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F0E12A8B-B8BC-534D-9EB1-4947A2A5608F}" xr6:coauthVersionLast="47" xr6:coauthVersionMax="47" xr10:uidLastSave="{B99B379D-DAAC-3F42-82B5-9C82B0EAC308}"/>
  <bookViews>
    <workbookView xWindow="25160" yWindow="660" windowWidth="24980" windowHeight="27040" xr2:uid="{A6395E63-1605-E945-B690-E5CCE9172EBA}"/>
  </bookViews>
  <sheets>
    <sheet name="200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Y3" i="1"/>
  <c r="AM3" i="1"/>
  <c r="AN3" i="1" s="1"/>
  <c r="S4" i="1"/>
  <c r="U4" i="1"/>
  <c r="AM4" i="1" s="1"/>
  <c r="AN4" i="1" s="1"/>
  <c r="Y4" i="1"/>
  <c r="S5" i="1"/>
  <c r="U5" i="1"/>
  <c r="AM5" i="1" s="1"/>
  <c r="AN5" i="1" s="1"/>
  <c r="Y5" i="1"/>
  <c r="S6" i="1"/>
  <c r="U6" i="1"/>
  <c r="AM6" i="1" s="1"/>
  <c r="AN6" i="1" s="1"/>
  <c r="Y6" i="1"/>
  <c r="S7" i="1"/>
  <c r="U7" i="1"/>
  <c r="AM7" i="1" s="1"/>
  <c r="AN7" i="1" s="1"/>
  <c r="Y7" i="1"/>
  <c r="S8" i="1"/>
  <c r="U8" i="1"/>
  <c r="AM8" i="1" s="1"/>
  <c r="AN8" i="1" s="1"/>
  <c r="Y8" i="1"/>
  <c r="S9" i="1"/>
  <c r="U9" i="1"/>
  <c r="AM9" i="1" s="1"/>
  <c r="AN9" i="1" s="1"/>
  <c r="Y9" i="1"/>
  <c r="AU9" i="1" s="1"/>
  <c r="S10" i="1"/>
  <c r="U10" i="1"/>
  <c r="Y10" i="1"/>
  <c r="AM10" i="1"/>
  <c r="AN10" i="1" s="1"/>
  <c r="AV10" i="1" s="1"/>
  <c r="S11" i="1"/>
  <c r="U11" i="1"/>
  <c r="AM11" i="1" s="1"/>
  <c r="AN11" i="1" s="1"/>
  <c r="Y11" i="1"/>
  <c r="S12" i="1"/>
  <c r="U12" i="1"/>
  <c r="AM12" i="1" s="1"/>
  <c r="AN12" i="1" s="1"/>
  <c r="Y12" i="1"/>
  <c r="S13" i="1"/>
  <c r="U13" i="1"/>
  <c r="AM13" i="1" s="1"/>
  <c r="AN13" i="1" s="1"/>
  <c r="Y13" i="1"/>
  <c r="S14" i="1"/>
  <c r="U14" i="1"/>
  <c r="AM14" i="1" s="1"/>
  <c r="AN14" i="1" s="1"/>
  <c r="Y14" i="1"/>
  <c r="S15" i="1"/>
  <c r="U15" i="1"/>
  <c r="AM15" i="1" s="1"/>
  <c r="AN15" i="1" s="1"/>
  <c r="Y15" i="1"/>
  <c r="S16" i="1"/>
  <c r="U16" i="1"/>
  <c r="AM16" i="1" s="1"/>
  <c r="AN16" i="1" s="1"/>
  <c r="Y16" i="1"/>
  <c r="S17" i="1"/>
  <c r="U17" i="1"/>
  <c r="AM17" i="1" s="1"/>
  <c r="AN17" i="1" s="1"/>
  <c r="Y17" i="1"/>
  <c r="S18" i="1"/>
  <c r="U18" i="1"/>
  <c r="AM18" i="1" s="1"/>
  <c r="AN18" i="1" s="1"/>
  <c r="Y18" i="1"/>
  <c r="S19" i="1"/>
  <c r="U19" i="1"/>
  <c r="AM19" i="1" s="1"/>
  <c r="AN19" i="1" s="1"/>
  <c r="Y19" i="1"/>
  <c r="S20" i="1"/>
  <c r="U20" i="1"/>
  <c r="AM20" i="1" s="1"/>
  <c r="AN20" i="1" s="1"/>
  <c r="Y20" i="1"/>
  <c r="S21" i="1"/>
  <c r="U21" i="1"/>
  <c r="AM21" i="1" s="1"/>
  <c r="AN21" i="1" s="1"/>
  <c r="Y21" i="1"/>
  <c r="AW21" i="1" s="1"/>
  <c r="S22" i="1"/>
  <c r="U22" i="1"/>
  <c r="AM22" i="1" s="1"/>
  <c r="AN22" i="1" s="1"/>
  <c r="Y22" i="1"/>
  <c r="S23" i="1"/>
  <c r="U23" i="1"/>
  <c r="AM23" i="1" s="1"/>
  <c r="AN23" i="1" s="1"/>
  <c r="Y23" i="1"/>
  <c r="S24" i="1"/>
  <c r="U24" i="1"/>
  <c r="AM24" i="1" s="1"/>
  <c r="AN24" i="1" s="1"/>
  <c r="Y24" i="1"/>
  <c r="S25" i="1"/>
  <c r="U25" i="1"/>
  <c r="Y25" i="1"/>
  <c r="AM25" i="1"/>
  <c r="AN25" i="1" s="1"/>
  <c r="S26" i="1"/>
  <c r="U26" i="1"/>
  <c r="AM26" i="1" s="1"/>
  <c r="AN26" i="1" s="1"/>
  <c r="Y26" i="1"/>
  <c r="S27" i="1"/>
  <c r="U27" i="1"/>
  <c r="AM27" i="1" s="1"/>
  <c r="AN27" i="1" s="1"/>
  <c r="Y27" i="1"/>
  <c r="S28" i="1"/>
  <c r="U28" i="1"/>
  <c r="AM28" i="1" s="1"/>
  <c r="AN28" i="1" s="1"/>
  <c r="Y28" i="1"/>
  <c r="S29" i="1"/>
  <c r="U29" i="1"/>
  <c r="AM29" i="1" s="1"/>
  <c r="AN29" i="1" s="1"/>
  <c r="Y29" i="1"/>
  <c r="S30" i="1"/>
  <c r="U30" i="1"/>
  <c r="Y30" i="1"/>
  <c r="AM30" i="1"/>
  <c r="AN30" i="1" s="1"/>
  <c r="S31" i="1"/>
  <c r="U31" i="1"/>
  <c r="AM31" i="1" s="1"/>
  <c r="AN31" i="1" s="1"/>
  <c r="Y31" i="1"/>
  <c r="S32" i="1"/>
  <c r="U32" i="1"/>
  <c r="Y32" i="1"/>
  <c r="AM32" i="1"/>
  <c r="AN32" i="1"/>
  <c r="S33" i="1"/>
  <c r="U33" i="1"/>
  <c r="AM33" i="1" s="1"/>
  <c r="AN33" i="1" s="1"/>
  <c r="Y33" i="1"/>
  <c r="S34" i="1"/>
  <c r="U34" i="1"/>
  <c r="AM34" i="1" s="1"/>
  <c r="AN34" i="1" s="1"/>
  <c r="Y34" i="1"/>
  <c r="S35" i="1"/>
  <c r="U35" i="1"/>
  <c r="Y35" i="1"/>
  <c r="AM35" i="1"/>
  <c r="AN35" i="1" s="1"/>
  <c r="S36" i="1"/>
  <c r="U36" i="1"/>
  <c r="AM36" i="1" s="1"/>
  <c r="AN36" i="1" s="1"/>
  <c r="Y36" i="1"/>
  <c r="S37" i="1"/>
  <c r="U37" i="1"/>
  <c r="Y37" i="1"/>
  <c r="AM37" i="1"/>
  <c r="AN37" i="1" s="1"/>
  <c r="AW37" i="1" s="1"/>
  <c r="S38" i="1"/>
  <c r="U38" i="1"/>
  <c r="AM38" i="1" s="1"/>
  <c r="AN38" i="1" s="1"/>
  <c r="Y38" i="1"/>
  <c r="S39" i="1"/>
  <c r="U39" i="1"/>
  <c r="AM39" i="1" s="1"/>
  <c r="AN39" i="1" s="1"/>
  <c r="Y39" i="1"/>
  <c r="S40" i="1"/>
  <c r="U40" i="1"/>
  <c r="AM40" i="1" s="1"/>
  <c r="AN40" i="1" s="1"/>
  <c r="Y40" i="1"/>
  <c r="S41" i="1"/>
  <c r="U41" i="1"/>
  <c r="AM41" i="1" s="1"/>
  <c r="AN41" i="1" s="1"/>
  <c r="Y41" i="1"/>
  <c r="S42" i="1"/>
  <c r="U42" i="1"/>
  <c r="AM42" i="1" s="1"/>
  <c r="AN42" i="1" s="1"/>
  <c r="Y42" i="1"/>
  <c r="S43" i="1"/>
  <c r="U43" i="1"/>
  <c r="AM43" i="1" s="1"/>
  <c r="AN43" i="1" s="1"/>
  <c r="Y43" i="1"/>
  <c r="S44" i="1"/>
  <c r="U44" i="1"/>
  <c r="AM44" i="1" s="1"/>
  <c r="AN44" i="1" s="1"/>
  <c r="Y44" i="1"/>
  <c r="S45" i="1"/>
  <c r="U45" i="1"/>
  <c r="AM45" i="1" s="1"/>
  <c r="AN45" i="1" s="1"/>
  <c r="Y45" i="1"/>
  <c r="S46" i="1"/>
  <c r="U46" i="1"/>
  <c r="AM46" i="1" s="1"/>
  <c r="AN46" i="1" s="1"/>
  <c r="Y46" i="1"/>
  <c r="S47" i="1"/>
  <c r="U47" i="1"/>
  <c r="AM47" i="1" s="1"/>
  <c r="AN47" i="1" s="1"/>
  <c r="Y47" i="1"/>
  <c r="S48" i="1"/>
  <c r="U48" i="1"/>
  <c r="AM48" i="1" s="1"/>
  <c r="AN48" i="1" s="1"/>
  <c r="Y48" i="1"/>
  <c r="S49" i="1"/>
  <c r="U49" i="1"/>
  <c r="AM49" i="1" s="1"/>
  <c r="AN49" i="1" s="1"/>
  <c r="Y49" i="1"/>
  <c r="S50" i="1"/>
  <c r="U50" i="1"/>
  <c r="AM50" i="1" s="1"/>
  <c r="AN50" i="1" s="1"/>
  <c r="Y50" i="1"/>
  <c r="S51" i="1"/>
  <c r="U51" i="1"/>
  <c r="AM51" i="1" s="1"/>
  <c r="AN51" i="1" s="1"/>
  <c r="Y51" i="1"/>
  <c r="AW51" i="1" s="1"/>
  <c r="S52" i="1"/>
  <c r="U52" i="1"/>
  <c r="AM52" i="1" s="1"/>
  <c r="AN52" i="1" s="1"/>
  <c r="Y52" i="1"/>
  <c r="S53" i="1"/>
  <c r="U53" i="1"/>
  <c r="Y53" i="1"/>
  <c r="AM53" i="1"/>
  <c r="AN53" i="1" s="1"/>
  <c r="S54" i="1"/>
  <c r="U54" i="1"/>
  <c r="AM54" i="1" s="1"/>
  <c r="AN54" i="1" s="1"/>
  <c r="Y54" i="1"/>
  <c r="S55" i="1"/>
  <c r="U55" i="1"/>
  <c r="AM55" i="1" s="1"/>
  <c r="AN55" i="1" s="1"/>
  <c r="Y55" i="1"/>
  <c r="S56" i="1"/>
  <c r="U56" i="1"/>
  <c r="AM56" i="1" s="1"/>
  <c r="AN56" i="1" s="1"/>
  <c r="Y56" i="1"/>
  <c r="S57" i="1"/>
  <c r="U57" i="1"/>
  <c r="AM57" i="1" s="1"/>
  <c r="AN57" i="1" s="1"/>
  <c r="Y57" i="1"/>
  <c r="S58" i="1"/>
  <c r="U58" i="1"/>
  <c r="AM58" i="1" s="1"/>
  <c r="AN58" i="1" s="1"/>
  <c r="Y58" i="1"/>
  <c r="S59" i="1"/>
  <c r="U59" i="1"/>
  <c r="AM59" i="1" s="1"/>
  <c r="AN59" i="1" s="1"/>
  <c r="Y59" i="1"/>
  <c r="S60" i="1"/>
  <c r="U60" i="1"/>
  <c r="AM60" i="1" s="1"/>
  <c r="AN60" i="1" s="1"/>
  <c r="Y60" i="1"/>
  <c r="S61" i="1"/>
  <c r="U61" i="1"/>
  <c r="AM61" i="1" s="1"/>
  <c r="AN61" i="1" s="1"/>
  <c r="Y61" i="1"/>
  <c r="S62" i="1"/>
  <c r="U62" i="1"/>
  <c r="Y62" i="1"/>
  <c r="AM62" i="1"/>
  <c r="AN62" i="1" s="1"/>
  <c r="S63" i="1"/>
  <c r="U63" i="1"/>
  <c r="Y63" i="1"/>
  <c r="AM63" i="1"/>
  <c r="AN63" i="1" s="1"/>
  <c r="S64" i="1"/>
  <c r="U64" i="1"/>
  <c r="AM64" i="1" s="1"/>
  <c r="AN64" i="1" s="1"/>
  <c r="Y64" i="1"/>
  <c r="S65" i="1"/>
  <c r="U65" i="1"/>
  <c r="Y65" i="1"/>
  <c r="AM65" i="1"/>
  <c r="AN65" i="1" s="1"/>
  <c r="S66" i="1"/>
  <c r="U66" i="1"/>
  <c r="AM66" i="1" s="1"/>
  <c r="AN66" i="1" s="1"/>
  <c r="Y66" i="1"/>
  <c r="S67" i="1"/>
  <c r="U67" i="1"/>
  <c r="AM67" i="1" s="1"/>
  <c r="AN67" i="1" s="1"/>
  <c r="Y67" i="1"/>
  <c r="S68" i="1"/>
  <c r="U68" i="1"/>
  <c r="AM68" i="1" s="1"/>
  <c r="AN68" i="1" s="1"/>
  <c r="Y68" i="1"/>
  <c r="S69" i="1"/>
  <c r="U69" i="1"/>
  <c r="AM69" i="1" s="1"/>
  <c r="AN69" i="1" s="1"/>
  <c r="Y69" i="1"/>
  <c r="S70" i="1"/>
  <c r="U70" i="1"/>
  <c r="AM70" i="1" s="1"/>
  <c r="AN70" i="1" s="1"/>
  <c r="AV70" i="1" s="1"/>
  <c r="Y70" i="1"/>
  <c r="S71" i="1"/>
  <c r="U71" i="1"/>
  <c r="AM71" i="1" s="1"/>
  <c r="AN71" i="1" s="1"/>
  <c r="Y71" i="1"/>
  <c r="S72" i="1"/>
  <c r="U72" i="1"/>
  <c r="AM72" i="1" s="1"/>
  <c r="AN72" i="1" s="1"/>
  <c r="Y72" i="1"/>
  <c r="S73" i="1"/>
  <c r="U73" i="1"/>
  <c r="AM73" i="1" s="1"/>
  <c r="AN73" i="1" s="1"/>
  <c r="Y73" i="1"/>
  <c r="S74" i="1"/>
  <c r="U74" i="1"/>
  <c r="AM74" i="1" s="1"/>
  <c r="AN74" i="1" s="1"/>
  <c r="Y74" i="1"/>
  <c r="S75" i="1"/>
  <c r="U75" i="1"/>
  <c r="AM75" i="1" s="1"/>
  <c r="AN75" i="1" s="1"/>
  <c r="AV75" i="1" s="1"/>
  <c r="Y75" i="1"/>
  <c r="S76" i="1"/>
  <c r="U76" i="1"/>
  <c r="AM76" i="1" s="1"/>
  <c r="AN76" i="1" s="1"/>
  <c r="Y76" i="1"/>
  <c r="S77" i="1"/>
  <c r="U77" i="1"/>
  <c r="AM77" i="1" s="1"/>
  <c r="AN77" i="1" s="1"/>
  <c r="Y77" i="1"/>
  <c r="S78" i="1"/>
  <c r="U78" i="1"/>
  <c r="Y78" i="1"/>
  <c r="AM78" i="1"/>
  <c r="AN78" i="1" s="1"/>
  <c r="S79" i="1"/>
  <c r="U79" i="1"/>
  <c r="AM79" i="1" s="1"/>
  <c r="AN79" i="1" s="1"/>
  <c r="Y79" i="1"/>
  <c r="S80" i="1"/>
  <c r="U80" i="1"/>
  <c r="AM80" i="1" s="1"/>
  <c r="AN80" i="1" s="1"/>
  <c r="Y80" i="1"/>
  <c r="S81" i="1"/>
  <c r="U81" i="1"/>
  <c r="AM81" i="1" s="1"/>
  <c r="AN81" i="1" s="1"/>
  <c r="Y81" i="1"/>
  <c r="S82" i="1"/>
  <c r="U82" i="1"/>
  <c r="AM82" i="1" s="1"/>
  <c r="AN82" i="1" s="1"/>
  <c r="Y82" i="1"/>
  <c r="S83" i="1"/>
  <c r="U83" i="1"/>
  <c r="AM83" i="1" s="1"/>
  <c r="AN83" i="1" s="1"/>
  <c r="Y83" i="1"/>
  <c r="S84" i="1"/>
  <c r="U84" i="1"/>
  <c r="AM84" i="1" s="1"/>
  <c r="AN84" i="1" s="1"/>
  <c r="Y84" i="1"/>
  <c r="AU84" i="1" s="1"/>
  <c r="S85" i="1"/>
  <c r="U85" i="1"/>
  <c r="AM85" i="1" s="1"/>
  <c r="AN85" i="1" s="1"/>
  <c r="Y85" i="1"/>
  <c r="S86" i="1"/>
  <c r="U86" i="1"/>
  <c r="AM86" i="1" s="1"/>
  <c r="AN86" i="1" s="1"/>
  <c r="Y86" i="1"/>
  <c r="S87" i="1"/>
  <c r="U87" i="1"/>
  <c r="AM87" i="1" s="1"/>
  <c r="AN87" i="1" s="1"/>
  <c r="Y87" i="1"/>
  <c r="S88" i="1"/>
  <c r="U88" i="1"/>
  <c r="Y88" i="1"/>
  <c r="AM88" i="1"/>
  <c r="AN88" i="1" s="1"/>
  <c r="S89" i="1"/>
  <c r="U89" i="1"/>
  <c r="AM89" i="1" s="1"/>
  <c r="AN89" i="1" s="1"/>
  <c r="Y89" i="1"/>
  <c r="S90" i="1"/>
  <c r="U90" i="1"/>
  <c r="Y90" i="1"/>
  <c r="AM90" i="1"/>
  <c r="AN90" i="1" s="1"/>
  <c r="S91" i="1"/>
  <c r="U91" i="1"/>
  <c r="AM91" i="1" s="1"/>
  <c r="AN91" i="1" s="1"/>
  <c r="Y91" i="1"/>
  <c r="S92" i="1"/>
  <c r="U92" i="1"/>
  <c r="AM92" i="1" s="1"/>
  <c r="AN92" i="1" s="1"/>
  <c r="Y92" i="1"/>
  <c r="S93" i="1"/>
  <c r="U93" i="1"/>
  <c r="AM93" i="1" s="1"/>
  <c r="AN93" i="1" s="1"/>
  <c r="Y93" i="1"/>
  <c r="S94" i="1"/>
  <c r="U94" i="1"/>
  <c r="AM94" i="1" s="1"/>
  <c r="AN94" i="1" s="1"/>
  <c r="Y94" i="1"/>
  <c r="S95" i="1"/>
  <c r="U95" i="1"/>
  <c r="AM95" i="1" s="1"/>
  <c r="AN95" i="1" s="1"/>
  <c r="Y95" i="1"/>
  <c r="S96" i="1"/>
  <c r="U96" i="1"/>
  <c r="AM96" i="1" s="1"/>
  <c r="AN96" i="1" s="1"/>
  <c r="Y96" i="1"/>
  <c r="S97" i="1"/>
  <c r="U97" i="1"/>
  <c r="AM97" i="1" s="1"/>
  <c r="AN97" i="1" s="1"/>
  <c r="Y97" i="1"/>
  <c r="S98" i="1"/>
  <c r="U98" i="1"/>
  <c r="AM98" i="1" s="1"/>
  <c r="AN98" i="1" s="1"/>
  <c r="Y98" i="1"/>
  <c r="S99" i="1"/>
  <c r="U99" i="1"/>
  <c r="AM99" i="1" s="1"/>
  <c r="AN99" i="1" s="1"/>
  <c r="Y99" i="1"/>
  <c r="S100" i="1"/>
  <c r="U100" i="1"/>
  <c r="AM100" i="1" s="1"/>
  <c r="AN100" i="1" s="1"/>
  <c r="Y100" i="1"/>
  <c r="S101" i="1"/>
  <c r="U101" i="1"/>
  <c r="AM101" i="1" s="1"/>
  <c r="AN101" i="1" s="1"/>
  <c r="AV101" i="1" s="1"/>
  <c r="Y101" i="1"/>
  <c r="S102" i="1"/>
  <c r="U102" i="1"/>
  <c r="Y102" i="1"/>
  <c r="AM102" i="1"/>
  <c r="AN102" i="1" s="1"/>
  <c r="S103" i="1"/>
  <c r="U103" i="1"/>
  <c r="Y103" i="1"/>
  <c r="AM103" i="1"/>
  <c r="AN103" i="1" s="1"/>
  <c r="S104" i="1"/>
  <c r="U104" i="1"/>
  <c r="AM104" i="1" s="1"/>
  <c r="AN104" i="1" s="1"/>
  <c r="Y104" i="1"/>
  <c r="S105" i="1"/>
  <c r="U105" i="1"/>
  <c r="AM105" i="1" s="1"/>
  <c r="AN105" i="1" s="1"/>
  <c r="AV105" i="1" s="1"/>
  <c r="Y105" i="1"/>
  <c r="S106" i="1"/>
  <c r="U106" i="1"/>
  <c r="AM106" i="1" s="1"/>
  <c r="AN106" i="1" s="1"/>
  <c r="Y106" i="1"/>
  <c r="S107" i="1"/>
  <c r="U107" i="1"/>
  <c r="AM107" i="1" s="1"/>
  <c r="AN107" i="1" s="1"/>
  <c r="Y107" i="1"/>
  <c r="S108" i="1"/>
  <c r="U108" i="1"/>
  <c r="AM108" i="1" s="1"/>
  <c r="AN108" i="1" s="1"/>
  <c r="Y108" i="1"/>
  <c r="S109" i="1"/>
  <c r="U109" i="1"/>
  <c r="AM109" i="1" s="1"/>
  <c r="AN109" i="1" s="1"/>
  <c r="Y109" i="1"/>
  <c r="S110" i="1"/>
  <c r="U110" i="1"/>
  <c r="AM110" i="1" s="1"/>
  <c r="AN110" i="1" s="1"/>
  <c r="Y110" i="1"/>
  <c r="S111" i="1"/>
  <c r="U111" i="1"/>
  <c r="AM111" i="1" s="1"/>
  <c r="AN111" i="1" s="1"/>
  <c r="Y111" i="1"/>
  <c r="S112" i="1"/>
  <c r="U112" i="1"/>
  <c r="AM112" i="1" s="1"/>
  <c r="AN112" i="1" s="1"/>
  <c r="Y112" i="1"/>
  <c r="S113" i="1"/>
  <c r="U113" i="1"/>
  <c r="AM113" i="1" s="1"/>
  <c r="AN113" i="1" s="1"/>
  <c r="Y113" i="1"/>
  <c r="S114" i="1"/>
  <c r="U114" i="1"/>
  <c r="AM114" i="1" s="1"/>
  <c r="AN114" i="1" s="1"/>
  <c r="Y114" i="1"/>
  <c r="AU114" i="1" s="1"/>
  <c r="S115" i="1"/>
  <c r="U115" i="1"/>
  <c r="Y115" i="1"/>
  <c r="AM115" i="1"/>
  <c r="AN115" i="1" s="1"/>
  <c r="S116" i="1"/>
  <c r="U116" i="1"/>
  <c r="AM116" i="1" s="1"/>
  <c r="AN116" i="1" s="1"/>
  <c r="Y116" i="1"/>
  <c r="S117" i="1"/>
  <c r="U117" i="1"/>
  <c r="AM117" i="1" s="1"/>
  <c r="AN117" i="1" s="1"/>
  <c r="Y117" i="1"/>
  <c r="S118" i="1"/>
  <c r="U118" i="1"/>
  <c r="AM118" i="1" s="1"/>
  <c r="AN118" i="1" s="1"/>
  <c r="Y118" i="1"/>
  <c r="S119" i="1"/>
  <c r="U119" i="1"/>
  <c r="AM119" i="1" s="1"/>
  <c r="AN119" i="1" s="1"/>
  <c r="Y119" i="1"/>
  <c r="S120" i="1"/>
  <c r="U120" i="1"/>
  <c r="AM120" i="1" s="1"/>
  <c r="AN120" i="1" s="1"/>
  <c r="Y120" i="1"/>
  <c r="S121" i="1"/>
  <c r="U121" i="1"/>
  <c r="AM121" i="1" s="1"/>
  <c r="AN121" i="1" s="1"/>
  <c r="Y121" i="1"/>
  <c r="S122" i="1"/>
  <c r="U122" i="1"/>
  <c r="AM122" i="1" s="1"/>
  <c r="AN122" i="1" s="1"/>
  <c r="Y122" i="1"/>
  <c r="S123" i="1"/>
  <c r="U123" i="1"/>
  <c r="AM123" i="1" s="1"/>
  <c r="AN123" i="1" s="1"/>
  <c r="Y123" i="1"/>
  <c r="S124" i="1"/>
  <c r="U124" i="1"/>
  <c r="AM124" i="1" s="1"/>
  <c r="AN124" i="1" s="1"/>
  <c r="Y124" i="1"/>
  <c r="S125" i="1"/>
  <c r="U125" i="1"/>
  <c r="AM125" i="1" s="1"/>
  <c r="AN125" i="1" s="1"/>
  <c r="Y125" i="1"/>
  <c r="S126" i="1"/>
  <c r="U126" i="1"/>
  <c r="AM126" i="1" s="1"/>
  <c r="AN126" i="1" s="1"/>
  <c r="Y126" i="1"/>
  <c r="S127" i="1"/>
  <c r="U127" i="1"/>
  <c r="AM127" i="1" s="1"/>
  <c r="Y127" i="1"/>
  <c r="AN127" i="1"/>
  <c r="S128" i="1"/>
  <c r="U128" i="1"/>
  <c r="AM128" i="1" s="1"/>
  <c r="AN128" i="1" s="1"/>
  <c r="Y128" i="1"/>
  <c r="S129" i="1"/>
  <c r="U129" i="1"/>
  <c r="AM129" i="1" s="1"/>
  <c r="AN129" i="1" s="1"/>
  <c r="Y129" i="1"/>
  <c r="S130" i="1"/>
  <c r="U130" i="1"/>
  <c r="AM130" i="1" s="1"/>
  <c r="AN130" i="1" s="1"/>
  <c r="Y130" i="1"/>
  <c r="S131" i="1"/>
  <c r="U131" i="1"/>
  <c r="AM131" i="1" s="1"/>
  <c r="AN131" i="1" s="1"/>
  <c r="Y131" i="1"/>
  <c r="S132" i="1"/>
  <c r="U132" i="1"/>
  <c r="AM132" i="1" s="1"/>
  <c r="AN132" i="1" s="1"/>
  <c r="Y132" i="1"/>
  <c r="S133" i="1"/>
  <c r="U133" i="1"/>
  <c r="AM133" i="1" s="1"/>
  <c r="AN133" i="1" s="1"/>
  <c r="Y133" i="1"/>
  <c r="S134" i="1"/>
  <c r="U134" i="1"/>
  <c r="AM134" i="1" s="1"/>
  <c r="AN134" i="1" s="1"/>
  <c r="Y134" i="1"/>
  <c r="S135" i="1"/>
  <c r="U135" i="1"/>
  <c r="AM135" i="1" s="1"/>
  <c r="AN135" i="1" s="1"/>
  <c r="Y135" i="1"/>
  <c r="S136" i="1"/>
  <c r="U136" i="1"/>
  <c r="AM136" i="1" s="1"/>
  <c r="AN136" i="1" s="1"/>
  <c r="Y136" i="1"/>
  <c r="S137" i="1"/>
  <c r="U137" i="1"/>
  <c r="AM137" i="1" s="1"/>
  <c r="AN137" i="1" s="1"/>
  <c r="Y137" i="1"/>
  <c r="S138" i="1"/>
  <c r="U138" i="1"/>
  <c r="Y138" i="1"/>
  <c r="AM138" i="1"/>
  <c r="AN138" i="1" s="1"/>
  <c r="S139" i="1"/>
  <c r="U139" i="1"/>
  <c r="AM139" i="1" s="1"/>
  <c r="AN139" i="1" s="1"/>
  <c r="Y139" i="1"/>
  <c r="S140" i="1"/>
  <c r="U140" i="1"/>
  <c r="AM140" i="1" s="1"/>
  <c r="AN140" i="1" s="1"/>
  <c r="Y140" i="1"/>
  <c r="S141" i="1"/>
  <c r="U141" i="1"/>
  <c r="AM141" i="1" s="1"/>
  <c r="AN141" i="1" s="1"/>
  <c r="Y141" i="1"/>
  <c r="AU141" i="1" s="1"/>
  <c r="S142" i="1"/>
  <c r="U142" i="1"/>
  <c r="AM142" i="1" s="1"/>
  <c r="AN142" i="1" s="1"/>
  <c r="Y142" i="1"/>
  <c r="S143" i="1"/>
  <c r="U143" i="1"/>
  <c r="AM143" i="1" s="1"/>
  <c r="AN143" i="1" s="1"/>
  <c r="Y143" i="1"/>
  <c r="S144" i="1"/>
  <c r="U144" i="1"/>
  <c r="AM144" i="1" s="1"/>
  <c r="AN144" i="1" s="1"/>
  <c r="Y144" i="1"/>
  <c r="S145" i="1"/>
  <c r="U145" i="1"/>
  <c r="AM145" i="1" s="1"/>
  <c r="AN145" i="1" s="1"/>
  <c r="Y145" i="1"/>
  <c r="S146" i="1"/>
  <c r="U146" i="1"/>
  <c r="AM146" i="1" s="1"/>
  <c r="AN146" i="1" s="1"/>
  <c r="Y146" i="1"/>
  <c r="AV146" i="1" s="1"/>
  <c r="S147" i="1"/>
  <c r="U147" i="1"/>
  <c r="AM147" i="1" s="1"/>
  <c r="AN147" i="1" s="1"/>
  <c r="Y147" i="1"/>
  <c r="AU147" i="1" s="1"/>
  <c r="S148" i="1"/>
  <c r="U148" i="1"/>
  <c r="AM148" i="1" s="1"/>
  <c r="AN148" i="1" s="1"/>
  <c r="Y148" i="1"/>
  <c r="S149" i="1"/>
  <c r="U149" i="1"/>
  <c r="AM149" i="1" s="1"/>
  <c r="AN149" i="1" s="1"/>
  <c r="Y149" i="1"/>
  <c r="S150" i="1"/>
  <c r="U150" i="1"/>
  <c r="AM150" i="1" s="1"/>
  <c r="AN150" i="1" s="1"/>
  <c r="Y150" i="1"/>
  <c r="S151" i="1"/>
  <c r="U151" i="1"/>
  <c r="AM151" i="1" s="1"/>
  <c r="AN151" i="1" s="1"/>
  <c r="Y151" i="1"/>
  <c r="S152" i="1"/>
  <c r="U152" i="1"/>
  <c r="AM152" i="1" s="1"/>
  <c r="AN152" i="1" s="1"/>
  <c r="Y152" i="1"/>
  <c r="S153" i="1"/>
  <c r="U153" i="1"/>
  <c r="AM153" i="1" s="1"/>
  <c r="AN153" i="1" s="1"/>
  <c r="Y153" i="1"/>
  <c r="S154" i="1"/>
  <c r="U154" i="1"/>
  <c r="AM154" i="1" s="1"/>
  <c r="AN154" i="1" s="1"/>
  <c r="Y154" i="1"/>
  <c r="S155" i="1"/>
  <c r="U155" i="1"/>
  <c r="AM155" i="1" s="1"/>
  <c r="AN155" i="1" s="1"/>
  <c r="Y155" i="1"/>
  <c r="S156" i="1"/>
  <c r="U156" i="1"/>
  <c r="AM156" i="1" s="1"/>
  <c r="AN156" i="1" s="1"/>
  <c r="Y156" i="1"/>
  <c r="S157" i="1"/>
  <c r="U157" i="1"/>
  <c r="AM157" i="1" s="1"/>
  <c r="AN157" i="1" s="1"/>
  <c r="Y157" i="1"/>
  <c r="S158" i="1"/>
  <c r="U158" i="1"/>
  <c r="AM158" i="1" s="1"/>
  <c r="AN158" i="1" s="1"/>
  <c r="Y158" i="1"/>
  <c r="S159" i="1"/>
  <c r="U159" i="1"/>
  <c r="AM159" i="1" s="1"/>
  <c r="AN159" i="1" s="1"/>
  <c r="Y159" i="1"/>
  <c r="S160" i="1"/>
  <c r="U160" i="1"/>
  <c r="AM160" i="1" s="1"/>
  <c r="AN160" i="1" s="1"/>
  <c r="Y160" i="1"/>
  <c r="AV160" i="1" s="1"/>
  <c r="S161" i="1"/>
  <c r="U161" i="1"/>
  <c r="AM161" i="1" s="1"/>
  <c r="AN161" i="1" s="1"/>
  <c r="Y161" i="1"/>
  <c r="AV161" i="1" s="1"/>
  <c r="S162" i="1"/>
  <c r="U162" i="1"/>
  <c r="AM162" i="1" s="1"/>
  <c r="AN162" i="1" s="1"/>
  <c r="Y162" i="1"/>
  <c r="S163" i="1"/>
  <c r="U163" i="1"/>
  <c r="AM163" i="1" s="1"/>
  <c r="AN163" i="1" s="1"/>
  <c r="Y163" i="1"/>
  <c r="S164" i="1"/>
  <c r="U164" i="1"/>
  <c r="AM164" i="1" s="1"/>
  <c r="AN164" i="1" s="1"/>
  <c r="Y164" i="1"/>
  <c r="S165" i="1"/>
  <c r="U165" i="1"/>
  <c r="AM165" i="1" s="1"/>
  <c r="AN165" i="1" s="1"/>
  <c r="Y165" i="1"/>
  <c r="S166" i="1"/>
  <c r="U166" i="1"/>
  <c r="AM166" i="1" s="1"/>
  <c r="AN166" i="1" s="1"/>
  <c r="Y166" i="1"/>
  <c r="AV166" i="1" s="1"/>
  <c r="S167" i="1"/>
  <c r="U167" i="1"/>
  <c r="AM167" i="1" s="1"/>
  <c r="AN167" i="1" s="1"/>
  <c r="Y167" i="1"/>
  <c r="S168" i="1"/>
  <c r="U168" i="1"/>
  <c r="AM168" i="1" s="1"/>
  <c r="Y168" i="1"/>
  <c r="AN168" i="1"/>
  <c r="S169" i="1"/>
  <c r="U169" i="1"/>
  <c r="AM169" i="1" s="1"/>
  <c r="AN169" i="1" s="1"/>
  <c r="Y169" i="1"/>
  <c r="S170" i="1"/>
  <c r="U170" i="1"/>
  <c r="AM170" i="1" s="1"/>
  <c r="AN170" i="1" s="1"/>
  <c r="Y170" i="1"/>
  <c r="S171" i="1"/>
  <c r="U171" i="1"/>
  <c r="AM171" i="1" s="1"/>
  <c r="AN171" i="1" s="1"/>
  <c r="Y171" i="1"/>
  <c r="S172" i="1"/>
  <c r="U172" i="1"/>
  <c r="AM172" i="1" s="1"/>
  <c r="AN172" i="1" s="1"/>
  <c r="Y172" i="1"/>
  <c r="S173" i="1"/>
  <c r="U173" i="1"/>
  <c r="AM173" i="1" s="1"/>
  <c r="AN173" i="1" s="1"/>
  <c r="Y173" i="1"/>
  <c r="S174" i="1"/>
  <c r="U174" i="1"/>
  <c r="AM174" i="1" s="1"/>
  <c r="AN174" i="1" s="1"/>
  <c r="Y174" i="1"/>
  <c r="S175" i="1"/>
  <c r="U175" i="1"/>
  <c r="AM175" i="1" s="1"/>
  <c r="AN175" i="1" s="1"/>
  <c r="Y175" i="1"/>
  <c r="S176" i="1"/>
  <c r="U176" i="1"/>
  <c r="AM176" i="1" s="1"/>
  <c r="AN176" i="1" s="1"/>
  <c r="Y176" i="1"/>
  <c r="S177" i="1"/>
  <c r="U177" i="1"/>
  <c r="AM177" i="1" s="1"/>
  <c r="AN177" i="1" s="1"/>
  <c r="Y177" i="1"/>
  <c r="S178" i="1"/>
  <c r="U178" i="1"/>
  <c r="AM178" i="1" s="1"/>
  <c r="AN178" i="1" s="1"/>
  <c r="Y178" i="1"/>
  <c r="S179" i="1"/>
  <c r="U179" i="1"/>
  <c r="AM179" i="1" s="1"/>
  <c r="AN179" i="1" s="1"/>
  <c r="Y179" i="1"/>
  <c r="S180" i="1"/>
  <c r="U180" i="1"/>
  <c r="AM180" i="1" s="1"/>
  <c r="AN180" i="1" s="1"/>
  <c r="Y180" i="1"/>
  <c r="S181" i="1"/>
  <c r="U181" i="1"/>
  <c r="AM181" i="1" s="1"/>
  <c r="AN181" i="1" s="1"/>
  <c r="Y181" i="1"/>
  <c r="S182" i="1"/>
  <c r="U182" i="1"/>
  <c r="AM182" i="1" s="1"/>
  <c r="AN182" i="1" s="1"/>
  <c r="Y182" i="1"/>
  <c r="S183" i="1"/>
  <c r="U183" i="1"/>
  <c r="AM183" i="1" s="1"/>
  <c r="AN183" i="1" s="1"/>
  <c r="Y183" i="1"/>
  <c r="S184" i="1"/>
  <c r="U184" i="1"/>
  <c r="AM184" i="1" s="1"/>
  <c r="AN184" i="1" s="1"/>
  <c r="Y184" i="1"/>
  <c r="S185" i="1"/>
  <c r="U185" i="1"/>
  <c r="AM185" i="1" s="1"/>
  <c r="AN185" i="1" s="1"/>
  <c r="Y185" i="1"/>
  <c r="S186" i="1"/>
  <c r="U186" i="1"/>
  <c r="AM186" i="1" s="1"/>
  <c r="AN186" i="1" s="1"/>
  <c r="Y186" i="1"/>
  <c r="AV186" i="1" s="1"/>
  <c r="S187" i="1"/>
  <c r="U187" i="1"/>
  <c r="AM187" i="1" s="1"/>
  <c r="AN187" i="1" s="1"/>
  <c r="Y187" i="1"/>
  <c r="S188" i="1"/>
  <c r="U188" i="1"/>
  <c r="AM188" i="1" s="1"/>
  <c r="AN188" i="1" s="1"/>
  <c r="Y188" i="1"/>
  <c r="S189" i="1"/>
  <c r="U189" i="1"/>
  <c r="AM189" i="1" s="1"/>
  <c r="AN189" i="1" s="1"/>
  <c r="Y189" i="1"/>
  <c r="S190" i="1"/>
  <c r="U190" i="1"/>
  <c r="AM190" i="1" s="1"/>
  <c r="Y190" i="1"/>
  <c r="AN190" i="1"/>
  <c r="S191" i="1"/>
  <c r="U191" i="1"/>
  <c r="AM191" i="1" s="1"/>
  <c r="AN191" i="1" s="1"/>
  <c r="Y191" i="1"/>
  <c r="S192" i="1"/>
  <c r="U192" i="1"/>
  <c r="AM192" i="1" s="1"/>
  <c r="AN192" i="1" s="1"/>
  <c r="Y192" i="1"/>
  <c r="S193" i="1"/>
  <c r="U193" i="1"/>
  <c r="Y193" i="1"/>
  <c r="AM193" i="1"/>
  <c r="AN193" i="1" s="1"/>
  <c r="S194" i="1"/>
  <c r="U194" i="1"/>
  <c r="AM194" i="1" s="1"/>
  <c r="AN194" i="1" s="1"/>
  <c r="Y194" i="1"/>
  <c r="S195" i="1"/>
  <c r="U195" i="1"/>
  <c r="AM195" i="1" s="1"/>
  <c r="AN195" i="1" s="1"/>
  <c r="AV195" i="1" s="1"/>
  <c r="Y195" i="1"/>
  <c r="S196" i="1"/>
  <c r="U196" i="1"/>
  <c r="AM196" i="1" s="1"/>
  <c r="AN196" i="1" s="1"/>
  <c r="Y196" i="1"/>
  <c r="S197" i="1"/>
  <c r="U197" i="1"/>
  <c r="Y197" i="1"/>
  <c r="AM197" i="1"/>
  <c r="AN197" i="1" s="1"/>
  <c r="S198" i="1"/>
  <c r="U198" i="1"/>
  <c r="Y198" i="1"/>
  <c r="AM198" i="1"/>
  <c r="AN198" i="1" s="1"/>
  <c r="S199" i="1"/>
  <c r="U199" i="1"/>
  <c r="AM199" i="1" s="1"/>
  <c r="AN199" i="1" s="1"/>
  <c r="Y199" i="1"/>
  <c r="S200" i="1"/>
  <c r="U200" i="1"/>
  <c r="AM200" i="1" s="1"/>
  <c r="AN200" i="1" s="1"/>
  <c r="Y200" i="1"/>
  <c r="S201" i="1"/>
  <c r="U201" i="1"/>
  <c r="AM201" i="1" s="1"/>
  <c r="AN201" i="1" s="1"/>
  <c r="Y201" i="1"/>
  <c r="S202" i="1"/>
  <c r="U202" i="1"/>
  <c r="AM202" i="1" s="1"/>
  <c r="AN202" i="1" s="1"/>
  <c r="Y202" i="1"/>
  <c r="S203" i="1"/>
  <c r="U203" i="1"/>
  <c r="AM203" i="1" s="1"/>
  <c r="AN203" i="1" s="1"/>
  <c r="Y203" i="1"/>
  <c r="S204" i="1"/>
  <c r="U204" i="1"/>
  <c r="AM204" i="1" s="1"/>
  <c r="AN204" i="1" s="1"/>
  <c r="Y204" i="1"/>
  <c r="S205" i="1"/>
  <c r="U205" i="1"/>
  <c r="AM205" i="1" s="1"/>
  <c r="AN205" i="1" s="1"/>
  <c r="Y205" i="1"/>
  <c r="S206" i="1"/>
  <c r="U206" i="1"/>
  <c r="AM206" i="1" s="1"/>
  <c r="AN206" i="1" s="1"/>
  <c r="Y206" i="1"/>
  <c r="S207" i="1"/>
  <c r="U207" i="1"/>
  <c r="AM207" i="1" s="1"/>
  <c r="AN207" i="1" s="1"/>
  <c r="Y207" i="1"/>
  <c r="S208" i="1"/>
  <c r="U208" i="1"/>
  <c r="Y208" i="1"/>
  <c r="AM208" i="1"/>
  <c r="AN208" i="1" s="1"/>
  <c r="S209" i="1"/>
  <c r="U209" i="1"/>
  <c r="AM209" i="1" s="1"/>
  <c r="AN209" i="1" s="1"/>
  <c r="Y209" i="1"/>
  <c r="S210" i="1"/>
  <c r="U210" i="1"/>
  <c r="AM210" i="1" s="1"/>
  <c r="AN210" i="1" s="1"/>
  <c r="Y210" i="1"/>
  <c r="S211" i="1"/>
  <c r="U211" i="1"/>
  <c r="AM211" i="1" s="1"/>
  <c r="AN211" i="1" s="1"/>
  <c r="Y211" i="1"/>
  <c r="S212" i="1"/>
  <c r="U212" i="1"/>
  <c r="AM212" i="1" s="1"/>
  <c r="AN212" i="1" s="1"/>
  <c r="Y212" i="1"/>
  <c r="S213" i="1"/>
  <c r="U213" i="1"/>
  <c r="AM213" i="1" s="1"/>
  <c r="AN213" i="1" s="1"/>
  <c r="AU213" i="1" s="1"/>
  <c r="Y213" i="1"/>
  <c r="S214" i="1"/>
  <c r="U214" i="1"/>
  <c r="AM214" i="1" s="1"/>
  <c r="AN214" i="1" s="1"/>
  <c r="Y214" i="1"/>
  <c r="S215" i="1"/>
  <c r="U215" i="1"/>
  <c r="AM215" i="1" s="1"/>
  <c r="AN215" i="1" s="1"/>
  <c r="Y215" i="1"/>
  <c r="S216" i="1"/>
  <c r="U216" i="1"/>
  <c r="Y216" i="1"/>
  <c r="AM216" i="1"/>
  <c r="AN216" i="1" s="1"/>
  <c r="S217" i="1"/>
  <c r="U217" i="1"/>
  <c r="AM217" i="1" s="1"/>
  <c r="AN217" i="1" s="1"/>
  <c r="Y217" i="1"/>
  <c r="S218" i="1"/>
  <c r="U218" i="1"/>
  <c r="AM218" i="1" s="1"/>
  <c r="AN218" i="1" s="1"/>
  <c r="Y218" i="1"/>
  <c r="S219" i="1"/>
  <c r="U219" i="1"/>
  <c r="AM219" i="1" s="1"/>
  <c r="AN219" i="1" s="1"/>
  <c r="Y219" i="1"/>
  <c r="S220" i="1"/>
  <c r="U220" i="1"/>
  <c r="AM220" i="1" s="1"/>
  <c r="AN220" i="1" s="1"/>
  <c r="Y220" i="1"/>
  <c r="S221" i="1"/>
  <c r="U221" i="1"/>
  <c r="AM221" i="1" s="1"/>
  <c r="AN221" i="1" s="1"/>
  <c r="AV221" i="1" s="1"/>
  <c r="Y221" i="1"/>
  <c r="S222" i="1"/>
  <c r="U222" i="1"/>
  <c r="AM222" i="1" s="1"/>
  <c r="Y222" i="1"/>
  <c r="AN222" i="1"/>
  <c r="S223" i="1"/>
  <c r="U223" i="1"/>
  <c r="AM223" i="1" s="1"/>
  <c r="AN223" i="1" s="1"/>
  <c r="Y223" i="1"/>
  <c r="S224" i="1"/>
  <c r="U224" i="1"/>
  <c r="AM224" i="1" s="1"/>
  <c r="AN224" i="1" s="1"/>
  <c r="Y224" i="1"/>
  <c r="S225" i="1"/>
  <c r="U225" i="1"/>
  <c r="AM225" i="1" s="1"/>
  <c r="AN225" i="1" s="1"/>
  <c r="Y225" i="1"/>
  <c r="S226" i="1"/>
  <c r="U226" i="1"/>
  <c r="AM226" i="1" s="1"/>
  <c r="AN226" i="1" s="1"/>
  <c r="Y226" i="1"/>
  <c r="S227" i="1"/>
  <c r="U227" i="1"/>
  <c r="AM227" i="1" s="1"/>
  <c r="AN227" i="1" s="1"/>
  <c r="Y227" i="1"/>
  <c r="S228" i="1"/>
  <c r="U228" i="1"/>
  <c r="AM228" i="1" s="1"/>
  <c r="AN228" i="1" s="1"/>
  <c r="Y228" i="1"/>
  <c r="S229" i="1"/>
  <c r="U229" i="1"/>
  <c r="AM229" i="1" s="1"/>
  <c r="AN229" i="1" s="1"/>
  <c r="Y229" i="1"/>
  <c r="S230" i="1"/>
  <c r="U230" i="1"/>
  <c r="AM230" i="1" s="1"/>
  <c r="AN230" i="1" s="1"/>
  <c r="Y230" i="1"/>
  <c r="S231" i="1"/>
  <c r="U231" i="1"/>
  <c r="AM231" i="1" s="1"/>
  <c r="AN231" i="1" s="1"/>
  <c r="Y231" i="1"/>
  <c r="S232" i="1"/>
  <c r="U232" i="1"/>
  <c r="AM232" i="1" s="1"/>
  <c r="AN232" i="1" s="1"/>
  <c r="Y232" i="1"/>
  <c r="S233" i="1"/>
  <c r="U233" i="1"/>
  <c r="Y233" i="1"/>
  <c r="AM233" i="1"/>
  <c r="AN233" i="1" s="1"/>
  <c r="S234" i="1"/>
  <c r="U234" i="1"/>
  <c r="AM234" i="1" s="1"/>
  <c r="AN234" i="1" s="1"/>
  <c r="Y234" i="1"/>
  <c r="S235" i="1"/>
  <c r="U235" i="1"/>
  <c r="AM235" i="1" s="1"/>
  <c r="AN235" i="1" s="1"/>
  <c r="Y235" i="1"/>
  <c r="S236" i="1"/>
  <c r="U236" i="1"/>
  <c r="AM236" i="1" s="1"/>
  <c r="AN236" i="1" s="1"/>
  <c r="Y236" i="1"/>
  <c r="S237" i="1"/>
  <c r="U237" i="1"/>
  <c r="AM237" i="1" s="1"/>
  <c r="AN237" i="1" s="1"/>
  <c r="Y237" i="1"/>
  <c r="S238" i="1"/>
  <c r="U238" i="1"/>
  <c r="AM238" i="1" s="1"/>
  <c r="AN238" i="1" s="1"/>
  <c r="Y238" i="1"/>
  <c r="S239" i="1"/>
  <c r="U239" i="1"/>
  <c r="AM239" i="1" s="1"/>
  <c r="AN239" i="1" s="1"/>
  <c r="Y239" i="1"/>
  <c r="S240" i="1"/>
  <c r="U240" i="1"/>
  <c r="AM240" i="1" s="1"/>
  <c r="AN240" i="1" s="1"/>
  <c r="Y240" i="1"/>
  <c r="S241" i="1"/>
  <c r="U241" i="1"/>
  <c r="AM241" i="1" s="1"/>
  <c r="AN241" i="1" s="1"/>
  <c r="Y241" i="1"/>
  <c r="S242" i="1"/>
  <c r="U242" i="1"/>
  <c r="AM242" i="1" s="1"/>
  <c r="AN242" i="1" s="1"/>
  <c r="Y242" i="1"/>
  <c r="S243" i="1"/>
  <c r="U243" i="1"/>
  <c r="AM243" i="1" s="1"/>
  <c r="AN243" i="1" s="1"/>
  <c r="Y243" i="1"/>
  <c r="S244" i="1"/>
  <c r="U244" i="1"/>
  <c r="AM244" i="1" s="1"/>
  <c r="AN244" i="1" s="1"/>
  <c r="Y244" i="1"/>
  <c r="S245" i="1"/>
  <c r="U245" i="1"/>
  <c r="AM245" i="1" s="1"/>
  <c r="AN245" i="1" s="1"/>
  <c r="Y245" i="1"/>
  <c r="S246" i="1"/>
  <c r="U246" i="1"/>
  <c r="AM246" i="1" s="1"/>
  <c r="AN246" i="1" s="1"/>
  <c r="Y246" i="1"/>
  <c r="S247" i="1"/>
  <c r="U247" i="1"/>
  <c r="AM247" i="1" s="1"/>
  <c r="AN247" i="1" s="1"/>
  <c r="Y247" i="1"/>
  <c r="S248" i="1"/>
  <c r="U248" i="1"/>
  <c r="Y248" i="1"/>
  <c r="AM248" i="1"/>
  <c r="AN248" i="1" s="1"/>
  <c r="S249" i="1"/>
  <c r="U249" i="1"/>
  <c r="AM249" i="1" s="1"/>
  <c r="AN249" i="1" s="1"/>
  <c r="Y249" i="1"/>
  <c r="S250" i="1"/>
  <c r="U250" i="1"/>
  <c r="AM250" i="1" s="1"/>
  <c r="AN250" i="1" s="1"/>
  <c r="Y250" i="1"/>
  <c r="S251" i="1"/>
  <c r="U251" i="1"/>
  <c r="AM251" i="1" s="1"/>
  <c r="AN251" i="1" s="1"/>
  <c r="Y251" i="1"/>
  <c r="S252" i="1"/>
  <c r="U252" i="1"/>
  <c r="AM252" i="1" s="1"/>
  <c r="AN252" i="1" s="1"/>
  <c r="Y252" i="1"/>
  <c r="S253" i="1"/>
  <c r="U253" i="1"/>
  <c r="AM253" i="1" s="1"/>
  <c r="AN253" i="1" s="1"/>
  <c r="Y253" i="1"/>
  <c r="S254" i="1"/>
  <c r="U254" i="1"/>
  <c r="AM254" i="1" s="1"/>
  <c r="AN254" i="1" s="1"/>
  <c r="Y254" i="1"/>
  <c r="S255" i="1"/>
  <c r="U255" i="1"/>
  <c r="AM255" i="1" s="1"/>
  <c r="AN255" i="1" s="1"/>
  <c r="Y255" i="1"/>
  <c r="S256" i="1"/>
  <c r="U256" i="1"/>
  <c r="AM256" i="1" s="1"/>
  <c r="AN256" i="1" s="1"/>
  <c r="Y256" i="1"/>
  <c r="S257" i="1"/>
  <c r="U257" i="1"/>
  <c r="AM257" i="1" s="1"/>
  <c r="AN257" i="1" s="1"/>
  <c r="Y257" i="1"/>
  <c r="S258" i="1"/>
  <c r="U258" i="1"/>
  <c r="AM258" i="1" s="1"/>
  <c r="AN258" i="1" s="1"/>
  <c r="Y258" i="1"/>
  <c r="S259" i="1"/>
  <c r="U259" i="1"/>
  <c r="AM259" i="1" s="1"/>
  <c r="AN259" i="1" s="1"/>
  <c r="Y259" i="1"/>
  <c r="S260" i="1"/>
  <c r="U260" i="1"/>
  <c r="AM260" i="1" s="1"/>
  <c r="AN260" i="1" s="1"/>
  <c r="Y260" i="1"/>
  <c r="S261" i="1"/>
  <c r="U261" i="1"/>
  <c r="Y261" i="1"/>
  <c r="AM261" i="1"/>
  <c r="AN261" i="1" s="1"/>
  <c r="S262" i="1"/>
  <c r="U262" i="1"/>
  <c r="AM262" i="1" s="1"/>
  <c r="AN262" i="1" s="1"/>
  <c r="Y262" i="1"/>
  <c r="AW262" i="1" s="1"/>
  <c r="S263" i="1"/>
  <c r="U263" i="1"/>
  <c r="AM263" i="1" s="1"/>
  <c r="AN263" i="1" s="1"/>
  <c r="Y263" i="1"/>
  <c r="S264" i="1"/>
  <c r="U264" i="1"/>
  <c r="AM264" i="1" s="1"/>
  <c r="AN264" i="1" s="1"/>
  <c r="Y264" i="1"/>
  <c r="S265" i="1"/>
  <c r="U265" i="1"/>
  <c r="AM265" i="1" s="1"/>
  <c r="AN265" i="1" s="1"/>
  <c r="Y265" i="1"/>
  <c r="S266" i="1"/>
  <c r="U266" i="1"/>
  <c r="AM266" i="1" s="1"/>
  <c r="AN266" i="1" s="1"/>
  <c r="Y266" i="1"/>
  <c r="S267" i="1"/>
  <c r="U267" i="1"/>
  <c r="AM267" i="1" s="1"/>
  <c r="AN267" i="1" s="1"/>
  <c r="Y267" i="1"/>
  <c r="S268" i="1"/>
  <c r="U268" i="1"/>
  <c r="AM268" i="1" s="1"/>
  <c r="AN268" i="1" s="1"/>
  <c r="Y268" i="1"/>
  <c r="S269" i="1"/>
  <c r="U269" i="1"/>
  <c r="AM269" i="1" s="1"/>
  <c r="AN269" i="1" s="1"/>
  <c r="Y269" i="1"/>
  <c r="S270" i="1"/>
  <c r="U270" i="1"/>
  <c r="AM270" i="1" s="1"/>
  <c r="AN270" i="1" s="1"/>
  <c r="Y270" i="1"/>
  <c r="S271" i="1"/>
  <c r="U271" i="1"/>
  <c r="AM271" i="1" s="1"/>
  <c r="AN271" i="1" s="1"/>
  <c r="Y271" i="1"/>
  <c r="S272" i="1"/>
  <c r="U272" i="1"/>
  <c r="AM272" i="1" s="1"/>
  <c r="AN272" i="1" s="1"/>
  <c r="Y272" i="1"/>
  <c r="S273" i="1"/>
  <c r="U273" i="1"/>
  <c r="AM273" i="1" s="1"/>
  <c r="AN273" i="1" s="1"/>
  <c r="Y273" i="1"/>
  <c r="S274" i="1"/>
  <c r="U274" i="1"/>
  <c r="AM274" i="1" s="1"/>
  <c r="AN274" i="1" s="1"/>
  <c r="Y274" i="1"/>
  <c r="S275" i="1"/>
  <c r="U275" i="1"/>
  <c r="AM275" i="1" s="1"/>
  <c r="AN275" i="1" s="1"/>
  <c r="Y275" i="1"/>
  <c r="S276" i="1"/>
  <c r="U276" i="1"/>
  <c r="AM276" i="1" s="1"/>
  <c r="AN276" i="1" s="1"/>
  <c r="Y276" i="1"/>
  <c r="S277" i="1"/>
  <c r="U277" i="1"/>
  <c r="AM277" i="1" s="1"/>
  <c r="AN277" i="1" s="1"/>
  <c r="Y277" i="1"/>
  <c r="S278" i="1"/>
  <c r="U278" i="1"/>
  <c r="AM278" i="1" s="1"/>
  <c r="AN278" i="1" s="1"/>
  <c r="Y278" i="1"/>
  <c r="S279" i="1"/>
  <c r="U279" i="1"/>
  <c r="AM279" i="1" s="1"/>
  <c r="AN279" i="1" s="1"/>
  <c r="Y279" i="1"/>
  <c r="S280" i="1"/>
  <c r="U280" i="1"/>
  <c r="AM280" i="1" s="1"/>
  <c r="AN280" i="1" s="1"/>
  <c r="Y280" i="1"/>
  <c r="AU280" i="1" s="1"/>
  <c r="S281" i="1"/>
  <c r="U281" i="1"/>
  <c r="Y281" i="1"/>
  <c r="AM281" i="1"/>
  <c r="AN281" i="1" s="1"/>
  <c r="S282" i="1"/>
  <c r="U282" i="1"/>
  <c r="AM282" i="1" s="1"/>
  <c r="AN282" i="1" s="1"/>
  <c r="Y282" i="1"/>
  <c r="S283" i="1"/>
  <c r="U283" i="1"/>
  <c r="AM283" i="1" s="1"/>
  <c r="AN283" i="1" s="1"/>
  <c r="Y283" i="1"/>
  <c r="S284" i="1"/>
  <c r="U284" i="1"/>
  <c r="Y284" i="1"/>
  <c r="AM284" i="1"/>
  <c r="AN284" i="1" s="1"/>
  <c r="AV284" i="1" s="1"/>
  <c r="S285" i="1"/>
  <c r="U285" i="1"/>
  <c r="AM285" i="1" s="1"/>
  <c r="AN285" i="1" s="1"/>
  <c r="Y285" i="1"/>
  <c r="S286" i="1"/>
  <c r="U286" i="1"/>
  <c r="Y286" i="1"/>
  <c r="AM286" i="1"/>
  <c r="AN286" i="1" s="1"/>
  <c r="S287" i="1"/>
  <c r="U287" i="1"/>
  <c r="AM287" i="1" s="1"/>
  <c r="AN287" i="1" s="1"/>
  <c r="Y287" i="1"/>
  <c r="S288" i="1"/>
  <c r="U288" i="1"/>
  <c r="AM288" i="1" s="1"/>
  <c r="AN288" i="1" s="1"/>
  <c r="Y288" i="1"/>
  <c r="S289" i="1"/>
  <c r="U289" i="1"/>
  <c r="AM289" i="1" s="1"/>
  <c r="AN289" i="1" s="1"/>
  <c r="Y289" i="1"/>
  <c r="S290" i="1"/>
  <c r="U290" i="1"/>
  <c r="AM290" i="1" s="1"/>
  <c r="AN290" i="1" s="1"/>
  <c r="Y290" i="1"/>
  <c r="S291" i="1"/>
  <c r="U291" i="1"/>
  <c r="AM291" i="1" s="1"/>
  <c r="AN291" i="1" s="1"/>
  <c r="Y291" i="1"/>
  <c r="S292" i="1"/>
  <c r="U292" i="1"/>
  <c r="AM292" i="1" s="1"/>
  <c r="AN292" i="1" s="1"/>
  <c r="Y292" i="1"/>
  <c r="S293" i="1"/>
  <c r="U293" i="1"/>
  <c r="AM293" i="1" s="1"/>
  <c r="AN293" i="1" s="1"/>
  <c r="Y293" i="1"/>
  <c r="S294" i="1"/>
  <c r="U294" i="1"/>
  <c r="AM294" i="1" s="1"/>
  <c r="AN294" i="1" s="1"/>
  <c r="Y294" i="1"/>
  <c r="S295" i="1"/>
  <c r="U295" i="1"/>
  <c r="AM295" i="1" s="1"/>
  <c r="AN295" i="1" s="1"/>
  <c r="Y295" i="1"/>
  <c r="S296" i="1"/>
  <c r="U296" i="1"/>
  <c r="AM296" i="1" s="1"/>
  <c r="AN296" i="1" s="1"/>
  <c r="Y296" i="1"/>
  <c r="S297" i="1"/>
  <c r="U297" i="1"/>
  <c r="AM297" i="1" s="1"/>
  <c r="AN297" i="1" s="1"/>
  <c r="Y297" i="1"/>
  <c r="S298" i="1"/>
  <c r="U298" i="1"/>
  <c r="AM298" i="1" s="1"/>
  <c r="AN298" i="1" s="1"/>
  <c r="Y298" i="1"/>
  <c r="S299" i="1"/>
  <c r="U299" i="1"/>
  <c r="AM299" i="1" s="1"/>
  <c r="AN299" i="1" s="1"/>
  <c r="Y299" i="1"/>
  <c r="S300" i="1"/>
  <c r="U300" i="1"/>
  <c r="AM300" i="1" s="1"/>
  <c r="AN300" i="1" s="1"/>
  <c r="Y300" i="1"/>
  <c r="S301" i="1"/>
  <c r="U301" i="1"/>
  <c r="AM301" i="1" s="1"/>
  <c r="AN301" i="1" s="1"/>
  <c r="Y301" i="1"/>
  <c r="S302" i="1"/>
  <c r="U302" i="1"/>
  <c r="AM302" i="1" s="1"/>
  <c r="AN302" i="1" s="1"/>
  <c r="Y302" i="1"/>
  <c r="S303" i="1"/>
  <c r="U303" i="1"/>
  <c r="Y303" i="1"/>
  <c r="AM303" i="1"/>
  <c r="AN303" i="1" s="1"/>
  <c r="S304" i="1"/>
  <c r="U304" i="1"/>
  <c r="AM304" i="1" s="1"/>
  <c r="AN304" i="1" s="1"/>
  <c r="Y304" i="1"/>
  <c r="S305" i="1"/>
  <c r="U305" i="1"/>
  <c r="AM305" i="1" s="1"/>
  <c r="AN305" i="1" s="1"/>
  <c r="Y305" i="1"/>
  <c r="S306" i="1"/>
  <c r="U306" i="1"/>
  <c r="Y306" i="1"/>
  <c r="AM306" i="1"/>
  <c r="AN306" i="1" s="1"/>
  <c r="S307" i="1"/>
  <c r="U307" i="1"/>
  <c r="AM307" i="1" s="1"/>
  <c r="AN307" i="1" s="1"/>
  <c r="Y307" i="1"/>
  <c r="S308" i="1"/>
  <c r="U308" i="1"/>
  <c r="AM308" i="1" s="1"/>
  <c r="AN308" i="1" s="1"/>
  <c r="Y308" i="1"/>
  <c r="S309" i="1"/>
  <c r="U309" i="1"/>
  <c r="AM309" i="1" s="1"/>
  <c r="AN309" i="1" s="1"/>
  <c r="Y309" i="1"/>
  <c r="S310" i="1"/>
  <c r="U310" i="1"/>
  <c r="AM310" i="1" s="1"/>
  <c r="AN310" i="1" s="1"/>
  <c r="Y310" i="1"/>
  <c r="S311" i="1"/>
  <c r="U311" i="1"/>
  <c r="AM311" i="1" s="1"/>
  <c r="AN311" i="1" s="1"/>
  <c r="Y311" i="1"/>
  <c r="S312" i="1"/>
  <c r="U312" i="1"/>
  <c r="AM312" i="1" s="1"/>
  <c r="AN312" i="1" s="1"/>
  <c r="Y312" i="1"/>
  <c r="S313" i="1"/>
  <c r="U313" i="1"/>
  <c r="AM313" i="1" s="1"/>
  <c r="AN313" i="1" s="1"/>
  <c r="Y313" i="1"/>
  <c r="S314" i="1"/>
  <c r="U314" i="1"/>
  <c r="AM314" i="1" s="1"/>
  <c r="AN314" i="1" s="1"/>
  <c r="Y314" i="1"/>
  <c r="S315" i="1"/>
  <c r="U315" i="1"/>
  <c r="AM315" i="1" s="1"/>
  <c r="AN315" i="1" s="1"/>
  <c r="Y315" i="1"/>
  <c r="S316" i="1"/>
  <c r="U316" i="1"/>
  <c r="AM316" i="1" s="1"/>
  <c r="AN316" i="1" s="1"/>
  <c r="Y316" i="1"/>
  <c r="S317" i="1"/>
  <c r="U317" i="1"/>
  <c r="AM317" i="1" s="1"/>
  <c r="AN317" i="1" s="1"/>
  <c r="Y317" i="1"/>
  <c r="S318" i="1"/>
  <c r="U318" i="1"/>
  <c r="AM318" i="1" s="1"/>
  <c r="AN318" i="1" s="1"/>
  <c r="Y318" i="1"/>
  <c r="S319" i="1"/>
  <c r="U319" i="1"/>
  <c r="AM319" i="1" s="1"/>
  <c r="AN319" i="1" s="1"/>
  <c r="Y319" i="1"/>
  <c r="S320" i="1"/>
  <c r="U320" i="1"/>
  <c r="AM320" i="1" s="1"/>
  <c r="AN320" i="1" s="1"/>
  <c r="Y320" i="1"/>
  <c r="S321" i="1"/>
  <c r="U321" i="1"/>
  <c r="AM321" i="1" s="1"/>
  <c r="AN321" i="1" s="1"/>
  <c r="Y321" i="1"/>
  <c r="S322" i="1"/>
  <c r="U322" i="1"/>
  <c r="AM322" i="1" s="1"/>
  <c r="AN322" i="1" s="1"/>
  <c r="AV322" i="1" s="1"/>
  <c r="Y322" i="1"/>
  <c r="S323" i="1"/>
  <c r="U323" i="1"/>
  <c r="AM323" i="1" s="1"/>
  <c r="AN323" i="1" s="1"/>
  <c r="Y323" i="1"/>
  <c r="AW323" i="1" s="1"/>
  <c r="S324" i="1"/>
  <c r="U324" i="1"/>
  <c r="AM324" i="1" s="1"/>
  <c r="AN324" i="1" s="1"/>
  <c r="Y324" i="1"/>
  <c r="S325" i="1"/>
  <c r="U325" i="1"/>
  <c r="AM325" i="1" s="1"/>
  <c r="AN325" i="1" s="1"/>
  <c r="Y325" i="1"/>
  <c r="S326" i="1"/>
  <c r="U326" i="1"/>
  <c r="AM326" i="1" s="1"/>
  <c r="AN326" i="1" s="1"/>
  <c r="Y326" i="1"/>
  <c r="S327" i="1"/>
  <c r="U327" i="1"/>
  <c r="AM327" i="1" s="1"/>
  <c r="AN327" i="1" s="1"/>
  <c r="Y327" i="1"/>
  <c r="S328" i="1"/>
  <c r="U328" i="1"/>
  <c r="AM328" i="1" s="1"/>
  <c r="AN328" i="1" s="1"/>
  <c r="Y328" i="1"/>
  <c r="S329" i="1"/>
  <c r="U329" i="1"/>
  <c r="Y329" i="1"/>
  <c r="AM329" i="1"/>
  <c r="AN329" i="1" s="1"/>
  <c r="S330" i="1"/>
  <c r="U330" i="1"/>
  <c r="AM330" i="1" s="1"/>
  <c r="AN330" i="1" s="1"/>
  <c r="Y330" i="1"/>
  <c r="S331" i="1"/>
  <c r="U331" i="1"/>
  <c r="AM331" i="1" s="1"/>
  <c r="AN331" i="1" s="1"/>
  <c r="Y331" i="1"/>
  <c r="S332" i="1"/>
  <c r="U332" i="1"/>
  <c r="AM332" i="1" s="1"/>
  <c r="AN332" i="1" s="1"/>
  <c r="Y332" i="1"/>
  <c r="S333" i="1"/>
  <c r="U333" i="1"/>
  <c r="AM333" i="1" s="1"/>
  <c r="AN333" i="1" s="1"/>
  <c r="AV333" i="1" s="1"/>
  <c r="Y333" i="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AN338" i="1" s="1"/>
  <c r="Y338" i="1"/>
  <c r="S339" i="1"/>
  <c r="U339" i="1"/>
  <c r="AM339" i="1" s="1"/>
  <c r="AN339" i="1" s="1"/>
  <c r="Y339" i="1"/>
  <c r="S340" i="1"/>
  <c r="U340" i="1"/>
  <c r="AM340" i="1" s="1"/>
  <c r="AN340" i="1" s="1"/>
  <c r="Y340" i="1"/>
  <c r="S341" i="1"/>
  <c r="U341" i="1"/>
  <c r="AM341" i="1" s="1"/>
  <c r="AN341" i="1" s="1"/>
  <c r="Y341" i="1"/>
  <c r="S342" i="1"/>
  <c r="U342" i="1"/>
  <c r="AM342" i="1" s="1"/>
  <c r="AN342" i="1" s="1"/>
  <c r="Y342" i="1"/>
  <c r="S343" i="1"/>
  <c r="U343" i="1"/>
  <c r="AM343" i="1" s="1"/>
  <c r="AN343" i="1" s="1"/>
  <c r="Y343" i="1"/>
  <c r="S344" i="1"/>
  <c r="U344" i="1"/>
  <c r="AM344" i="1" s="1"/>
  <c r="AN344" i="1" s="1"/>
  <c r="AU344" i="1" s="1"/>
  <c r="Y344" i="1"/>
  <c r="S345" i="1"/>
  <c r="U345" i="1"/>
  <c r="AM345" i="1" s="1"/>
  <c r="AN345" i="1" s="1"/>
  <c r="Y345" i="1"/>
  <c r="S346" i="1"/>
  <c r="U346" i="1"/>
  <c r="AM346" i="1" s="1"/>
  <c r="AN346" i="1" s="1"/>
  <c r="Y346" i="1"/>
  <c r="S347" i="1"/>
  <c r="U347" i="1"/>
  <c r="AM347" i="1" s="1"/>
  <c r="AN347" i="1" s="1"/>
  <c r="AV347" i="1" s="1"/>
  <c r="Y347" i="1"/>
  <c r="S348" i="1"/>
  <c r="U348" i="1"/>
  <c r="AM348" i="1" s="1"/>
  <c r="AN348" i="1" s="1"/>
  <c r="Y348" i="1"/>
  <c r="S349" i="1"/>
  <c r="U349" i="1"/>
  <c r="AM349" i="1" s="1"/>
  <c r="AN349" i="1" s="1"/>
  <c r="Y349" i="1"/>
  <c r="S350" i="1"/>
  <c r="U350" i="1"/>
  <c r="AM350" i="1" s="1"/>
  <c r="AN350" i="1" s="1"/>
  <c r="Y350" i="1"/>
  <c r="S351" i="1"/>
  <c r="U351" i="1"/>
  <c r="Y351" i="1"/>
  <c r="AM351" i="1"/>
  <c r="AN351" i="1" s="1"/>
  <c r="S352" i="1"/>
  <c r="U352" i="1"/>
  <c r="AM352" i="1" s="1"/>
  <c r="AN352" i="1" s="1"/>
  <c r="Y352" i="1"/>
  <c r="S353" i="1"/>
  <c r="U353" i="1"/>
  <c r="AM353" i="1" s="1"/>
  <c r="AN353" i="1" s="1"/>
  <c r="Y353" i="1"/>
  <c r="S354" i="1"/>
  <c r="U354" i="1"/>
  <c r="AM354" i="1" s="1"/>
  <c r="AN354" i="1" s="1"/>
  <c r="Y354" i="1"/>
  <c r="S355" i="1"/>
  <c r="U355" i="1"/>
  <c r="AM355" i="1" s="1"/>
  <c r="AN355" i="1" s="1"/>
  <c r="Y355" i="1"/>
  <c r="S356" i="1"/>
  <c r="U356" i="1"/>
  <c r="AM356" i="1" s="1"/>
  <c r="AN356" i="1" s="1"/>
  <c r="Y356" i="1"/>
  <c r="S357" i="1"/>
  <c r="U357" i="1"/>
  <c r="AM357" i="1" s="1"/>
  <c r="AN357" i="1" s="1"/>
  <c r="Y357" i="1"/>
  <c r="AV357" i="1" s="1"/>
  <c r="S358" i="1"/>
  <c r="U358" i="1"/>
  <c r="AM358" i="1" s="1"/>
  <c r="AN358" i="1" s="1"/>
  <c r="Y358" i="1"/>
  <c r="S359" i="1"/>
  <c r="U359" i="1"/>
  <c r="AM359" i="1" s="1"/>
  <c r="AN359" i="1" s="1"/>
  <c r="Y359" i="1"/>
  <c r="S360" i="1"/>
  <c r="U360" i="1"/>
  <c r="AM360" i="1" s="1"/>
  <c r="AN360" i="1" s="1"/>
  <c r="Y360" i="1"/>
  <c r="S361" i="1"/>
  <c r="U361" i="1"/>
  <c r="AM361" i="1" s="1"/>
  <c r="AN361" i="1" s="1"/>
  <c r="Y361" i="1"/>
  <c r="S362" i="1"/>
  <c r="U362" i="1"/>
  <c r="AM362" i="1" s="1"/>
  <c r="AN362" i="1" s="1"/>
  <c r="Y362" i="1"/>
  <c r="S363" i="1"/>
  <c r="U363" i="1"/>
  <c r="Y363" i="1"/>
  <c r="AM363" i="1"/>
  <c r="AN363" i="1" s="1"/>
  <c r="S364" i="1"/>
  <c r="U364" i="1"/>
  <c r="AM364" i="1" s="1"/>
  <c r="AN364" i="1" s="1"/>
  <c r="Y364" i="1"/>
  <c r="S365" i="1"/>
  <c r="U365" i="1"/>
  <c r="AM365" i="1" s="1"/>
  <c r="AN365" i="1" s="1"/>
  <c r="Y365" i="1"/>
  <c r="S366" i="1"/>
  <c r="U366" i="1"/>
  <c r="AM366" i="1" s="1"/>
  <c r="AN366" i="1" s="1"/>
  <c r="Y366" i="1"/>
  <c r="S367" i="1"/>
  <c r="U367" i="1"/>
  <c r="AM367" i="1" s="1"/>
  <c r="AN367" i="1" s="1"/>
  <c r="Y367" i="1"/>
  <c r="S368" i="1"/>
  <c r="U368" i="1"/>
  <c r="AM368" i="1" s="1"/>
  <c r="AN368" i="1" s="1"/>
  <c r="Y368" i="1"/>
  <c r="S369" i="1"/>
  <c r="U369" i="1"/>
  <c r="Y369" i="1"/>
  <c r="AM369" i="1"/>
  <c r="AN369" i="1" s="1"/>
  <c r="S370" i="1"/>
  <c r="U370" i="1"/>
  <c r="AM370" i="1" s="1"/>
  <c r="AN370" i="1" s="1"/>
  <c r="Y370" i="1"/>
  <c r="S371" i="1"/>
  <c r="U371" i="1"/>
  <c r="AM371" i="1" s="1"/>
  <c r="AN371" i="1" s="1"/>
  <c r="Y371" i="1"/>
  <c r="S372" i="1"/>
  <c r="U372" i="1"/>
  <c r="AM372" i="1" s="1"/>
  <c r="AN372" i="1" s="1"/>
  <c r="Y372" i="1"/>
  <c r="S373" i="1"/>
  <c r="U373" i="1"/>
  <c r="AM373" i="1" s="1"/>
  <c r="AN373" i="1" s="1"/>
  <c r="Y373" i="1"/>
  <c r="S374" i="1"/>
  <c r="U374" i="1"/>
  <c r="AM374" i="1" s="1"/>
  <c r="AN374" i="1" s="1"/>
  <c r="Y374" i="1"/>
  <c r="S375" i="1"/>
  <c r="U375" i="1"/>
  <c r="AM375" i="1" s="1"/>
  <c r="Y375" i="1"/>
  <c r="AN375" i="1"/>
  <c r="S376" i="1"/>
  <c r="U376" i="1"/>
  <c r="AM376" i="1" s="1"/>
  <c r="AN376" i="1" s="1"/>
  <c r="Y376" i="1"/>
  <c r="S377" i="1"/>
  <c r="U377" i="1"/>
  <c r="AM377" i="1" s="1"/>
  <c r="AN377" i="1" s="1"/>
  <c r="Y377" i="1"/>
  <c r="S378" i="1"/>
  <c r="U378" i="1"/>
  <c r="AM378" i="1" s="1"/>
  <c r="AN378" i="1" s="1"/>
  <c r="Y378" i="1"/>
  <c r="S379" i="1"/>
  <c r="U379" i="1"/>
  <c r="AM379" i="1" s="1"/>
  <c r="AN379" i="1" s="1"/>
  <c r="AV379" i="1" s="1"/>
  <c r="Y379" i="1"/>
  <c r="S380" i="1"/>
  <c r="U380" i="1"/>
  <c r="AM380" i="1" s="1"/>
  <c r="AN380" i="1" s="1"/>
  <c r="Y380" i="1"/>
  <c r="S381" i="1"/>
  <c r="U381" i="1"/>
  <c r="AM381" i="1" s="1"/>
  <c r="AN381" i="1" s="1"/>
  <c r="Y381" i="1"/>
  <c r="S382" i="1"/>
  <c r="U382" i="1"/>
  <c r="AM382" i="1" s="1"/>
  <c r="AN382" i="1" s="1"/>
  <c r="Y382" i="1"/>
  <c r="AU382" i="1" s="1"/>
  <c r="S383" i="1"/>
  <c r="U383" i="1"/>
  <c r="AM383" i="1" s="1"/>
  <c r="AN383" i="1" s="1"/>
  <c r="Y383" i="1"/>
  <c r="S384" i="1"/>
  <c r="U384" i="1"/>
  <c r="Y384" i="1"/>
  <c r="AM384" i="1"/>
  <c r="AN384" i="1" s="1"/>
  <c r="S385" i="1"/>
  <c r="U385" i="1"/>
  <c r="AM385" i="1" s="1"/>
  <c r="AN385" i="1" s="1"/>
  <c r="Y385" i="1"/>
  <c r="S386" i="1"/>
  <c r="U386" i="1"/>
  <c r="AM386" i="1" s="1"/>
  <c r="AN386" i="1" s="1"/>
  <c r="Y386" i="1"/>
  <c r="S387" i="1"/>
  <c r="U387" i="1"/>
  <c r="AM387" i="1" s="1"/>
  <c r="AN387" i="1" s="1"/>
  <c r="Y387" i="1"/>
  <c r="S388" i="1"/>
  <c r="U388" i="1"/>
  <c r="AM388" i="1" s="1"/>
  <c r="AN388" i="1" s="1"/>
  <c r="Y388" i="1"/>
  <c r="S389" i="1"/>
  <c r="U389" i="1"/>
  <c r="AM389" i="1" s="1"/>
  <c r="AN389" i="1" s="1"/>
  <c r="Y389" i="1"/>
  <c r="S390" i="1"/>
  <c r="U390" i="1"/>
  <c r="AM390" i="1" s="1"/>
  <c r="AN390" i="1" s="1"/>
  <c r="Y390" i="1"/>
  <c r="S391" i="1"/>
  <c r="U391" i="1"/>
  <c r="AM391" i="1" s="1"/>
  <c r="AN391" i="1" s="1"/>
  <c r="Y391" i="1"/>
  <c r="S392" i="1"/>
  <c r="U392" i="1"/>
  <c r="AM392" i="1" s="1"/>
  <c r="AN392" i="1" s="1"/>
  <c r="AU392" i="1" s="1"/>
  <c r="Y392" i="1"/>
  <c r="S393" i="1"/>
  <c r="U393" i="1"/>
  <c r="AM393" i="1" s="1"/>
  <c r="AN393" i="1" s="1"/>
  <c r="Y393" i="1"/>
  <c r="S394" i="1"/>
  <c r="U394" i="1"/>
  <c r="Y394" i="1"/>
  <c r="AM394" i="1"/>
  <c r="AN394" i="1" s="1"/>
  <c r="S395" i="1"/>
  <c r="U395" i="1"/>
  <c r="AM395" i="1" s="1"/>
  <c r="AN395" i="1" s="1"/>
  <c r="Y395" i="1"/>
  <c r="S396" i="1"/>
  <c r="U396" i="1"/>
  <c r="AM396" i="1" s="1"/>
  <c r="AN396" i="1" s="1"/>
  <c r="Y396" i="1"/>
  <c r="S397" i="1"/>
  <c r="U397" i="1"/>
  <c r="AM397" i="1" s="1"/>
  <c r="AN397" i="1" s="1"/>
  <c r="Y397" i="1"/>
  <c r="S398" i="1"/>
  <c r="U398" i="1"/>
  <c r="Y398" i="1"/>
  <c r="AM398" i="1"/>
  <c r="AN398" i="1" s="1"/>
  <c r="S399" i="1"/>
  <c r="U399" i="1"/>
  <c r="AM399" i="1" s="1"/>
  <c r="AN399" i="1" s="1"/>
  <c r="Y399" i="1"/>
  <c r="S400" i="1"/>
  <c r="U400" i="1"/>
  <c r="Y400" i="1"/>
  <c r="AM400" i="1"/>
  <c r="AN400" i="1" s="1"/>
  <c r="S401" i="1"/>
  <c r="U401" i="1"/>
  <c r="AM401" i="1" s="1"/>
  <c r="AN401" i="1" s="1"/>
  <c r="Y401" i="1"/>
  <c r="S402" i="1"/>
  <c r="U402" i="1"/>
  <c r="AM402" i="1" s="1"/>
  <c r="AN402" i="1" s="1"/>
  <c r="Y402" i="1"/>
  <c r="S403" i="1"/>
  <c r="U403" i="1"/>
  <c r="AM403" i="1" s="1"/>
  <c r="AN403" i="1" s="1"/>
  <c r="AU403" i="1" s="1"/>
  <c r="Y403" i="1"/>
  <c r="S404" i="1"/>
  <c r="U404" i="1"/>
  <c r="AM404" i="1" s="1"/>
  <c r="AN404" i="1" s="1"/>
  <c r="Y404" i="1"/>
  <c r="S405" i="1"/>
  <c r="U405" i="1"/>
  <c r="AM405" i="1" s="1"/>
  <c r="AN405" i="1" s="1"/>
  <c r="Y405" i="1"/>
  <c r="S406" i="1"/>
  <c r="U406" i="1"/>
  <c r="Y406" i="1"/>
  <c r="AM406" i="1"/>
  <c r="AN406" i="1" s="1"/>
  <c r="S407" i="1"/>
  <c r="U407" i="1"/>
  <c r="Y407" i="1"/>
  <c r="AM407" i="1"/>
  <c r="AN407" i="1" s="1"/>
  <c r="S408" i="1"/>
  <c r="U408" i="1"/>
  <c r="AM408" i="1" s="1"/>
  <c r="AN408" i="1" s="1"/>
  <c r="Y408" i="1"/>
  <c r="S409" i="1"/>
  <c r="U409" i="1"/>
  <c r="AM409" i="1" s="1"/>
  <c r="AN409" i="1" s="1"/>
  <c r="Y409" i="1"/>
  <c r="S410" i="1"/>
  <c r="U410" i="1"/>
  <c r="AM410" i="1" s="1"/>
  <c r="AN410" i="1" s="1"/>
  <c r="Y410" i="1"/>
  <c r="S411" i="1"/>
  <c r="U411" i="1"/>
  <c r="AM411" i="1" s="1"/>
  <c r="AN411" i="1" s="1"/>
  <c r="Y411" i="1"/>
  <c r="S412" i="1"/>
  <c r="U412" i="1"/>
  <c r="Y412" i="1"/>
  <c r="AM412" i="1"/>
  <c r="AN412" i="1" s="1"/>
  <c r="S413" i="1"/>
  <c r="U413" i="1"/>
  <c r="AM413" i="1" s="1"/>
  <c r="AN413" i="1" s="1"/>
  <c r="Y413" i="1"/>
  <c r="S414" i="1"/>
  <c r="U414" i="1"/>
  <c r="AM414" i="1" s="1"/>
  <c r="AN414" i="1" s="1"/>
  <c r="Y414" i="1"/>
  <c r="S415" i="1"/>
  <c r="U415" i="1"/>
  <c r="AM415" i="1" s="1"/>
  <c r="AN415" i="1" s="1"/>
  <c r="Y415" i="1"/>
  <c r="S416" i="1"/>
  <c r="U416" i="1"/>
  <c r="AM416" i="1" s="1"/>
  <c r="AN416" i="1" s="1"/>
  <c r="Y416" i="1"/>
  <c r="S417" i="1"/>
  <c r="U417" i="1"/>
  <c r="AM417" i="1" s="1"/>
  <c r="AN417" i="1" s="1"/>
  <c r="Y417" i="1"/>
  <c r="S418" i="1"/>
  <c r="U418" i="1"/>
  <c r="AM418" i="1" s="1"/>
  <c r="AN418" i="1" s="1"/>
  <c r="Y418" i="1"/>
  <c r="S419" i="1"/>
  <c r="U419" i="1"/>
  <c r="AM419" i="1" s="1"/>
  <c r="AN419" i="1" s="1"/>
  <c r="Y419" i="1"/>
  <c r="S420" i="1"/>
  <c r="U420" i="1"/>
  <c r="AM420" i="1" s="1"/>
  <c r="AN420" i="1" s="1"/>
  <c r="Y420" i="1"/>
  <c r="S421" i="1"/>
  <c r="U421" i="1"/>
  <c r="AM421" i="1" s="1"/>
  <c r="AN421" i="1" s="1"/>
  <c r="Y421" i="1"/>
  <c r="S422" i="1"/>
  <c r="U422" i="1"/>
  <c r="AM422" i="1" s="1"/>
  <c r="AN422" i="1" s="1"/>
  <c r="Y422" i="1"/>
  <c r="S423" i="1"/>
  <c r="U423" i="1"/>
  <c r="AM423" i="1" s="1"/>
  <c r="AN423" i="1" s="1"/>
  <c r="Y423" i="1"/>
  <c r="S424" i="1"/>
  <c r="U424" i="1"/>
  <c r="AM424" i="1" s="1"/>
  <c r="AN424" i="1" s="1"/>
  <c r="Y424" i="1"/>
  <c r="S425" i="1"/>
  <c r="U425" i="1"/>
  <c r="Y425" i="1"/>
  <c r="AM425" i="1"/>
  <c r="AN425" i="1" s="1"/>
  <c r="S426" i="1"/>
  <c r="U426" i="1"/>
  <c r="AM426" i="1" s="1"/>
  <c r="AN426" i="1" s="1"/>
  <c r="Y426" i="1"/>
  <c r="S427" i="1"/>
  <c r="U427" i="1"/>
  <c r="AM427" i="1" s="1"/>
  <c r="AN427" i="1" s="1"/>
  <c r="Y427" i="1"/>
  <c r="S428" i="1"/>
  <c r="U428" i="1"/>
  <c r="AM428" i="1" s="1"/>
  <c r="AN428" i="1" s="1"/>
  <c r="AU428" i="1" s="1"/>
  <c r="Y428" i="1"/>
  <c r="S429" i="1"/>
  <c r="U429" i="1"/>
  <c r="AM429" i="1" s="1"/>
  <c r="AN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AU435" i="1" s="1"/>
  <c r="Y435" i="1"/>
  <c r="S436" i="1"/>
  <c r="U436" i="1"/>
  <c r="Y436" i="1"/>
  <c r="AM436" i="1"/>
  <c r="AN436" i="1" s="1"/>
  <c r="S437" i="1"/>
  <c r="U437" i="1"/>
  <c r="AM437" i="1" s="1"/>
  <c r="AN437" i="1" s="1"/>
  <c r="Y437" i="1"/>
  <c r="S438" i="1"/>
  <c r="U438" i="1"/>
  <c r="AM438" i="1" s="1"/>
  <c r="AN438" i="1" s="1"/>
  <c r="Y438" i="1"/>
  <c r="S439" i="1"/>
  <c r="U439" i="1"/>
  <c r="Y439" i="1"/>
  <c r="AM439" i="1"/>
  <c r="AN439" i="1" s="1"/>
  <c r="AU439" i="1" s="1"/>
  <c r="S440" i="1"/>
  <c r="U440" i="1"/>
  <c r="AM440" i="1" s="1"/>
  <c r="AN440" i="1" s="1"/>
  <c r="Y440" i="1"/>
  <c r="S441" i="1"/>
  <c r="U441" i="1"/>
  <c r="AM441" i="1" s="1"/>
  <c r="AN441" i="1" s="1"/>
  <c r="Y441" i="1"/>
  <c r="S442" i="1"/>
  <c r="U442" i="1"/>
  <c r="AM442" i="1" s="1"/>
  <c r="AN442" i="1" s="1"/>
  <c r="Y442" i="1"/>
  <c r="S443" i="1"/>
  <c r="U443" i="1"/>
  <c r="AM443" i="1" s="1"/>
  <c r="AN443" i="1" s="1"/>
  <c r="Y443" i="1"/>
  <c r="S444" i="1"/>
  <c r="U444" i="1"/>
  <c r="AM444" i="1" s="1"/>
  <c r="AN444" i="1" s="1"/>
  <c r="Y444" i="1"/>
  <c r="S445" i="1"/>
  <c r="U445" i="1"/>
  <c r="AM445" i="1" s="1"/>
  <c r="AN445" i="1" s="1"/>
  <c r="Y445" i="1"/>
  <c r="S446" i="1"/>
  <c r="U446" i="1"/>
  <c r="AM446" i="1" s="1"/>
  <c r="AN446" i="1" s="1"/>
  <c r="Y446" i="1"/>
  <c r="S447" i="1"/>
  <c r="U447" i="1"/>
  <c r="AM447" i="1" s="1"/>
  <c r="AN447" i="1" s="1"/>
  <c r="Y447" i="1"/>
  <c r="S448" i="1"/>
  <c r="U448" i="1"/>
  <c r="AM448" i="1" s="1"/>
  <c r="AN448" i="1" s="1"/>
  <c r="Y448" i="1"/>
  <c r="S449" i="1"/>
  <c r="U449" i="1"/>
  <c r="Y449" i="1"/>
  <c r="AM449" i="1"/>
  <c r="AN449" i="1" s="1"/>
  <c r="S450" i="1"/>
  <c r="U450" i="1"/>
  <c r="AM450" i="1" s="1"/>
  <c r="AN450" i="1" s="1"/>
  <c r="Y450" i="1"/>
  <c r="S451" i="1"/>
  <c r="U451" i="1"/>
  <c r="AM451" i="1" s="1"/>
  <c r="AN451" i="1" s="1"/>
  <c r="Y451" i="1"/>
  <c r="S452" i="1"/>
  <c r="U452" i="1"/>
  <c r="AM452" i="1" s="1"/>
  <c r="AN452" i="1" s="1"/>
  <c r="Y452" i="1"/>
  <c r="S453" i="1"/>
  <c r="U453" i="1"/>
  <c r="AM453" i="1" s="1"/>
  <c r="AN453" i="1" s="1"/>
  <c r="Y453" i="1"/>
  <c r="S454" i="1"/>
  <c r="U454" i="1"/>
  <c r="AM454" i="1" s="1"/>
  <c r="AN454" i="1" s="1"/>
  <c r="Y454" i="1"/>
  <c r="S455" i="1"/>
  <c r="U455" i="1"/>
  <c r="AM455" i="1" s="1"/>
  <c r="AN455" i="1" s="1"/>
  <c r="Y455" i="1"/>
  <c r="S456" i="1"/>
  <c r="U456" i="1"/>
  <c r="AM456" i="1" s="1"/>
  <c r="AN456" i="1" s="1"/>
  <c r="Y456" i="1"/>
  <c r="S457" i="1"/>
  <c r="U457" i="1"/>
  <c r="AM457" i="1" s="1"/>
  <c r="AN457" i="1" s="1"/>
  <c r="Y457" i="1"/>
  <c r="S458" i="1"/>
  <c r="U458" i="1"/>
  <c r="AM458" i="1" s="1"/>
  <c r="AN458" i="1" s="1"/>
  <c r="Y458" i="1"/>
  <c r="S459" i="1"/>
  <c r="U459" i="1"/>
  <c r="AM459" i="1" s="1"/>
  <c r="AN459" i="1" s="1"/>
  <c r="Y459" i="1"/>
  <c r="S460" i="1"/>
  <c r="U460" i="1"/>
  <c r="AM460" i="1" s="1"/>
  <c r="AN460" i="1" s="1"/>
  <c r="Y460" i="1"/>
  <c r="S461" i="1"/>
  <c r="U461" i="1"/>
  <c r="AM461" i="1" s="1"/>
  <c r="AN461" i="1" s="1"/>
  <c r="Y461" i="1"/>
  <c r="S462" i="1"/>
  <c r="U462" i="1"/>
  <c r="AM462" i="1" s="1"/>
  <c r="AN462" i="1" s="1"/>
  <c r="Y462" i="1"/>
  <c r="S463" i="1"/>
  <c r="U463" i="1"/>
  <c r="AM463" i="1" s="1"/>
  <c r="AN463" i="1" s="1"/>
  <c r="Y463" i="1"/>
  <c r="S464" i="1"/>
  <c r="U464" i="1"/>
  <c r="AM464" i="1" s="1"/>
  <c r="AN464" i="1" s="1"/>
  <c r="Y464" i="1"/>
  <c r="S465" i="1"/>
  <c r="U465" i="1"/>
  <c r="AM465" i="1" s="1"/>
  <c r="AN465" i="1" s="1"/>
  <c r="Y465" i="1"/>
  <c r="S466" i="1"/>
  <c r="U466" i="1"/>
  <c r="Y466" i="1"/>
  <c r="AM466" i="1"/>
  <c r="AN466" i="1" s="1"/>
  <c r="S467" i="1"/>
  <c r="U467" i="1"/>
  <c r="AM467" i="1" s="1"/>
  <c r="AN467" i="1" s="1"/>
  <c r="Y467" i="1"/>
  <c r="S468" i="1"/>
  <c r="U468" i="1"/>
  <c r="AM468" i="1" s="1"/>
  <c r="AN468" i="1" s="1"/>
  <c r="Y468" i="1"/>
  <c r="S469" i="1"/>
  <c r="U469" i="1"/>
  <c r="Y469" i="1"/>
  <c r="AM469" i="1"/>
  <c r="AN469" i="1" s="1"/>
  <c r="S470" i="1"/>
  <c r="U470" i="1"/>
  <c r="AM470" i="1" s="1"/>
  <c r="AN470" i="1" s="1"/>
  <c r="Y470" i="1"/>
  <c r="S471" i="1"/>
  <c r="U471" i="1"/>
  <c r="AM471" i="1" s="1"/>
  <c r="AN471" i="1" s="1"/>
  <c r="AW471" i="1" s="1"/>
  <c r="Y471" i="1"/>
  <c r="S472" i="1"/>
  <c r="U472" i="1"/>
  <c r="AM472" i="1" s="1"/>
  <c r="AN472" i="1" s="1"/>
  <c r="Y472" i="1"/>
  <c r="S473" i="1"/>
  <c r="U473" i="1"/>
  <c r="AM473" i="1" s="1"/>
  <c r="AN473" i="1" s="1"/>
  <c r="Y473" i="1"/>
  <c r="S474" i="1"/>
  <c r="U474" i="1"/>
  <c r="AM474" i="1" s="1"/>
  <c r="AN474" i="1" s="1"/>
  <c r="Y474" i="1"/>
  <c r="S475" i="1"/>
  <c r="U475" i="1"/>
  <c r="AM475" i="1" s="1"/>
  <c r="AN475" i="1" s="1"/>
  <c r="Y475" i="1"/>
  <c r="S476" i="1"/>
  <c r="U476" i="1"/>
  <c r="AM476" i="1" s="1"/>
  <c r="AN476" i="1" s="1"/>
  <c r="Y476" i="1"/>
  <c r="S477" i="1"/>
  <c r="U477" i="1"/>
  <c r="AM477" i="1" s="1"/>
  <c r="AN477" i="1" s="1"/>
  <c r="Y477" i="1"/>
  <c r="S478" i="1"/>
  <c r="U478" i="1"/>
  <c r="AM478" i="1" s="1"/>
  <c r="AN478" i="1" s="1"/>
  <c r="Y478" i="1"/>
  <c r="S479" i="1"/>
  <c r="U479" i="1"/>
  <c r="AM479" i="1" s="1"/>
  <c r="AN479" i="1" s="1"/>
  <c r="Y479" i="1"/>
  <c r="S480" i="1"/>
  <c r="U480" i="1"/>
  <c r="AM480" i="1" s="1"/>
  <c r="AN480" i="1" s="1"/>
  <c r="Y480" i="1"/>
  <c r="S481" i="1"/>
  <c r="U481" i="1"/>
  <c r="AM481" i="1" s="1"/>
  <c r="AN481" i="1" s="1"/>
  <c r="Y481" i="1"/>
  <c r="S482" i="1"/>
  <c r="U482" i="1"/>
  <c r="AM482" i="1" s="1"/>
  <c r="AN482" i="1" s="1"/>
  <c r="Y482" i="1"/>
  <c r="S483" i="1"/>
  <c r="U483" i="1"/>
  <c r="AM483" i="1" s="1"/>
  <c r="AN483" i="1" s="1"/>
  <c r="Y483" i="1"/>
  <c r="S484" i="1"/>
  <c r="U484" i="1"/>
  <c r="AM484" i="1" s="1"/>
  <c r="AN484" i="1" s="1"/>
  <c r="Y484" i="1"/>
  <c r="S485" i="1"/>
  <c r="U485" i="1"/>
  <c r="AM485" i="1" s="1"/>
  <c r="AN485" i="1" s="1"/>
  <c r="Y485" i="1"/>
  <c r="S486" i="1"/>
  <c r="U486" i="1"/>
  <c r="AM486" i="1" s="1"/>
  <c r="AN486" i="1" s="1"/>
  <c r="Y486" i="1"/>
  <c r="S487" i="1"/>
  <c r="U487" i="1"/>
  <c r="AM487" i="1" s="1"/>
  <c r="AN487" i="1" s="1"/>
  <c r="Y487" i="1"/>
  <c r="S488" i="1"/>
  <c r="U488" i="1"/>
  <c r="AM488" i="1" s="1"/>
  <c r="AN488" i="1" s="1"/>
  <c r="Y488" i="1"/>
  <c r="S489" i="1"/>
  <c r="U489" i="1"/>
  <c r="AM489" i="1" s="1"/>
  <c r="AN489" i="1" s="1"/>
  <c r="Y489" i="1"/>
  <c r="S490" i="1"/>
  <c r="U490" i="1"/>
  <c r="AM490" i="1" s="1"/>
  <c r="AN490" i="1" s="1"/>
  <c r="Y490" i="1"/>
  <c r="S491" i="1"/>
  <c r="U491" i="1"/>
  <c r="AM491" i="1" s="1"/>
  <c r="AN491" i="1" s="1"/>
  <c r="Y491" i="1"/>
  <c r="S492" i="1"/>
  <c r="U492" i="1"/>
  <c r="AM492" i="1" s="1"/>
  <c r="AN492" i="1" s="1"/>
  <c r="Y492" i="1"/>
  <c r="S493" i="1"/>
  <c r="U493" i="1"/>
  <c r="AM493" i="1" s="1"/>
  <c r="AN493" i="1" s="1"/>
  <c r="Y493" i="1"/>
  <c r="S494" i="1"/>
  <c r="U494" i="1"/>
  <c r="AM494" i="1" s="1"/>
  <c r="AN494" i="1" s="1"/>
  <c r="Y494" i="1"/>
  <c r="S495" i="1"/>
  <c r="U495" i="1"/>
  <c r="AM495" i="1" s="1"/>
  <c r="AN495" i="1" s="1"/>
  <c r="Y495" i="1"/>
  <c r="S496" i="1"/>
  <c r="U496" i="1"/>
  <c r="AM496" i="1" s="1"/>
  <c r="AN496" i="1" s="1"/>
  <c r="Y496" i="1"/>
  <c r="S497" i="1"/>
  <c r="U497" i="1"/>
  <c r="AM497" i="1" s="1"/>
  <c r="AN497" i="1" s="1"/>
  <c r="Y497" i="1"/>
  <c r="S498" i="1"/>
  <c r="U498" i="1"/>
  <c r="AM498" i="1" s="1"/>
  <c r="AN498" i="1" s="1"/>
  <c r="Y498" i="1"/>
  <c r="S499" i="1"/>
  <c r="U499" i="1"/>
  <c r="Y499" i="1"/>
  <c r="AM499" i="1"/>
  <c r="AN499" i="1" s="1"/>
  <c r="S500" i="1"/>
  <c r="U500" i="1"/>
  <c r="AM500" i="1" s="1"/>
  <c r="AN500" i="1" s="1"/>
  <c r="Y500" i="1"/>
  <c r="S501" i="1"/>
  <c r="U501" i="1"/>
  <c r="AM501" i="1" s="1"/>
  <c r="AN501" i="1" s="1"/>
  <c r="Y501" i="1"/>
  <c r="S502" i="1"/>
  <c r="U502" i="1"/>
  <c r="AM502" i="1" s="1"/>
  <c r="AN502" i="1" s="1"/>
  <c r="Y502" i="1"/>
  <c r="S503" i="1"/>
  <c r="U503" i="1"/>
  <c r="AM503" i="1" s="1"/>
  <c r="AN503" i="1" s="1"/>
  <c r="Y503" i="1"/>
  <c r="S504" i="1"/>
  <c r="U504" i="1"/>
  <c r="AM504" i="1" s="1"/>
  <c r="AN504" i="1" s="1"/>
  <c r="Y504" i="1"/>
  <c r="S505" i="1"/>
  <c r="U505" i="1"/>
  <c r="AM505" i="1" s="1"/>
  <c r="AN505" i="1" s="1"/>
  <c r="Y505" i="1"/>
  <c r="S506" i="1"/>
  <c r="U506" i="1"/>
  <c r="AM506" i="1" s="1"/>
  <c r="AN506" i="1" s="1"/>
  <c r="Y506" i="1"/>
  <c r="S507" i="1"/>
  <c r="U507" i="1"/>
  <c r="AM507" i="1" s="1"/>
  <c r="AN507" i="1" s="1"/>
  <c r="Y507" i="1"/>
  <c r="S508" i="1"/>
  <c r="U508" i="1"/>
  <c r="Y508" i="1"/>
  <c r="AM508" i="1"/>
  <c r="AN508" i="1" s="1"/>
  <c r="S509" i="1"/>
  <c r="U509" i="1"/>
  <c r="Y509" i="1"/>
  <c r="AM509" i="1"/>
  <c r="AN509" i="1" s="1"/>
  <c r="S510" i="1"/>
  <c r="U510" i="1"/>
  <c r="AM510" i="1" s="1"/>
  <c r="AN510" i="1" s="1"/>
  <c r="Y510" i="1"/>
  <c r="S511" i="1"/>
  <c r="U511" i="1"/>
  <c r="AM511" i="1" s="1"/>
  <c r="AN511" i="1" s="1"/>
  <c r="Y511" i="1"/>
  <c r="S512" i="1"/>
  <c r="U512" i="1"/>
  <c r="AM512" i="1" s="1"/>
  <c r="AN512" i="1" s="1"/>
  <c r="Y512" i="1"/>
  <c r="S513" i="1"/>
  <c r="U513" i="1"/>
  <c r="AM513" i="1" s="1"/>
  <c r="AN513" i="1" s="1"/>
  <c r="Y513" i="1"/>
  <c r="S514" i="1"/>
  <c r="U514" i="1"/>
  <c r="Y514" i="1"/>
  <c r="AM514" i="1"/>
  <c r="AN514" i="1" s="1"/>
  <c r="S515" i="1"/>
  <c r="U515" i="1"/>
  <c r="Y515" i="1"/>
  <c r="AM515" i="1"/>
  <c r="AN515" i="1" s="1"/>
  <c r="S516" i="1"/>
  <c r="U516" i="1"/>
  <c r="AM516" i="1" s="1"/>
  <c r="AN516" i="1" s="1"/>
  <c r="Y516" i="1"/>
  <c r="S517" i="1"/>
  <c r="U517" i="1"/>
  <c r="AM517" i="1" s="1"/>
  <c r="AN517" i="1" s="1"/>
  <c r="Y517" i="1"/>
  <c r="S518" i="1"/>
  <c r="U518" i="1"/>
  <c r="AM518" i="1" s="1"/>
  <c r="AN518" i="1" s="1"/>
  <c r="Y518" i="1"/>
  <c r="S519" i="1"/>
  <c r="U519" i="1"/>
  <c r="AM519" i="1" s="1"/>
  <c r="AN519" i="1" s="1"/>
  <c r="Y519" i="1"/>
  <c r="S520" i="1"/>
  <c r="U520" i="1"/>
  <c r="AM520" i="1" s="1"/>
  <c r="AN520" i="1" s="1"/>
  <c r="Y520" i="1"/>
  <c r="S521" i="1"/>
  <c r="U521" i="1"/>
  <c r="AM521" i="1" s="1"/>
  <c r="AN521" i="1" s="1"/>
  <c r="Y521" i="1"/>
  <c r="S522" i="1"/>
  <c r="U522" i="1"/>
  <c r="AM522" i="1" s="1"/>
  <c r="AN522" i="1" s="1"/>
  <c r="Y522" i="1"/>
  <c r="S523" i="1"/>
  <c r="U523" i="1"/>
  <c r="AM523" i="1" s="1"/>
  <c r="AN523" i="1" s="1"/>
  <c r="Y523" i="1"/>
  <c r="S524" i="1"/>
  <c r="U524" i="1"/>
  <c r="AM524" i="1" s="1"/>
  <c r="AN524" i="1" s="1"/>
  <c r="Y524" i="1"/>
  <c r="S525" i="1"/>
  <c r="U525" i="1"/>
  <c r="AM525" i="1" s="1"/>
  <c r="AN525" i="1" s="1"/>
  <c r="Y525" i="1"/>
  <c r="S526" i="1"/>
  <c r="U526" i="1"/>
  <c r="AM526" i="1" s="1"/>
  <c r="AN526" i="1" s="1"/>
  <c r="Y526" i="1"/>
  <c r="S527" i="1"/>
  <c r="U527" i="1"/>
  <c r="AM527" i="1" s="1"/>
  <c r="AN527" i="1" s="1"/>
  <c r="Y527" i="1"/>
  <c r="S528" i="1"/>
  <c r="U528" i="1"/>
  <c r="AM528" i="1" s="1"/>
  <c r="AN528" i="1" s="1"/>
  <c r="Y528" i="1"/>
  <c r="S529" i="1"/>
  <c r="U529" i="1"/>
  <c r="AM529" i="1" s="1"/>
  <c r="AN529" i="1" s="1"/>
  <c r="AW529" i="1" s="1"/>
  <c r="Y529" i="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S535" i="1"/>
  <c r="U535" i="1"/>
  <c r="AM535" i="1" s="1"/>
  <c r="AN535" i="1" s="1"/>
  <c r="AV535" i="1" s="1"/>
  <c r="Y535" i="1"/>
  <c r="S536" i="1"/>
  <c r="U536" i="1"/>
  <c r="AM536" i="1" s="1"/>
  <c r="AN536" i="1" s="1"/>
  <c r="Y536" i="1"/>
  <c r="S537" i="1"/>
  <c r="U537" i="1"/>
  <c r="AM537" i="1" s="1"/>
  <c r="AN537" i="1" s="1"/>
  <c r="Y537" i="1"/>
  <c r="S538" i="1"/>
  <c r="U538" i="1"/>
  <c r="AM538" i="1" s="1"/>
  <c r="AN538" i="1" s="1"/>
  <c r="Y538" i="1"/>
  <c r="S539" i="1"/>
  <c r="U539" i="1"/>
  <c r="AM539" i="1" s="1"/>
  <c r="AN539" i="1" s="1"/>
  <c r="Y539" i="1"/>
  <c r="S540" i="1"/>
  <c r="U540" i="1"/>
  <c r="AM540" i="1" s="1"/>
  <c r="Y540" i="1"/>
  <c r="AN540" i="1"/>
  <c r="S541" i="1"/>
  <c r="U541" i="1"/>
  <c r="AM541" i="1" s="1"/>
  <c r="AN541" i="1" s="1"/>
  <c r="Y541" i="1"/>
  <c r="S542" i="1"/>
  <c r="U542" i="1"/>
  <c r="AM542" i="1" s="1"/>
  <c r="AN542" i="1" s="1"/>
  <c r="Y542" i="1"/>
  <c r="S543" i="1"/>
  <c r="U543" i="1"/>
  <c r="AM543" i="1" s="1"/>
  <c r="AN543" i="1" s="1"/>
  <c r="Y543" i="1"/>
  <c r="S544" i="1"/>
  <c r="U544" i="1"/>
  <c r="AM544" i="1" s="1"/>
  <c r="AN544" i="1" s="1"/>
  <c r="Y544" i="1"/>
  <c r="S545" i="1"/>
  <c r="U545" i="1"/>
  <c r="AM545" i="1" s="1"/>
  <c r="AN545" i="1" s="1"/>
  <c r="Y545" i="1"/>
  <c r="S546" i="1"/>
  <c r="U546" i="1"/>
  <c r="AM546" i="1" s="1"/>
  <c r="AN546" i="1" s="1"/>
  <c r="Y546" i="1"/>
  <c r="S547" i="1"/>
  <c r="U547" i="1"/>
  <c r="AM547" i="1" s="1"/>
  <c r="AN547" i="1" s="1"/>
  <c r="Y547" i="1"/>
  <c r="S548" i="1"/>
  <c r="U548" i="1"/>
  <c r="AM548" i="1" s="1"/>
  <c r="AN548" i="1" s="1"/>
  <c r="AU548" i="1" s="1"/>
  <c r="Y548" i="1"/>
  <c r="S549" i="1"/>
  <c r="U549" i="1"/>
  <c r="AM549" i="1" s="1"/>
  <c r="AN549" i="1" s="1"/>
  <c r="AW549" i="1" s="1"/>
  <c r="Y549" i="1"/>
  <c r="S550" i="1"/>
  <c r="U550" i="1"/>
  <c r="AM550" i="1" s="1"/>
  <c r="AN550" i="1" s="1"/>
  <c r="Y550" i="1"/>
  <c r="S551" i="1"/>
  <c r="U551" i="1"/>
  <c r="AM551" i="1" s="1"/>
  <c r="AN551" i="1" s="1"/>
  <c r="Y551" i="1"/>
  <c r="S552" i="1"/>
  <c r="U552" i="1"/>
  <c r="AM552" i="1" s="1"/>
  <c r="AN552" i="1" s="1"/>
  <c r="Y552" i="1"/>
  <c r="S553" i="1"/>
  <c r="U553" i="1"/>
  <c r="AM553" i="1" s="1"/>
  <c r="AN553" i="1" s="1"/>
  <c r="Y553" i="1"/>
  <c r="S554" i="1"/>
  <c r="U554" i="1"/>
  <c r="AM554" i="1" s="1"/>
  <c r="AN554" i="1" s="1"/>
  <c r="Y554" i="1"/>
  <c r="S555" i="1"/>
  <c r="U555" i="1"/>
  <c r="AM555" i="1" s="1"/>
  <c r="AN555" i="1" s="1"/>
  <c r="Y555" i="1"/>
  <c r="S556" i="1"/>
  <c r="U556" i="1"/>
  <c r="AM556" i="1" s="1"/>
  <c r="AN556" i="1" s="1"/>
  <c r="Y556" i="1"/>
  <c r="S557" i="1"/>
  <c r="U557" i="1"/>
  <c r="AM557" i="1" s="1"/>
  <c r="AN557" i="1" s="1"/>
  <c r="AW557" i="1" s="1"/>
  <c r="Y557" i="1"/>
  <c r="S558" i="1"/>
  <c r="U558" i="1"/>
  <c r="Y558" i="1"/>
  <c r="AM558" i="1"/>
  <c r="AN558" i="1" s="1"/>
  <c r="AV558" i="1" s="1"/>
  <c r="S559" i="1"/>
  <c r="U559" i="1"/>
  <c r="AM559" i="1" s="1"/>
  <c r="AN559" i="1" s="1"/>
  <c r="Y559" i="1"/>
  <c r="S560" i="1"/>
  <c r="U560" i="1"/>
  <c r="Y560" i="1"/>
  <c r="AM560" i="1"/>
  <c r="AN560" i="1" s="1"/>
  <c r="S561" i="1"/>
  <c r="U561" i="1"/>
  <c r="AM561" i="1" s="1"/>
  <c r="AN561" i="1" s="1"/>
  <c r="Y561" i="1"/>
  <c r="S562" i="1"/>
  <c r="U562" i="1"/>
  <c r="AM562" i="1" s="1"/>
  <c r="AN562" i="1" s="1"/>
  <c r="Y562" i="1"/>
  <c r="AW562" i="1" s="1"/>
  <c r="S563" i="1"/>
  <c r="U563" i="1"/>
  <c r="AM563" i="1" s="1"/>
  <c r="AN563" i="1" s="1"/>
  <c r="Y563" i="1"/>
  <c r="S564" i="1"/>
  <c r="U564" i="1"/>
  <c r="Y564" i="1"/>
  <c r="AM564" i="1"/>
  <c r="AN564" i="1" s="1"/>
  <c r="S565" i="1"/>
  <c r="U565" i="1"/>
  <c r="AM565" i="1" s="1"/>
  <c r="AN565" i="1" s="1"/>
  <c r="Y565" i="1"/>
  <c r="S566" i="1"/>
  <c r="U566" i="1"/>
  <c r="AM566" i="1" s="1"/>
  <c r="AN566" i="1" s="1"/>
  <c r="Y566" i="1"/>
  <c r="S567" i="1"/>
  <c r="U567" i="1"/>
  <c r="AM567" i="1" s="1"/>
  <c r="AN567" i="1" s="1"/>
  <c r="Y567" i="1"/>
  <c r="S568" i="1"/>
  <c r="U568" i="1"/>
  <c r="AM568" i="1" s="1"/>
  <c r="AN568" i="1" s="1"/>
  <c r="Y568" i="1"/>
  <c r="S569" i="1"/>
  <c r="U569" i="1"/>
  <c r="AM569" i="1" s="1"/>
  <c r="AN569" i="1" s="1"/>
  <c r="Y569" i="1"/>
  <c r="S570" i="1"/>
  <c r="U570" i="1"/>
  <c r="AM570" i="1" s="1"/>
  <c r="AN570" i="1" s="1"/>
  <c r="Y570" i="1"/>
  <c r="S571" i="1"/>
  <c r="U571" i="1"/>
  <c r="AM571" i="1" s="1"/>
  <c r="AN571" i="1" s="1"/>
  <c r="Y571" i="1"/>
  <c r="S572" i="1"/>
  <c r="U572" i="1"/>
  <c r="AM572" i="1" s="1"/>
  <c r="AN572" i="1" s="1"/>
  <c r="Y572" i="1"/>
  <c r="S573" i="1"/>
  <c r="U573" i="1"/>
  <c r="AM573" i="1" s="1"/>
  <c r="AN573" i="1" s="1"/>
  <c r="Y573" i="1"/>
  <c r="S574" i="1"/>
  <c r="U574" i="1"/>
  <c r="AM574" i="1" s="1"/>
  <c r="AN574" i="1" s="1"/>
  <c r="Y574" i="1"/>
  <c r="S575" i="1"/>
  <c r="U575" i="1"/>
  <c r="AM575" i="1" s="1"/>
  <c r="AN575" i="1" s="1"/>
  <c r="Y575" i="1"/>
  <c r="S576" i="1"/>
  <c r="U576" i="1"/>
  <c r="AM576" i="1" s="1"/>
  <c r="AN576" i="1" s="1"/>
  <c r="Y576" i="1"/>
  <c r="S577" i="1"/>
  <c r="U577" i="1"/>
  <c r="Y577" i="1"/>
  <c r="AM577" i="1"/>
  <c r="AN577" i="1" s="1"/>
  <c r="AW577" i="1" s="1"/>
  <c r="S578" i="1"/>
  <c r="U578" i="1"/>
  <c r="AM578" i="1" s="1"/>
  <c r="AN578" i="1" s="1"/>
  <c r="Y578" i="1"/>
  <c r="S579" i="1"/>
  <c r="U579" i="1"/>
  <c r="AM579" i="1" s="1"/>
  <c r="AN579" i="1" s="1"/>
  <c r="Y579" i="1"/>
  <c r="S580" i="1"/>
  <c r="U580" i="1"/>
  <c r="AM580" i="1" s="1"/>
  <c r="AN580" i="1" s="1"/>
  <c r="Y580" i="1"/>
  <c r="S581" i="1"/>
  <c r="U581" i="1"/>
  <c r="AM581" i="1" s="1"/>
  <c r="AN581" i="1" s="1"/>
  <c r="Y581" i="1"/>
  <c r="S582" i="1"/>
  <c r="U582" i="1"/>
  <c r="AM582" i="1" s="1"/>
  <c r="AN582" i="1" s="1"/>
  <c r="Y582" i="1"/>
  <c r="S583" i="1"/>
  <c r="U583" i="1"/>
  <c r="AM583" i="1" s="1"/>
  <c r="AN583" i="1" s="1"/>
  <c r="Y583" i="1"/>
  <c r="S584" i="1"/>
  <c r="U584" i="1"/>
  <c r="AM584" i="1" s="1"/>
  <c r="AN584" i="1" s="1"/>
  <c r="Y584" i="1"/>
  <c r="S585" i="1"/>
  <c r="U585" i="1"/>
  <c r="AM585" i="1" s="1"/>
  <c r="AN585" i="1" s="1"/>
  <c r="Y585" i="1"/>
  <c r="S586" i="1"/>
  <c r="U586" i="1"/>
  <c r="AM586" i="1" s="1"/>
  <c r="AN586" i="1" s="1"/>
  <c r="Y586" i="1"/>
  <c r="S587" i="1"/>
  <c r="U587" i="1"/>
  <c r="AM587" i="1" s="1"/>
  <c r="AN587" i="1" s="1"/>
  <c r="Y587" i="1"/>
  <c r="S588" i="1"/>
  <c r="U588" i="1"/>
  <c r="AM588" i="1" s="1"/>
  <c r="AN588" i="1" s="1"/>
  <c r="Y588" i="1"/>
  <c r="S589" i="1"/>
  <c r="U589" i="1"/>
  <c r="AM589" i="1" s="1"/>
  <c r="AN589" i="1" s="1"/>
  <c r="Y589" i="1"/>
  <c r="S590" i="1"/>
  <c r="U590" i="1"/>
  <c r="AM590" i="1" s="1"/>
  <c r="AN590" i="1" s="1"/>
  <c r="Y590" i="1"/>
  <c r="S591" i="1"/>
  <c r="U591" i="1"/>
  <c r="AM591" i="1" s="1"/>
  <c r="AN591" i="1" s="1"/>
  <c r="Y591" i="1"/>
  <c r="S592" i="1"/>
  <c r="U592" i="1"/>
  <c r="AM592" i="1" s="1"/>
  <c r="AN592" i="1" s="1"/>
  <c r="Y592" i="1"/>
  <c r="S593" i="1"/>
  <c r="U593" i="1"/>
  <c r="AM593" i="1" s="1"/>
  <c r="AN593" i="1" s="1"/>
  <c r="Y593" i="1"/>
  <c r="S594" i="1"/>
  <c r="U594" i="1"/>
  <c r="AM594" i="1" s="1"/>
  <c r="AN594" i="1" s="1"/>
  <c r="Y594" i="1"/>
  <c r="S595" i="1"/>
  <c r="U595" i="1"/>
  <c r="AM595" i="1" s="1"/>
  <c r="AN595" i="1" s="1"/>
  <c r="Y595" i="1"/>
  <c r="S596" i="1"/>
  <c r="U596" i="1"/>
  <c r="AM596" i="1" s="1"/>
  <c r="AN596" i="1" s="1"/>
  <c r="Y596" i="1"/>
  <c r="S597" i="1"/>
  <c r="U597" i="1"/>
  <c r="AM597" i="1" s="1"/>
  <c r="AN597" i="1" s="1"/>
  <c r="Y597" i="1"/>
  <c r="S598" i="1"/>
  <c r="U598" i="1"/>
  <c r="AM598" i="1" s="1"/>
  <c r="AN598" i="1" s="1"/>
  <c r="Y598" i="1"/>
  <c r="S599" i="1"/>
  <c r="U599" i="1"/>
  <c r="Y599" i="1"/>
  <c r="AM599" i="1"/>
  <c r="AN599" i="1" s="1"/>
  <c r="S600" i="1"/>
  <c r="U600" i="1"/>
  <c r="AM600" i="1" s="1"/>
  <c r="AN600" i="1" s="1"/>
  <c r="Y600" i="1"/>
  <c r="S601" i="1"/>
  <c r="U601" i="1"/>
  <c r="AM601" i="1" s="1"/>
  <c r="AN601" i="1" s="1"/>
  <c r="Y601" i="1"/>
  <c r="S602" i="1"/>
  <c r="U602" i="1"/>
  <c r="AM602" i="1" s="1"/>
  <c r="AN602" i="1" s="1"/>
  <c r="Y602" i="1"/>
  <c r="S603" i="1"/>
  <c r="U603" i="1"/>
  <c r="AM603" i="1" s="1"/>
  <c r="AN603" i="1" s="1"/>
  <c r="Y603" i="1"/>
  <c r="S604" i="1"/>
  <c r="U604" i="1"/>
  <c r="AM604" i="1" s="1"/>
  <c r="AN604" i="1" s="1"/>
  <c r="Y604" i="1"/>
  <c r="S605" i="1"/>
  <c r="U605" i="1"/>
  <c r="AM605" i="1" s="1"/>
  <c r="AN605" i="1" s="1"/>
  <c r="Y605" i="1"/>
  <c r="S606" i="1"/>
  <c r="U606" i="1"/>
  <c r="AM606" i="1" s="1"/>
  <c r="AN606" i="1" s="1"/>
  <c r="Y606" i="1"/>
  <c r="S607" i="1"/>
  <c r="U607" i="1"/>
  <c r="AM607" i="1" s="1"/>
  <c r="AN607" i="1" s="1"/>
  <c r="Y607" i="1"/>
  <c r="S608" i="1"/>
  <c r="U608" i="1"/>
  <c r="AM608" i="1" s="1"/>
  <c r="AN608" i="1" s="1"/>
  <c r="Y608" i="1"/>
  <c r="S609" i="1"/>
  <c r="U609" i="1"/>
  <c r="AM609" i="1" s="1"/>
  <c r="AN609" i="1" s="1"/>
  <c r="Y609" i="1"/>
  <c r="S610" i="1"/>
  <c r="U610" i="1"/>
  <c r="AM610" i="1" s="1"/>
  <c r="AN610" i="1" s="1"/>
  <c r="Y610" i="1"/>
  <c r="S611" i="1"/>
  <c r="U611" i="1"/>
  <c r="AM611" i="1" s="1"/>
  <c r="AN611" i="1" s="1"/>
  <c r="Y611" i="1"/>
  <c r="S612" i="1"/>
  <c r="U612" i="1"/>
  <c r="AM612" i="1" s="1"/>
  <c r="AN612" i="1" s="1"/>
  <c r="Y612" i="1"/>
  <c r="S613" i="1"/>
  <c r="U613" i="1"/>
  <c r="AM613" i="1" s="1"/>
  <c r="AN613" i="1" s="1"/>
  <c r="Y613" i="1"/>
  <c r="S614" i="1"/>
  <c r="U614" i="1"/>
  <c r="AM614" i="1" s="1"/>
  <c r="AN614" i="1" s="1"/>
  <c r="Y614" i="1"/>
  <c r="S615" i="1"/>
  <c r="U615" i="1"/>
  <c r="AM615" i="1" s="1"/>
  <c r="AN615" i="1" s="1"/>
  <c r="Y615" i="1"/>
  <c r="S616" i="1"/>
  <c r="U616" i="1"/>
  <c r="AM616" i="1" s="1"/>
  <c r="AN616" i="1" s="1"/>
  <c r="Y616" i="1"/>
  <c r="S617" i="1"/>
  <c r="U617" i="1"/>
  <c r="AM617" i="1" s="1"/>
  <c r="AN617" i="1" s="1"/>
  <c r="Y617" i="1"/>
  <c r="S618" i="1"/>
  <c r="U618" i="1"/>
  <c r="Y618" i="1"/>
  <c r="AM618" i="1"/>
  <c r="AN618" i="1" s="1"/>
  <c r="S619" i="1"/>
  <c r="U619" i="1"/>
  <c r="AM619" i="1" s="1"/>
  <c r="AN619" i="1" s="1"/>
  <c r="Y619" i="1"/>
  <c r="S620" i="1"/>
  <c r="U620" i="1"/>
  <c r="AM620" i="1" s="1"/>
  <c r="AN620" i="1" s="1"/>
  <c r="Y620" i="1"/>
  <c r="S621" i="1"/>
  <c r="U621" i="1"/>
  <c r="AM621" i="1" s="1"/>
  <c r="AN621" i="1" s="1"/>
  <c r="Y621" i="1"/>
  <c r="S622" i="1"/>
  <c r="U622" i="1"/>
  <c r="AM622" i="1" s="1"/>
  <c r="AN622" i="1" s="1"/>
  <c r="Y622" i="1"/>
  <c r="S623" i="1"/>
  <c r="U623" i="1"/>
  <c r="Y623" i="1"/>
  <c r="AM623" i="1"/>
  <c r="AN623" i="1" s="1"/>
  <c r="S624" i="1"/>
  <c r="U624" i="1"/>
  <c r="AM624" i="1" s="1"/>
  <c r="AN624" i="1" s="1"/>
  <c r="Y624" i="1"/>
  <c r="S625" i="1"/>
  <c r="U625" i="1"/>
  <c r="AM625" i="1" s="1"/>
  <c r="AN625" i="1" s="1"/>
  <c r="Y625" i="1"/>
  <c r="S626" i="1"/>
  <c r="U626" i="1"/>
  <c r="AM626" i="1" s="1"/>
  <c r="AN626" i="1" s="1"/>
  <c r="Y626" i="1"/>
  <c r="S627" i="1"/>
  <c r="U627" i="1"/>
  <c r="AM627" i="1" s="1"/>
  <c r="AN627" i="1" s="1"/>
  <c r="Y627" i="1"/>
  <c r="S628" i="1"/>
  <c r="U628" i="1"/>
  <c r="AM628" i="1" s="1"/>
  <c r="AN628" i="1" s="1"/>
  <c r="Y628" i="1"/>
  <c r="S629" i="1"/>
  <c r="U629" i="1"/>
  <c r="AM629" i="1" s="1"/>
  <c r="AN629" i="1" s="1"/>
  <c r="Y629" i="1"/>
  <c r="AU629" i="1" s="1"/>
  <c r="S630" i="1"/>
  <c r="U630" i="1"/>
  <c r="AM630" i="1" s="1"/>
  <c r="AN630" i="1" s="1"/>
  <c r="Y630" i="1"/>
  <c r="S631" i="1"/>
  <c r="U631" i="1"/>
  <c r="AM631" i="1" s="1"/>
  <c r="AN631" i="1" s="1"/>
  <c r="Y631" i="1"/>
  <c r="S632" i="1"/>
  <c r="U632" i="1"/>
  <c r="AM632" i="1" s="1"/>
  <c r="AN632" i="1" s="1"/>
  <c r="Y632" i="1"/>
  <c r="S633" i="1"/>
  <c r="U633" i="1"/>
  <c r="AM633" i="1" s="1"/>
  <c r="AN633" i="1" s="1"/>
  <c r="AW633" i="1" s="1"/>
  <c r="Y633" i="1"/>
  <c r="S634" i="1"/>
  <c r="U634" i="1"/>
  <c r="AM634" i="1" s="1"/>
  <c r="AN634" i="1" s="1"/>
  <c r="Y634" i="1"/>
  <c r="S635" i="1"/>
  <c r="U635" i="1"/>
  <c r="AM635" i="1" s="1"/>
  <c r="AN635" i="1" s="1"/>
  <c r="Y635" i="1"/>
  <c r="S636" i="1"/>
  <c r="U636" i="1"/>
  <c r="AM636" i="1" s="1"/>
  <c r="AN636" i="1" s="1"/>
  <c r="Y636" i="1"/>
  <c r="S637" i="1"/>
  <c r="U637" i="1"/>
  <c r="AM637" i="1" s="1"/>
  <c r="AN637" i="1" s="1"/>
  <c r="Y637" i="1"/>
  <c r="S638" i="1"/>
  <c r="U638" i="1"/>
  <c r="AM638" i="1" s="1"/>
  <c r="AN638" i="1" s="1"/>
  <c r="Y638" i="1"/>
  <c r="S639" i="1"/>
  <c r="U639" i="1"/>
  <c r="AM639" i="1" s="1"/>
  <c r="AN639" i="1" s="1"/>
  <c r="Y639" i="1"/>
  <c r="AV639" i="1" s="1"/>
  <c r="S640" i="1"/>
  <c r="U640" i="1"/>
  <c r="AM640" i="1" s="1"/>
  <c r="AN640" i="1" s="1"/>
  <c r="Y640" i="1"/>
  <c r="S641" i="1"/>
  <c r="U641" i="1"/>
  <c r="AM641" i="1" s="1"/>
  <c r="AN641" i="1" s="1"/>
  <c r="Y641" i="1"/>
  <c r="S642" i="1"/>
  <c r="U642" i="1"/>
  <c r="AM642" i="1" s="1"/>
  <c r="AN642" i="1" s="1"/>
  <c r="Y642" i="1"/>
  <c r="S643" i="1"/>
  <c r="U643" i="1"/>
  <c r="AM643" i="1" s="1"/>
  <c r="AN643" i="1" s="1"/>
  <c r="Y643" i="1"/>
  <c r="S644" i="1"/>
  <c r="U644" i="1"/>
  <c r="AM644" i="1" s="1"/>
  <c r="AN644" i="1" s="1"/>
  <c r="Y644" i="1"/>
  <c r="S645" i="1"/>
  <c r="U645" i="1"/>
  <c r="AM645" i="1" s="1"/>
  <c r="AN645" i="1" s="1"/>
  <c r="Y645" i="1"/>
  <c r="S646" i="1"/>
  <c r="U646" i="1"/>
  <c r="AM646" i="1" s="1"/>
  <c r="AN646" i="1" s="1"/>
  <c r="Y646" i="1"/>
  <c r="S647" i="1"/>
  <c r="U647" i="1"/>
  <c r="AM647" i="1" s="1"/>
  <c r="AN647" i="1" s="1"/>
  <c r="Y647" i="1"/>
  <c r="S648" i="1"/>
  <c r="U648" i="1"/>
  <c r="AM648" i="1" s="1"/>
  <c r="AN648" i="1" s="1"/>
  <c r="Y648" i="1"/>
  <c r="S649" i="1"/>
  <c r="U649" i="1"/>
  <c r="AM649" i="1" s="1"/>
  <c r="AN649" i="1" s="1"/>
  <c r="Y649" i="1"/>
  <c r="S650" i="1"/>
  <c r="U650" i="1"/>
  <c r="AM650" i="1" s="1"/>
  <c r="AN650" i="1" s="1"/>
  <c r="Y650" i="1"/>
  <c r="S651" i="1"/>
  <c r="U651" i="1"/>
  <c r="AM651" i="1" s="1"/>
  <c r="AN651" i="1" s="1"/>
  <c r="Y651" i="1"/>
  <c r="S652" i="1"/>
  <c r="U652" i="1"/>
  <c r="AM652" i="1" s="1"/>
  <c r="AN652" i="1" s="1"/>
  <c r="AV652" i="1" s="1"/>
  <c r="Y652" i="1"/>
  <c r="S653" i="1"/>
  <c r="U653" i="1"/>
  <c r="AM653" i="1" s="1"/>
  <c r="AN653" i="1" s="1"/>
  <c r="Y653" i="1"/>
  <c r="S654" i="1"/>
  <c r="U654" i="1"/>
  <c r="AM654" i="1" s="1"/>
  <c r="AN654" i="1" s="1"/>
  <c r="Y654" i="1"/>
  <c r="S655" i="1"/>
  <c r="U655" i="1"/>
  <c r="Y655" i="1"/>
  <c r="AM655" i="1"/>
  <c r="AN655" i="1" s="1"/>
  <c r="S656" i="1"/>
  <c r="U656" i="1"/>
  <c r="AM656" i="1" s="1"/>
  <c r="AN656" i="1" s="1"/>
  <c r="Y656" i="1"/>
  <c r="S657" i="1"/>
  <c r="U657" i="1"/>
  <c r="AM657" i="1" s="1"/>
  <c r="AN657" i="1" s="1"/>
  <c r="Y657" i="1"/>
  <c r="S658" i="1"/>
  <c r="U658" i="1"/>
  <c r="AM658" i="1" s="1"/>
  <c r="AN658" i="1" s="1"/>
  <c r="Y658" i="1"/>
  <c r="S659" i="1"/>
  <c r="U659" i="1"/>
  <c r="AM659" i="1" s="1"/>
  <c r="AN659" i="1" s="1"/>
  <c r="Y659" i="1"/>
  <c r="S660" i="1"/>
  <c r="U660" i="1"/>
  <c r="AM660" i="1" s="1"/>
  <c r="AN660" i="1" s="1"/>
  <c r="Y660" i="1"/>
  <c r="S661" i="1"/>
  <c r="U661" i="1"/>
  <c r="AM661" i="1" s="1"/>
  <c r="AN661" i="1" s="1"/>
  <c r="Y661" i="1"/>
  <c r="S662" i="1"/>
  <c r="U662" i="1"/>
  <c r="AM662" i="1" s="1"/>
  <c r="AN662" i="1" s="1"/>
  <c r="Y662" i="1"/>
  <c r="S663" i="1"/>
  <c r="U663" i="1"/>
  <c r="AM663" i="1" s="1"/>
  <c r="AN663" i="1" s="1"/>
  <c r="Y663" i="1"/>
  <c r="S664" i="1"/>
  <c r="U664" i="1"/>
  <c r="AM664" i="1" s="1"/>
  <c r="AN664" i="1" s="1"/>
  <c r="Y664" i="1"/>
  <c r="S665" i="1"/>
  <c r="U665" i="1"/>
  <c r="AM665" i="1" s="1"/>
  <c r="AN665" i="1" s="1"/>
  <c r="Y665" i="1"/>
  <c r="S666" i="1"/>
  <c r="U666" i="1"/>
  <c r="Y666" i="1"/>
  <c r="AM666" i="1"/>
  <c r="AN666" i="1" s="1"/>
  <c r="S667" i="1"/>
  <c r="U667" i="1"/>
  <c r="AM667" i="1" s="1"/>
  <c r="AN667" i="1" s="1"/>
  <c r="Y667" i="1"/>
  <c r="S668" i="1"/>
  <c r="U668" i="1"/>
  <c r="AM668" i="1" s="1"/>
  <c r="AN668" i="1" s="1"/>
  <c r="Y668" i="1"/>
  <c r="S669" i="1"/>
  <c r="U669" i="1"/>
  <c r="AM669" i="1" s="1"/>
  <c r="AN669" i="1" s="1"/>
  <c r="Y669" i="1"/>
  <c r="S670" i="1"/>
  <c r="U670" i="1"/>
  <c r="AM670" i="1" s="1"/>
  <c r="AN670" i="1" s="1"/>
  <c r="AV670" i="1" s="1"/>
  <c r="Y670" i="1"/>
  <c r="S671" i="1"/>
  <c r="U671" i="1"/>
  <c r="AM671" i="1" s="1"/>
  <c r="AN671" i="1" s="1"/>
  <c r="Y671" i="1"/>
  <c r="S672" i="1"/>
  <c r="U672" i="1"/>
  <c r="AM672" i="1" s="1"/>
  <c r="AN672" i="1" s="1"/>
  <c r="Y672" i="1"/>
  <c r="S673" i="1"/>
  <c r="U673" i="1"/>
  <c r="AM673" i="1" s="1"/>
  <c r="AN673" i="1" s="1"/>
  <c r="Y673" i="1"/>
  <c r="S674" i="1"/>
  <c r="U674" i="1"/>
  <c r="AM674" i="1" s="1"/>
  <c r="AN674" i="1" s="1"/>
  <c r="Y674" i="1"/>
  <c r="S675" i="1"/>
  <c r="U675" i="1"/>
  <c r="Y675" i="1"/>
  <c r="AM675" i="1"/>
  <c r="AN675" i="1" s="1"/>
  <c r="S676" i="1"/>
  <c r="U676" i="1"/>
  <c r="AM676" i="1" s="1"/>
  <c r="AN676" i="1" s="1"/>
  <c r="Y676" i="1"/>
  <c r="S677" i="1"/>
  <c r="U677" i="1"/>
  <c r="AM677" i="1" s="1"/>
  <c r="AN677" i="1" s="1"/>
  <c r="Y677" i="1"/>
  <c r="S678" i="1"/>
  <c r="U678" i="1"/>
  <c r="AM678" i="1" s="1"/>
  <c r="AN678" i="1" s="1"/>
  <c r="Y678" i="1"/>
  <c r="S679" i="1"/>
  <c r="U679" i="1"/>
  <c r="AM679" i="1" s="1"/>
  <c r="AN679" i="1" s="1"/>
  <c r="Y679" i="1"/>
  <c r="S680" i="1"/>
  <c r="U680" i="1"/>
  <c r="AM680" i="1" s="1"/>
  <c r="AN680" i="1" s="1"/>
  <c r="Y680" i="1"/>
  <c r="S681" i="1"/>
  <c r="U681" i="1"/>
  <c r="AM681" i="1" s="1"/>
  <c r="AN681" i="1" s="1"/>
  <c r="Y681" i="1"/>
  <c r="S682" i="1"/>
  <c r="U682" i="1"/>
  <c r="AM682" i="1" s="1"/>
  <c r="AN682" i="1" s="1"/>
  <c r="Y682" i="1"/>
  <c r="S683" i="1"/>
  <c r="U683" i="1"/>
  <c r="AM683" i="1" s="1"/>
  <c r="AN683" i="1" s="1"/>
  <c r="AW683" i="1" s="1"/>
  <c r="Y683" i="1"/>
  <c r="S684" i="1"/>
  <c r="U684" i="1"/>
  <c r="AM684" i="1" s="1"/>
  <c r="AN684" i="1" s="1"/>
  <c r="Y684" i="1"/>
  <c r="S685" i="1"/>
  <c r="U685" i="1"/>
  <c r="AM685" i="1" s="1"/>
  <c r="AN685" i="1" s="1"/>
  <c r="Y685" i="1"/>
  <c r="S686" i="1"/>
  <c r="U686" i="1"/>
  <c r="AM686" i="1" s="1"/>
  <c r="AN686" i="1" s="1"/>
  <c r="Y686" i="1"/>
  <c r="S687" i="1"/>
  <c r="U687" i="1"/>
  <c r="AM687" i="1" s="1"/>
  <c r="AN687" i="1" s="1"/>
  <c r="Y687" i="1"/>
  <c r="S688" i="1"/>
  <c r="U688" i="1"/>
  <c r="AM688" i="1" s="1"/>
  <c r="AN688" i="1" s="1"/>
  <c r="Y688" i="1"/>
  <c r="S689" i="1"/>
  <c r="U689" i="1"/>
  <c r="AM689" i="1" s="1"/>
  <c r="AN689" i="1" s="1"/>
  <c r="Y689" i="1"/>
  <c r="S690" i="1"/>
  <c r="U690" i="1"/>
  <c r="AM690" i="1" s="1"/>
  <c r="AN690" i="1" s="1"/>
  <c r="Y690" i="1"/>
  <c r="S691" i="1"/>
  <c r="U691" i="1"/>
  <c r="AM691" i="1" s="1"/>
  <c r="AN691" i="1" s="1"/>
  <c r="Y691" i="1"/>
  <c r="S692" i="1"/>
  <c r="U692" i="1"/>
  <c r="AM692" i="1" s="1"/>
  <c r="AN692" i="1" s="1"/>
  <c r="Y692" i="1"/>
  <c r="S693" i="1"/>
  <c r="U693" i="1"/>
  <c r="AM693" i="1" s="1"/>
  <c r="AN693" i="1" s="1"/>
  <c r="Y693" i="1"/>
  <c r="S694" i="1"/>
  <c r="U694" i="1"/>
  <c r="AM694" i="1" s="1"/>
  <c r="AN694" i="1" s="1"/>
  <c r="Y694" i="1"/>
  <c r="S695" i="1"/>
  <c r="U695" i="1"/>
  <c r="AM695" i="1" s="1"/>
  <c r="AN695" i="1" s="1"/>
  <c r="Y695" i="1"/>
  <c r="S696" i="1"/>
  <c r="U696" i="1"/>
  <c r="AM696" i="1" s="1"/>
  <c r="AN696" i="1" s="1"/>
  <c r="Y696" i="1"/>
  <c r="S697" i="1"/>
  <c r="U697" i="1"/>
  <c r="AM697" i="1" s="1"/>
  <c r="AN697" i="1" s="1"/>
  <c r="AV697" i="1" s="1"/>
  <c r="Y697" i="1"/>
  <c r="S698" i="1"/>
  <c r="U698" i="1"/>
  <c r="AM698" i="1" s="1"/>
  <c r="AN698" i="1" s="1"/>
  <c r="Y698" i="1"/>
  <c r="S699" i="1"/>
  <c r="U699" i="1"/>
  <c r="AM699" i="1" s="1"/>
  <c r="AN699" i="1" s="1"/>
  <c r="Y699" i="1"/>
  <c r="S700" i="1"/>
  <c r="U700" i="1"/>
  <c r="AM700" i="1" s="1"/>
  <c r="AN700" i="1" s="1"/>
  <c r="Y700" i="1"/>
  <c r="S701" i="1"/>
  <c r="U701" i="1"/>
  <c r="AM701" i="1" s="1"/>
  <c r="AN701" i="1" s="1"/>
  <c r="Y701" i="1"/>
  <c r="S702" i="1"/>
  <c r="U702" i="1"/>
  <c r="AM702" i="1" s="1"/>
  <c r="AN702" i="1" s="1"/>
  <c r="Y702" i="1"/>
  <c r="S703" i="1"/>
  <c r="U703" i="1"/>
  <c r="AM703" i="1" s="1"/>
  <c r="AN703" i="1" s="1"/>
  <c r="Y703" i="1"/>
  <c r="S704" i="1"/>
  <c r="U704" i="1"/>
  <c r="AM704" i="1" s="1"/>
  <c r="AN704" i="1" s="1"/>
  <c r="Y704" i="1"/>
  <c r="S705" i="1"/>
  <c r="U705" i="1"/>
  <c r="AM705" i="1" s="1"/>
  <c r="AN705" i="1" s="1"/>
  <c r="Y705" i="1"/>
  <c r="S706" i="1"/>
  <c r="U706" i="1"/>
  <c r="AM706" i="1" s="1"/>
  <c r="AN706" i="1" s="1"/>
  <c r="Y706" i="1"/>
  <c r="S707" i="1"/>
  <c r="U707" i="1"/>
  <c r="AM707" i="1" s="1"/>
  <c r="AN707" i="1" s="1"/>
  <c r="Y707" i="1"/>
  <c r="S708" i="1"/>
  <c r="U708" i="1"/>
  <c r="AM708" i="1" s="1"/>
  <c r="AN708" i="1" s="1"/>
  <c r="Y708" i="1"/>
  <c r="S709" i="1"/>
  <c r="U709" i="1"/>
  <c r="AM709" i="1" s="1"/>
  <c r="AN709" i="1" s="1"/>
  <c r="Y709" i="1"/>
  <c r="S710" i="1"/>
  <c r="U710" i="1"/>
  <c r="AM710" i="1" s="1"/>
  <c r="AN710" i="1" s="1"/>
  <c r="Y710" i="1"/>
  <c r="S711" i="1"/>
  <c r="U711" i="1"/>
  <c r="AM711" i="1" s="1"/>
  <c r="AN711" i="1" s="1"/>
  <c r="Y711" i="1"/>
  <c r="S712" i="1"/>
  <c r="U712" i="1"/>
  <c r="AM712" i="1" s="1"/>
  <c r="AN712" i="1" s="1"/>
  <c r="Y712" i="1"/>
  <c r="S713" i="1"/>
  <c r="U713" i="1"/>
  <c r="AM713" i="1" s="1"/>
  <c r="AN713" i="1" s="1"/>
  <c r="Y713" i="1"/>
  <c r="S714" i="1"/>
  <c r="U714" i="1"/>
  <c r="AM714" i="1" s="1"/>
  <c r="AN714" i="1" s="1"/>
  <c r="Y714" i="1"/>
  <c r="S715" i="1"/>
  <c r="U715" i="1"/>
  <c r="AM715" i="1" s="1"/>
  <c r="AN715" i="1" s="1"/>
  <c r="Y715" i="1"/>
  <c r="S716" i="1"/>
  <c r="U716" i="1"/>
  <c r="AM716" i="1" s="1"/>
  <c r="AN716" i="1" s="1"/>
  <c r="Y716" i="1"/>
  <c r="S717" i="1"/>
  <c r="U717" i="1"/>
  <c r="AM717" i="1" s="1"/>
  <c r="AN717" i="1" s="1"/>
  <c r="Y717" i="1"/>
  <c r="S718" i="1"/>
  <c r="U718" i="1"/>
  <c r="AM718" i="1" s="1"/>
  <c r="AN718" i="1" s="1"/>
  <c r="Y718" i="1"/>
  <c r="S719" i="1"/>
  <c r="U719" i="1"/>
  <c r="AM719" i="1" s="1"/>
  <c r="AN719" i="1" s="1"/>
  <c r="Y719" i="1"/>
  <c r="S720" i="1"/>
  <c r="U720" i="1"/>
  <c r="AM720" i="1" s="1"/>
  <c r="AN720" i="1" s="1"/>
  <c r="Y720" i="1"/>
  <c r="S721" i="1"/>
  <c r="U721" i="1"/>
  <c r="AM721" i="1" s="1"/>
  <c r="AN721" i="1" s="1"/>
  <c r="Y721" i="1"/>
  <c r="S722" i="1"/>
  <c r="U722" i="1"/>
  <c r="AM722" i="1" s="1"/>
  <c r="AN722" i="1" s="1"/>
  <c r="AV722" i="1" s="1"/>
  <c r="Y722" i="1"/>
  <c r="S723" i="1"/>
  <c r="U723" i="1"/>
  <c r="AM723" i="1" s="1"/>
  <c r="AN723" i="1" s="1"/>
  <c r="Y723" i="1"/>
  <c r="S724" i="1"/>
  <c r="U724" i="1"/>
  <c r="AM724" i="1" s="1"/>
  <c r="AN724" i="1" s="1"/>
  <c r="Y724" i="1"/>
  <c r="S725" i="1"/>
  <c r="U725" i="1"/>
  <c r="AM725" i="1" s="1"/>
  <c r="AN725" i="1" s="1"/>
  <c r="Y725" i="1"/>
  <c r="S726" i="1"/>
  <c r="U726" i="1"/>
  <c r="AM726" i="1" s="1"/>
  <c r="AN726" i="1" s="1"/>
  <c r="Y726" i="1"/>
  <c r="S727" i="1"/>
  <c r="U727" i="1"/>
  <c r="AM727" i="1" s="1"/>
  <c r="AN727" i="1" s="1"/>
  <c r="Y727" i="1"/>
  <c r="S728" i="1"/>
  <c r="U728" i="1"/>
  <c r="AM728" i="1" s="1"/>
  <c r="AN728" i="1" s="1"/>
  <c r="Y728" i="1"/>
  <c r="S729" i="1"/>
  <c r="U729" i="1"/>
  <c r="AM729" i="1" s="1"/>
  <c r="AN729" i="1" s="1"/>
  <c r="Y729" i="1"/>
  <c r="S730" i="1"/>
  <c r="U730" i="1"/>
  <c r="AM730" i="1" s="1"/>
  <c r="AN730" i="1" s="1"/>
  <c r="Y730" i="1"/>
  <c r="S731" i="1"/>
  <c r="U731" i="1"/>
  <c r="AM731" i="1" s="1"/>
  <c r="AN731" i="1" s="1"/>
  <c r="AV731" i="1" s="1"/>
  <c r="Y731" i="1"/>
  <c r="S732" i="1"/>
  <c r="U732" i="1"/>
  <c r="AM732" i="1" s="1"/>
  <c r="AN732" i="1" s="1"/>
  <c r="Y732" i="1"/>
  <c r="S733" i="1"/>
  <c r="U733" i="1"/>
  <c r="AM733" i="1" s="1"/>
  <c r="AN733" i="1" s="1"/>
  <c r="Y733" i="1"/>
  <c r="S734" i="1"/>
  <c r="U734" i="1"/>
  <c r="AM734" i="1" s="1"/>
  <c r="AN734" i="1" s="1"/>
  <c r="Y734" i="1"/>
  <c r="S735" i="1"/>
  <c r="U735" i="1"/>
  <c r="AM735" i="1" s="1"/>
  <c r="AN735" i="1" s="1"/>
  <c r="Y735" i="1"/>
  <c r="S736" i="1"/>
  <c r="U736" i="1"/>
  <c r="AM736" i="1" s="1"/>
  <c r="AN736" i="1" s="1"/>
  <c r="Y736" i="1"/>
  <c r="S737" i="1"/>
  <c r="U737" i="1"/>
  <c r="AM737" i="1" s="1"/>
  <c r="AN737" i="1" s="1"/>
  <c r="AV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AM742" i="1" s="1"/>
  <c r="AN742" i="1" s="1"/>
  <c r="Y742" i="1"/>
  <c r="S743" i="1"/>
  <c r="U743" i="1"/>
  <c r="AM743" i="1" s="1"/>
  <c r="AN743" i="1" s="1"/>
  <c r="Y743" i="1"/>
  <c r="S744" i="1"/>
  <c r="U744" i="1"/>
  <c r="AM744" i="1" s="1"/>
  <c r="AN744" i="1" s="1"/>
  <c r="AV744" i="1" s="1"/>
  <c r="Y744" i="1"/>
  <c r="S745" i="1"/>
  <c r="U745" i="1"/>
  <c r="AM745" i="1" s="1"/>
  <c r="AN745" i="1" s="1"/>
  <c r="Y745" i="1"/>
  <c r="S746" i="1"/>
  <c r="U746" i="1"/>
  <c r="AM746" i="1" s="1"/>
  <c r="AN746" i="1" s="1"/>
  <c r="Y746" i="1"/>
  <c r="S747" i="1"/>
  <c r="U747" i="1"/>
  <c r="AM747" i="1" s="1"/>
  <c r="AN747" i="1" s="1"/>
  <c r="Y747" i="1"/>
  <c r="S748" i="1"/>
  <c r="U748" i="1"/>
  <c r="AM748" i="1" s="1"/>
  <c r="AN748" i="1" s="1"/>
  <c r="Y748" i="1"/>
  <c r="S749" i="1"/>
  <c r="U749" i="1"/>
  <c r="AM749" i="1" s="1"/>
  <c r="AN749" i="1" s="1"/>
  <c r="AV749" i="1" s="1"/>
  <c r="Y749" i="1"/>
  <c r="S750" i="1"/>
  <c r="U750" i="1"/>
  <c r="AM750" i="1" s="1"/>
  <c r="AN750" i="1" s="1"/>
  <c r="Y750" i="1"/>
  <c r="S751" i="1"/>
  <c r="U751" i="1"/>
  <c r="Y751" i="1"/>
  <c r="AM751" i="1"/>
  <c r="AN751" i="1" s="1"/>
  <c r="S752" i="1"/>
  <c r="U752" i="1"/>
  <c r="AM752" i="1" s="1"/>
  <c r="AN752" i="1" s="1"/>
  <c r="Y752" i="1"/>
  <c r="S753" i="1"/>
  <c r="U753" i="1"/>
  <c r="AM753" i="1" s="1"/>
  <c r="AN753" i="1" s="1"/>
  <c r="Y753" i="1"/>
  <c r="S754" i="1"/>
  <c r="U754" i="1"/>
  <c r="AM754" i="1" s="1"/>
  <c r="AN754" i="1" s="1"/>
  <c r="AV754" i="1" s="1"/>
  <c r="Y754" i="1"/>
  <c r="S755" i="1"/>
  <c r="U755" i="1"/>
  <c r="AM755" i="1" s="1"/>
  <c r="AN755" i="1" s="1"/>
  <c r="Y755" i="1"/>
  <c r="S756" i="1"/>
  <c r="U756" i="1"/>
  <c r="AM756" i="1" s="1"/>
  <c r="AN756" i="1" s="1"/>
  <c r="AV756" i="1" s="1"/>
  <c r="Y756" i="1"/>
  <c r="S757" i="1"/>
  <c r="U757" i="1"/>
  <c r="AM757" i="1" s="1"/>
  <c r="AN757" i="1" s="1"/>
  <c r="Y757" i="1"/>
  <c r="S758" i="1"/>
  <c r="U758" i="1"/>
  <c r="AM758" i="1" s="1"/>
  <c r="AN758" i="1" s="1"/>
  <c r="Y758" i="1"/>
  <c r="S759" i="1"/>
  <c r="U759" i="1"/>
  <c r="AM759" i="1" s="1"/>
  <c r="AN759" i="1" s="1"/>
  <c r="Y759" i="1"/>
  <c r="S760" i="1"/>
  <c r="U760" i="1"/>
  <c r="Y760" i="1"/>
  <c r="AM760" i="1"/>
  <c r="AN760" i="1" s="1"/>
  <c r="S761" i="1"/>
  <c r="U761" i="1"/>
  <c r="AM761" i="1" s="1"/>
  <c r="AN761" i="1" s="1"/>
  <c r="Y761" i="1"/>
  <c r="S762" i="1"/>
  <c r="U762" i="1"/>
  <c r="AM762" i="1" s="1"/>
  <c r="AN762" i="1" s="1"/>
  <c r="Y762" i="1"/>
  <c r="S763" i="1"/>
  <c r="U763" i="1"/>
  <c r="AM763" i="1" s="1"/>
  <c r="AN763" i="1" s="1"/>
  <c r="Y763" i="1"/>
  <c r="S764" i="1"/>
  <c r="U764" i="1"/>
  <c r="Y764" i="1"/>
  <c r="AM764" i="1"/>
  <c r="AN764" i="1" s="1"/>
  <c r="AV764" i="1" s="1"/>
  <c r="S765" i="1"/>
  <c r="U765" i="1"/>
  <c r="Y765" i="1"/>
  <c r="AM765" i="1"/>
  <c r="AN765" i="1" s="1"/>
  <c r="S766" i="1"/>
  <c r="U766" i="1"/>
  <c r="AM766" i="1" s="1"/>
  <c r="AN766" i="1" s="1"/>
  <c r="AV766" i="1" s="1"/>
  <c r="Y766" i="1"/>
  <c r="S767" i="1"/>
  <c r="U767" i="1"/>
  <c r="AM767" i="1" s="1"/>
  <c r="AN767" i="1" s="1"/>
  <c r="Y767" i="1"/>
  <c r="S768" i="1"/>
  <c r="U768" i="1"/>
  <c r="AM768" i="1" s="1"/>
  <c r="AN768" i="1" s="1"/>
  <c r="Y768" i="1"/>
  <c r="S769" i="1"/>
  <c r="U769" i="1"/>
  <c r="Y769" i="1"/>
  <c r="AM769" i="1"/>
  <c r="AN769" i="1"/>
  <c r="S770" i="1"/>
  <c r="U770" i="1"/>
  <c r="AM770" i="1" s="1"/>
  <c r="AN770" i="1" s="1"/>
  <c r="Y770" i="1"/>
  <c r="S771" i="1"/>
  <c r="U771" i="1"/>
  <c r="AM771" i="1" s="1"/>
  <c r="AN771" i="1" s="1"/>
  <c r="Y771" i="1"/>
  <c r="S772" i="1"/>
  <c r="U772" i="1"/>
  <c r="AM772" i="1" s="1"/>
  <c r="AN772" i="1" s="1"/>
  <c r="Y772" i="1"/>
  <c r="S773" i="1"/>
  <c r="U773" i="1"/>
  <c r="AM773" i="1" s="1"/>
  <c r="AN773" i="1" s="1"/>
  <c r="Y773" i="1"/>
  <c r="S774" i="1"/>
  <c r="U774" i="1"/>
  <c r="AM774" i="1" s="1"/>
  <c r="AN774" i="1" s="1"/>
  <c r="AV774" i="1" s="1"/>
  <c r="Y774" i="1"/>
  <c r="S775" i="1"/>
  <c r="U775" i="1"/>
  <c r="AM775" i="1" s="1"/>
  <c r="AN775" i="1" s="1"/>
  <c r="Y775" i="1"/>
  <c r="S776" i="1"/>
  <c r="U776" i="1"/>
  <c r="AM776" i="1" s="1"/>
  <c r="AN776" i="1" s="1"/>
  <c r="Y776" i="1"/>
  <c r="S777" i="1"/>
  <c r="U777" i="1"/>
  <c r="AM777" i="1" s="1"/>
  <c r="AN777" i="1" s="1"/>
  <c r="Y777" i="1"/>
  <c r="S778" i="1"/>
  <c r="U778" i="1"/>
  <c r="AM778" i="1" s="1"/>
  <c r="AN778" i="1" s="1"/>
  <c r="Y778" i="1"/>
  <c r="S779" i="1"/>
  <c r="U779" i="1"/>
  <c r="AM779" i="1" s="1"/>
  <c r="AN779" i="1" s="1"/>
  <c r="Y779" i="1"/>
  <c r="S780" i="1"/>
  <c r="U780" i="1"/>
  <c r="AM780" i="1" s="1"/>
  <c r="AN780" i="1" s="1"/>
  <c r="Y780" i="1"/>
  <c r="S781" i="1"/>
  <c r="U781" i="1"/>
  <c r="AM781" i="1" s="1"/>
  <c r="AN781" i="1" s="1"/>
  <c r="Y781" i="1"/>
  <c r="S782" i="1"/>
  <c r="U782" i="1"/>
  <c r="AM782" i="1" s="1"/>
  <c r="AN782" i="1" s="1"/>
  <c r="Y782" i="1"/>
  <c r="S783" i="1"/>
  <c r="U783" i="1"/>
  <c r="AM783" i="1" s="1"/>
  <c r="AN783" i="1" s="1"/>
  <c r="Y783" i="1"/>
  <c r="S784" i="1"/>
  <c r="U784" i="1"/>
  <c r="AM784" i="1" s="1"/>
  <c r="AN784" i="1" s="1"/>
  <c r="AV784" i="1" s="1"/>
  <c r="Y784" i="1"/>
  <c r="S785" i="1"/>
  <c r="U785" i="1"/>
  <c r="AM785" i="1" s="1"/>
  <c r="AN785" i="1" s="1"/>
  <c r="Y785" i="1"/>
  <c r="S786" i="1"/>
  <c r="U786" i="1"/>
  <c r="AM786" i="1" s="1"/>
  <c r="AN786" i="1" s="1"/>
  <c r="Y786" i="1"/>
  <c r="S787" i="1"/>
  <c r="U787" i="1"/>
  <c r="AM787" i="1" s="1"/>
  <c r="AN787" i="1" s="1"/>
  <c r="AV787" i="1" s="1"/>
  <c r="Y787" i="1"/>
  <c r="S788" i="1"/>
  <c r="U788" i="1"/>
  <c r="AM788" i="1" s="1"/>
  <c r="AN788" i="1" s="1"/>
  <c r="Y788" i="1"/>
  <c r="S789" i="1"/>
  <c r="U789" i="1"/>
  <c r="Y789" i="1"/>
  <c r="AM789" i="1"/>
  <c r="AN789" i="1"/>
  <c r="S790" i="1"/>
  <c r="U790" i="1"/>
  <c r="AM790" i="1" s="1"/>
  <c r="AN790" i="1" s="1"/>
  <c r="Y790" i="1"/>
  <c r="S791" i="1"/>
  <c r="U791" i="1"/>
  <c r="AM791" i="1" s="1"/>
  <c r="AN791" i="1" s="1"/>
  <c r="Y791" i="1"/>
  <c r="S792" i="1"/>
  <c r="U792" i="1"/>
  <c r="AM792" i="1" s="1"/>
  <c r="AN792" i="1" s="1"/>
  <c r="Y792" i="1"/>
  <c r="S793" i="1"/>
  <c r="U793" i="1"/>
  <c r="AM793" i="1" s="1"/>
  <c r="AN793" i="1" s="1"/>
  <c r="Y793" i="1"/>
  <c r="S794" i="1"/>
  <c r="U794" i="1"/>
  <c r="Y794" i="1"/>
  <c r="AM794" i="1"/>
  <c r="AN794" i="1"/>
  <c r="S795" i="1"/>
  <c r="U795" i="1"/>
  <c r="AM795" i="1" s="1"/>
  <c r="AN795" i="1" s="1"/>
  <c r="Y795" i="1"/>
  <c r="S796" i="1"/>
  <c r="U796" i="1"/>
  <c r="AM796" i="1" s="1"/>
  <c r="AN796" i="1" s="1"/>
  <c r="AV796" i="1" s="1"/>
  <c r="Y796" i="1"/>
  <c r="S797" i="1"/>
  <c r="U797" i="1"/>
  <c r="AM797" i="1" s="1"/>
  <c r="AN797" i="1" s="1"/>
  <c r="Y797" i="1"/>
  <c r="S798" i="1"/>
  <c r="U798" i="1"/>
  <c r="AM798" i="1" s="1"/>
  <c r="AN798" i="1" s="1"/>
  <c r="Y798" i="1"/>
  <c r="S799" i="1"/>
  <c r="U799" i="1"/>
  <c r="AM799" i="1" s="1"/>
  <c r="AN799" i="1" s="1"/>
  <c r="Y799" i="1"/>
  <c r="S800" i="1"/>
  <c r="U800" i="1"/>
  <c r="AM800" i="1" s="1"/>
  <c r="AN800" i="1" s="1"/>
  <c r="Y800" i="1"/>
  <c r="S801" i="1"/>
  <c r="U801" i="1"/>
  <c r="AM801" i="1" s="1"/>
  <c r="AN801" i="1" s="1"/>
  <c r="Y801" i="1"/>
  <c r="S802" i="1"/>
  <c r="U802" i="1"/>
  <c r="AM802" i="1" s="1"/>
  <c r="AN802" i="1" s="1"/>
  <c r="Y802" i="1"/>
  <c r="S803" i="1"/>
  <c r="U803" i="1"/>
  <c r="AM803" i="1" s="1"/>
  <c r="AN803" i="1" s="1"/>
  <c r="Y803" i="1"/>
  <c r="S804" i="1"/>
  <c r="U804" i="1"/>
  <c r="AM804" i="1" s="1"/>
  <c r="AN804" i="1" s="1"/>
  <c r="Y804" i="1"/>
  <c r="S805" i="1"/>
  <c r="U805" i="1"/>
  <c r="AM805" i="1" s="1"/>
  <c r="AN805" i="1" s="1"/>
  <c r="Y805" i="1"/>
  <c r="S806" i="1"/>
  <c r="U806" i="1"/>
  <c r="Y806" i="1"/>
  <c r="AM806" i="1"/>
  <c r="AN806" i="1" s="1"/>
  <c r="AV806" i="1" s="1"/>
  <c r="S807" i="1"/>
  <c r="U807" i="1"/>
  <c r="AM807" i="1" s="1"/>
  <c r="Y807" i="1"/>
  <c r="AN807" i="1"/>
  <c r="S808" i="1"/>
  <c r="U808" i="1"/>
  <c r="AM808" i="1" s="1"/>
  <c r="AN808" i="1" s="1"/>
  <c r="Y808" i="1"/>
  <c r="S809" i="1"/>
  <c r="U809" i="1"/>
  <c r="AM809" i="1" s="1"/>
  <c r="AN809" i="1" s="1"/>
  <c r="Y809" i="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AV814" i="1" s="1"/>
  <c r="Y814" i="1"/>
  <c r="S815" i="1"/>
  <c r="U815" i="1"/>
  <c r="AM815" i="1" s="1"/>
  <c r="AN815" i="1" s="1"/>
  <c r="Y815" i="1"/>
  <c r="S816" i="1"/>
  <c r="U816" i="1"/>
  <c r="AM816" i="1" s="1"/>
  <c r="AN816" i="1" s="1"/>
  <c r="Y816" i="1"/>
  <c r="S817" i="1"/>
  <c r="U817" i="1"/>
  <c r="AM817" i="1" s="1"/>
  <c r="AN817" i="1" s="1"/>
  <c r="AV817" i="1" s="1"/>
  <c r="Y817" i="1"/>
  <c r="S818" i="1"/>
  <c r="U818" i="1"/>
  <c r="AM818" i="1" s="1"/>
  <c r="AN818" i="1" s="1"/>
  <c r="Y818" i="1"/>
  <c r="S819" i="1"/>
  <c r="U819" i="1"/>
  <c r="AM819" i="1" s="1"/>
  <c r="AN819" i="1" s="1"/>
  <c r="Y819" i="1"/>
  <c r="S820" i="1"/>
  <c r="U820" i="1"/>
  <c r="Y820" i="1"/>
  <c r="AM820" i="1"/>
  <c r="AN820" i="1" s="1"/>
  <c r="S821" i="1"/>
  <c r="U821" i="1"/>
  <c r="AM821" i="1" s="1"/>
  <c r="AN821" i="1" s="1"/>
  <c r="Y821" i="1"/>
  <c r="S822" i="1"/>
  <c r="U822" i="1"/>
  <c r="AM822" i="1" s="1"/>
  <c r="AN822" i="1" s="1"/>
  <c r="Y822" i="1"/>
  <c r="S823" i="1"/>
  <c r="U823" i="1"/>
  <c r="AM823" i="1" s="1"/>
  <c r="AN823" i="1" s="1"/>
  <c r="Y823" i="1"/>
  <c r="S824" i="1"/>
  <c r="U824" i="1"/>
  <c r="AM824" i="1" s="1"/>
  <c r="AN824" i="1" s="1"/>
  <c r="Y824" i="1"/>
  <c r="S825" i="1"/>
  <c r="U825" i="1"/>
  <c r="AM825" i="1" s="1"/>
  <c r="AN825" i="1" s="1"/>
  <c r="Y825" i="1"/>
  <c r="S826" i="1"/>
  <c r="U826" i="1"/>
  <c r="AM826" i="1" s="1"/>
  <c r="AN826" i="1" s="1"/>
  <c r="Y826" i="1"/>
  <c r="S827" i="1"/>
  <c r="U827" i="1"/>
  <c r="AM827" i="1" s="1"/>
  <c r="AN827" i="1" s="1"/>
  <c r="Y827" i="1"/>
  <c r="S828" i="1"/>
  <c r="U828" i="1"/>
  <c r="AM828" i="1" s="1"/>
  <c r="AN828" i="1" s="1"/>
  <c r="Y828" i="1"/>
  <c r="S829" i="1"/>
  <c r="U829" i="1"/>
  <c r="AM829" i="1" s="1"/>
  <c r="AN829" i="1" s="1"/>
  <c r="AV829" i="1" s="1"/>
  <c r="Y829" i="1"/>
  <c r="S830" i="1"/>
  <c r="U830" i="1"/>
  <c r="AM830" i="1" s="1"/>
  <c r="AN830" i="1" s="1"/>
  <c r="Y830" i="1"/>
  <c r="S831" i="1"/>
  <c r="U831" i="1"/>
  <c r="AM831" i="1" s="1"/>
  <c r="AN831" i="1" s="1"/>
  <c r="Y831" i="1"/>
  <c r="S832" i="1"/>
  <c r="U832" i="1"/>
  <c r="AM832" i="1" s="1"/>
  <c r="Y832" i="1"/>
  <c r="AN832" i="1"/>
  <c r="S833" i="1"/>
  <c r="U833" i="1"/>
  <c r="AM833" i="1" s="1"/>
  <c r="AN833" i="1" s="1"/>
  <c r="Y833" i="1"/>
  <c r="S834" i="1"/>
  <c r="U834" i="1"/>
  <c r="AM834" i="1" s="1"/>
  <c r="AN834" i="1" s="1"/>
  <c r="Y834" i="1"/>
  <c r="S835" i="1"/>
  <c r="U835" i="1"/>
  <c r="AM835" i="1" s="1"/>
  <c r="AN835" i="1" s="1"/>
  <c r="Y835" i="1"/>
  <c r="S836" i="1"/>
  <c r="U836" i="1"/>
  <c r="AM836" i="1" s="1"/>
  <c r="AN836" i="1" s="1"/>
  <c r="Y836" i="1"/>
  <c r="S837" i="1"/>
  <c r="U837" i="1"/>
  <c r="AM837" i="1" s="1"/>
  <c r="AN837" i="1" s="1"/>
  <c r="Y837" i="1"/>
  <c r="S838" i="1"/>
  <c r="U838" i="1"/>
  <c r="AM838" i="1" s="1"/>
  <c r="AN838" i="1" s="1"/>
  <c r="Y838" i="1"/>
  <c r="S839" i="1"/>
  <c r="U839" i="1"/>
  <c r="AM839" i="1" s="1"/>
  <c r="AN839" i="1" s="1"/>
  <c r="Y839" i="1"/>
  <c r="S840" i="1"/>
  <c r="U840" i="1"/>
  <c r="AM840" i="1" s="1"/>
  <c r="AN840" i="1" s="1"/>
  <c r="Y840" i="1"/>
  <c r="S841" i="1"/>
  <c r="U841" i="1"/>
  <c r="AM841" i="1" s="1"/>
  <c r="AN841" i="1" s="1"/>
  <c r="Y841" i="1"/>
  <c r="S842" i="1"/>
  <c r="U842" i="1"/>
  <c r="AM842" i="1" s="1"/>
  <c r="AN842" i="1" s="1"/>
  <c r="Y842" i="1"/>
  <c r="S843" i="1"/>
  <c r="U843" i="1"/>
  <c r="AM843" i="1" s="1"/>
  <c r="AN843" i="1" s="1"/>
  <c r="Y843" i="1"/>
  <c r="S844" i="1"/>
  <c r="U844" i="1"/>
  <c r="AM844" i="1" s="1"/>
  <c r="AN844" i="1" s="1"/>
  <c r="Y844" i="1"/>
  <c r="S845" i="1"/>
  <c r="U845" i="1"/>
  <c r="AM845" i="1" s="1"/>
  <c r="AN845" i="1" s="1"/>
  <c r="Y845" i="1"/>
  <c r="S846" i="1"/>
  <c r="U846" i="1"/>
  <c r="AM846" i="1" s="1"/>
  <c r="AN846" i="1" s="1"/>
  <c r="Y846" i="1"/>
  <c r="S847" i="1"/>
  <c r="U847" i="1"/>
  <c r="AM847" i="1" s="1"/>
  <c r="AN847" i="1" s="1"/>
  <c r="Y847" i="1"/>
  <c r="S848" i="1"/>
  <c r="U848" i="1"/>
  <c r="AM848" i="1" s="1"/>
  <c r="AN848" i="1" s="1"/>
  <c r="Y848" i="1"/>
  <c r="S849" i="1"/>
  <c r="U849" i="1"/>
  <c r="AM849" i="1" s="1"/>
  <c r="AN849" i="1" s="1"/>
  <c r="Y849" i="1"/>
  <c r="S850" i="1"/>
  <c r="U850" i="1"/>
  <c r="AM850" i="1" s="1"/>
  <c r="AN850" i="1" s="1"/>
  <c r="Y850" i="1"/>
  <c r="S851" i="1"/>
  <c r="U851" i="1"/>
  <c r="AM851" i="1" s="1"/>
  <c r="AN851" i="1" s="1"/>
  <c r="Y851" i="1"/>
  <c r="S852" i="1"/>
  <c r="U852" i="1"/>
  <c r="AM852" i="1" s="1"/>
  <c r="AN852" i="1" s="1"/>
  <c r="Y852" i="1"/>
  <c r="S853" i="1"/>
  <c r="U853" i="1"/>
  <c r="AM853" i="1" s="1"/>
  <c r="AN853" i="1" s="1"/>
  <c r="Y853" i="1"/>
  <c r="S854" i="1"/>
  <c r="U854" i="1"/>
  <c r="AM854" i="1" s="1"/>
  <c r="AN854" i="1" s="1"/>
  <c r="Y854" i="1"/>
  <c r="S855" i="1"/>
  <c r="U855" i="1"/>
  <c r="AM855" i="1" s="1"/>
  <c r="AN855" i="1" s="1"/>
  <c r="Y855" i="1"/>
  <c r="S856" i="1"/>
  <c r="U856" i="1"/>
  <c r="AM856" i="1" s="1"/>
  <c r="AN856" i="1" s="1"/>
  <c r="Y856" i="1"/>
  <c r="S857" i="1"/>
  <c r="U857" i="1"/>
  <c r="Y857" i="1"/>
  <c r="AM857" i="1"/>
  <c r="AN857" i="1" s="1"/>
  <c r="S858" i="1"/>
  <c r="U858" i="1"/>
  <c r="AM858" i="1" s="1"/>
  <c r="AN858" i="1" s="1"/>
  <c r="Y858" i="1"/>
  <c r="S859" i="1"/>
  <c r="U859" i="1"/>
  <c r="AM859" i="1" s="1"/>
  <c r="AN859" i="1" s="1"/>
  <c r="Y859" i="1"/>
  <c r="S860" i="1"/>
  <c r="U860" i="1"/>
  <c r="AM860" i="1" s="1"/>
  <c r="AN860" i="1" s="1"/>
  <c r="Y860" i="1"/>
  <c r="S861" i="1"/>
  <c r="U861" i="1"/>
  <c r="AM861" i="1" s="1"/>
  <c r="AN861" i="1" s="1"/>
  <c r="Y861" i="1"/>
  <c r="S862" i="1"/>
  <c r="U862" i="1"/>
  <c r="AM862" i="1" s="1"/>
  <c r="AN862" i="1" s="1"/>
  <c r="Y862" i="1"/>
  <c r="S863" i="1"/>
  <c r="U863" i="1"/>
  <c r="AM863" i="1" s="1"/>
  <c r="AN863" i="1" s="1"/>
  <c r="Y863" i="1"/>
  <c r="S864" i="1"/>
  <c r="U864" i="1"/>
  <c r="AM864" i="1" s="1"/>
  <c r="AN864" i="1" s="1"/>
  <c r="Y864" i="1"/>
  <c r="S865" i="1"/>
  <c r="U865" i="1"/>
  <c r="AM865" i="1" s="1"/>
  <c r="AN865" i="1" s="1"/>
  <c r="Y865" i="1"/>
  <c r="S866" i="1"/>
  <c r="U866" i="1"/>
  <c r="AM866" i="1" s="1"/>
  <c r="AN866" i="1" s="1"/>
  <c r="Y866" i="1"/>
  <c r="S867" i="1"/>
  <c r="U867" i="1"/>
  <c r="Y867" i="1"/>
  <c r="AM867" i="1"/>
  <c r="AN867" i="1" s="1"/>
  <c r="S868" i="1"/>
  <c r="U868" i="1"/>
  <c r="AM868" i="1" s="1"/>
  <c r="AN868" i="1" s="1"/>
  <c r="Y868" i="1"/>
  <c r="S869" i="1"/>
  <c r="U869" i="1"/>
  <c r="AM869" i="1" s="1"/>
  <c r="AN869" i="1" s="1"/>
  <c r="Y869" i="1"/>
  <c r="S870" i="1"/>
  <c r="U870" i="1"/>
  <c r="AM870" i="1" s="1"/>
  <c r="AN870" i="1" s="1"/>
  <c r="Y870" i="1"/>
  <c r="S871" i="1"/>
  <c r="U871" i="1"/>
  <c r="AM871" i="1" s="1"/>
  <c r="AN871" i="1" s="1"/>
  <c r="Y871" i="1"/>
  <c r="S872" i="1"/>
  <c r="U872" i="1"/>
  <c r="AM872" i="1" s="1"/>
  <c r="AN872" i="1" s="1"/>
  <c r="Y872" i="1"/>
  <c r="S873" i="1"/>
  <c r="U873" i="1"/>
  <c r="AM873" i="1" s="1"/>
  <c r="AN873" i="1" s="1"/>
  <c r="Y873" i="1"/>
  <c r="S874" i="1"/>
  <c r="U874" i="1"/>
  <c r="AM874" i="1" s="1"/>
  <c r="AN874" i="1" s="1"/>
  <c r="Y874" i="1"/>
  <c r="S875" i="1"/>
  <c r="U875" i="1"/>
  <c r="AM875" i="1" s="1"/>
  <c r="AN875" i="1" s="1"/>
  <c r="Y875" i="1"/>
  <c r="S876" i="1"/>
  <c r="U876" i="1"/>
  <c r="AM876" i="1" s="1"/>
  <c r="AN876" i="1" s="1"/>
  <c r="Y876" i="1"/>
  <c r="S877" i="1"/>
  <c r="U877" i="1"/>
  <c r="AM877" i="1" s="1"/>
  <c r="AN877" i="1" s="1"/>
  <c r="Y877" i="1"/>
  <c r="S878" i="1"/>
  <c r="U878" i="1"/>
  <c r="AM878" i="1" s="1"/>
  <c r="AN878" i="1" s="1"/>
  <c r="Y878" i="1"/>
  <c r="S879" i="1"/>
  <c r="U879" i="1"/>
  <c r="AM879" i="1" s="1"/>
  <c r="AN879" i="1" s="1"/>
  <c r="AV879" i="1" s="1"/>
  <c r="Y879" i="1"/>
  <c r="S880" i="1"/>
  <c r="U880" i="1"/>
  <c r="AM880" i="1" s="1"/>
  <c r="AN880" i="1" s="1"/>
  <c r="Y880" i="1"/>
  <c r="S881" i="1"/>
  <c r="U881" i="1"/>
  <c r="AM881" i="1" s="1"/>
  <c r="AN881" i="1" s="1"/>
  <c r="Y881" i="1"/>
  <c r="S882" i="1"/>
  <c r="U882" i="1"/>
  <c r="AM882" i="1" s="1"/>
  <c r="AN882" i="1" s="1"/>
  <c r="Y882" i="1"/>
  <c r="S883" i="1"/>
  <c r="U883" i="1"/>
  <c r="AM883" i="1" s="1"/>
  <c r="AN883" i="1" s="1"/>
  <c r="Y883" i="1"/>
  <c r="S884" i="1"/>
  <c r="U884" i="1"/>
  <c r="AM884" i="1" s="1"/>
  <c r="AN884" i="1" s="1"/>
  <c r="Y884" i="1"/>
  <c r="S885" i="1"/>
  <c r="U885" i="1"/>
  <c r="AM885" i="1" s="1"/>
  <c r="AN885" i="1" s="1"/>
  <c r="AU885" i="1" s="1"/>
  <c r="Y885" i="1"/>
  <c r="S886" i="1"/>
  <c r="U886" i="1"/>
  <c r="AM886" i="1" s="1"/>
  <c r="AN886" i="1" s="1"/>
  <c r="Y886" i="1"/>
  <c r="S887" i="1"/>
  <c r="U887" i="1"/>
  <c r="AM887" i="1" s="1"/>
  <c r="AN887" i="1" s="1"/>
  <c r="Y887" i="1"/>
  <c r="S888" i="1"/>
  <c r="U888" i="1"/>
  <c r="AM888" i="1" s="1"/>
  <c r="AN888" i="1" s="1"/>
  <c r="Y888" i="1"/>
  <c r="S889" i="1"/>
  <c r="U889" i="1"/>
  <c r="AM889" i="1" s="1"/>
  <c r="AN889" i="1" s="1"/>
  <c r="Y889" i="1"/>
  <c r="S890" i="1"/>
  <c r="U890" i="1"/>
  <c r="AM890" i="1" s="1"/>
  <c r="AN890" i="1" s="1"/>
  <c r="Y890" i="1"/>
  <c r="S891" i="1"/>
  <c r="U891" i="1"/>
  <c r="AM891" i="1" s="1"/>
  <c r="AN891" i="1" s="1"/>
  <c r="Y891" i="1"/>
  <c r="S892" i="1"/>
  <c r="U892" i="1"/>
  <c r="AM892" i="1" s="1"/>
  <c r="AN892" i="1" s="1"/>
  <c r="Y892" i="1"/>
  <c r="S893" i="1"/>
  <c r="U893" i="1"/>
  <c r="AM893" i="1" s="1"/>
  <c r="AN893" i="1" s="1"/>
  <c r="Y893" i="1"/>
  <c r="S894" i="1"/>
  <c r="U894" i="1"/>
  <c r="AM894" i="1" s="1"/>
  <c r="AN894" i="1" s="1"/>
  <c r="Y894" i="1"/>
  <c r="S895" i="1"/>
  <c r="U895" i="1"/>
  <c r="AM895" i="1" s="1"/>
  <c r="AN895" i="1" s="1"/>
  <c r="Y895" i="1"/>
  <c r="S896" i="1"/>
  <c r="U896" i="1"/>
  <c r="AM896" i="1" s="1"/>
  <c r="AN896" i="1" s="1"/>
  <c r="Y896" i="1"/>
  <c r="S897" i="1"/>
  <c r="U897" i="1"/>
  <c r="AM897" i="1" s="1"/>
  <c r="AN897" i="1" s="1"/>
  <c r="Y897" i="1"/>
  <c r="S898" i="1"/>
  <c r="U898" i="1"/>
  <c r="AM898" i="1" s="1"/>
  <c r="AN898" i="1" s="1"/>
  <c r="AV898" i="1" s="1"/>
  <c r="Y898" i="1"/>
  <c r="S899" i="1"/>
  <c r="U899" i="1"/>
  <c r="AM899" i="1" s="1"/>
  <c r="AN899" i="1" s="1"/>
  <c r="Y899" i="1"/>
  <c r="S900" i="1"/>
  <c r="U900" i="1"/>
  <c r="AM900" i="1" s="1"/>
  <c r="AN900" i="1" s="1"/>
  <c r="Y900" i="1"/>
  <c r="S901" i="1"/>
  <c r="U901" i="1"/>
  <c r="AM901" i="1" s="1"/>
  <c r="AN901" i="1" s="1"/>
  <c r="Y901" i="1"/>
  <c r="S902" i="1"/>
  <c r="U902" i="1"/>
  <c r="AM902" i="1" s="1"/>
  <c r="AN902" i="1" s="1"/>
  <c r="Y902" i="1"/>
  <c r="S903" i="1"/>
  <c r="U903" i="1"/>
  <c r="AM903" i="1" s="1"/>
  <c r="AN903" i="1" s="1"/>
  <c r="Y903" i="1"/>
  <c r="S904" i="1"/>
  <c r="U904" i="1"/>
  <c r="AM904" i="1" s="1"/>
  <c r="AN904" i="1" s="1"/>
  <c r="AV904" i="1" s="1"/>
  <c r="Y904" i="1"/>
  <c r="S905" i="1"/>
  <c r="U905" i="1"/>
  <c r="AM905" i="1" s="1"/>
  <c r="AN905" i="1" s="1"/>
  <c r="Y905" i="1"/>
  <c r="S906" i="1"/>
  <c r="U906" i="1"/>
  <c r="AM906" i="1" s="1"/>
  <c r="AN906" i="1" s="1"/>
  <c r="Y906" i="1"/>
  <c r="S907" i="1"/>
  <c r="U907" i="1"/>
  <c r="AM907" i="1" s="1"/>
  <c r="AN907" i="1" s="1"/>
  <c r="Y907" i="1"/>
  <c r="S908" i="1"/>
  <c r="U908" i="1"/>
  <c r="AM908" i="1" s="1"/>
  <c r="AN908" i="1" s="1"/>
  <c r="Y908" i="1"/>
  <c r="S909" i="1"/>
  <c r="U909" i="1"/>
  <c r="AM909" i="1" s="1"/>
  <c r="AN909" i="1" s="1"/>
  <c r="Y909" i="1"/>
  <c r="S910" i="1"/>
  <c r="U910" i="1"/>
  <c r="AM910" i="1" s="1"/>
  <c r="AN910" i="1" s="1"/>
  <c r="Y910" i="1"/>
  <c r="S911" i="1"/>
  <c r="U911" i="1"/>
  <c r="AM911" i="1" s="1"/>
  <c r="AN911" i="1" s="1"/>
  <c r="Y911" i="1"/>
  <c r="S912" i="1"/>
  <c r="U912" i="1"/>
  <c r="AM912" i="1" s="1"/>
  <c r="AN912" i="1" s="1"/>
  <c r="Y912" i="1"/>
  <c r="S913" i="1"/>
  <c r="U913" i="1"/>
  <c r="AM913" i="1" s="1"/>
  <c r="AN913" i="1" s="1"/>
  <c r="Y913" i="1"/>
  <c r="S914" i="1"/>
  <c r="U914" i="1"/>
  <c r="AM914" i="1" s="1"/>
  <c r="AN914" i="1" s="1"/>
  <c r="Y914" i="1"/>
  <c r="S915" i="1"/>
  <c r="U915" i="1"/>
  <c r="AM915" i="1" s="1"/>
  <c r="AN915" i="1" s="1"/>
  <c r="Y915" i="1"/>
  <c r="S916" i="1"/>
  <c r="U916" i="1"/>
  <c r="AM916" i="1" s="1"/>
  <c r="AN916" i="1" s="1"/>
  <c r="Y916" i="1"/>
  <c r="S917" i="1"/>
  <c r="U917" i="1"/>
  <c r="AM917" i="1" s="1"/>
  <c r="AN917" i="1" s="1"/>
  <c r="Y917" i="1"/>
  <c r="S918" i="1"/>
  <c r="U918" i="1"/>
  <c r="AM918" i="1" s="1"/>
  <c r="AN918" i="1" s="1"/>
  <c r="Y918" i="1"/>
  <c r="S919" i="1"/>
  <c r="U919" i="1"/>
  <c r="AM919" i="1" s="1"/>
  <c r="AN919" i="1" s="1"/>
  <c r="AU919" i="1" s="1"/>
  <c r="Y919" i="1"/>
  <c r="S920" i="1"/>
  <c r="U920" i="1"/>
  <c r="AM920" i="1" s="1"/>
  <c r="AN920" i="1" s="1"/>
  <c r="Y920" i="1"/>
  <c r="S921" i="1"/>
  <c r="U921" i="1"/>
  <c r="AM921" i="1" s="1"/>
  <c r="AN921" i="1" s="1"/>
  <c r="Y921" i="1"/>
  <c r="S922" i="1"/>
  <c r="U922" i="1"/>
  <c r="AM922" i="1" s="1"/>
  <c r="AN922" i="1" s="1"/>
  <c r="Y922" i="1"/>
  <c r="S923" i="1"/>
  <c r="U923" i="1"/>
  <c r="AM923" i="1" s="1"/>
  <c r="AN923" i="1" s="1"/>
  <c r="Y923" i="1"/>
  <c r="S924" i="1"/>
  <c r="U924" i="1"/>
  <c r="AM924" i="1" s="1"/>
  <c r="AN924" i="1" s="1"/>
  <c r="Y924" i="1"/>
  <c r="S925" i="1"/>
  <c r="U925" i="1"/>
  <c r="AM925" i="1" s="1"/>
  <c r="AN925" i="1" s="1"/>
  <c r="Y925" i="1"/>
  <c r="S926" i="1"/>
  <c r="U926" i="1"/>
  <c r="AM926" i="1" s="1"/>
  <c r="AN926" i="1" s="1"/>
  <c r="Y926" i="1"/>
  <c r="S927" i="1"/>
  <c r="U927" i="1"/>
  <c r="AM927" i="1" s="1"/>
  <c r="AN927" i="1" s="1"/>
  <c r="Y927" i="1"/>
  <c r="S928" i="1"/>
  <c r="U928" i="1"/>
  <c r="AM928" i="1" s="1"/>
  <c r="AN928" i="1" s="1"/>
  <c r="Y928" i="1"/>
  <c r="S929" i="1"/>
  <c r="U929" i="1"/>
  <c r="AM929" i="1" s="1"/>
  <c r="AN929" i="1" s="1"/>
  <c r="Y929" i="1"/>
  <c r="S930" i="1"/>
  <c r="U930" i="1"/>
  <c r="AM930" i="1" s="1"/>
  <c r="AN930" i="1" s="1"/>
  <c r="Y930" i="1"/>
  <c r="S931" i="1"/>
  <c r="U931" i="1"/>
  <c r="AM931" i="1" s="1"/>
  <c r="AN931" i="1" s="1"/>
  <c r="Y931" i="1"/>
  <c r="S932" i="1"/>
  <c r="U932" i="1"/>
  <c r="AM932" i="1" s="1"/>
  <c r="AN932" i="1" s="1"/>
  <c r="Y932" i="1"/>
  <c r="S933" i="1"/>
  <c r="U933" i="1"/>
  <c r="AM933" i="1" s="1"/>
  <c r="AN933" i="1" s="1"/>
  <c r="Y933" i="1"/>
  <c r="S934" i="1"/>
  <c r="U934" i="1"/>
  <c r="AM934" i="1" s="1"/>
  <c r="AN934" i="1" s="1"/>
  <c r="Y934" i="1"/>
  <c r="S935" i="1"/>
  <c r="U935" i="1"/>
  <c r="AM935" i="1" s="1"/>
  <c r="AN935" i="1" s="1"/>
  <c r="Y935" i="1"/>
  <c r="S936" i="1"/>
  <c r="U936" i="1"/>
  <c r="AM936" i="1" s="1"/>
  <c r="AN936" i="1" s="1"/>
  <c r="Y936" i="1"/>
  <c r="S937" i="1"/>
  <c r="U937" i="1"/>
  <c r="AM937" i="1" s="1"/>
  <c r="AN937" i="1" s="1"/>
  <c r="Y937" i="1"/>
  <c r="S938" i="1"/>
  <c r="U938" i="1"/>
  <c r="AM938" i="1" s="1"/>
  <c r="AN938" i="1" s="1"/>
  <c r="Y938" i="1"/>
  <c r="S939" i="1"/>
  <c r="U939" i="1"/>
  <c r="AM939" i="1" s="1"/>
  <c r="AN939" i="1" s="1"/>
  <c r="Y939" i="1"/>
  <c r="S940" i="1"/>
  <c r="U940" i="1"/>
  <c r="AM940" i="1" s="1"/>
  <c r="AN940" i="1" s="1"/>
  <c r="Y940" i="1"/>
  <c r="S941" i="1"/>
  <c r="U941" i="1"/>
  <c r="Y941" i="1"/>
  <c r="AM941" i="1"/>
  <c r="AN941" i="1" s="1"/>
  <c r="S942" i="1"/>
  <c r="U942" i="1"/>
  <c r="AM942" i="1" s="1"/>
  <c r="AN942" i="1" s="1"/>
  <c r="Y942" i="1"/>
  <c r="S943" i="1"/>
  <c r="U943" i="1"/>
  <c r="AM943" i="1" s="1"/>
  <c r="AN943" i="1" s="1"/>
  <c r="Y943" i="1"/>
  <c r="S944" i="1"/>
  <c r="U944" i="1"/>
  <c r="AM944" i="1" s="1"/>
  <c r="AN944" i="1" s="1"/>
  <c r="Y944" i="1"/>
  <c r="S945" i="1"/>
  <c r="U945" i="1"/>
  <c r="AM945" i="1" s="1"/>
  <c r="AN945" i="1" s="1"/>
  <c r="Y945" i="1"/>
  <c r="S946" i="1"/>
  <c r="U946" i="1"/>
  <c r="AM946" i="1" s="1"/>
  <c r="AN946" i="1" s="1"/>
  <c r="Y946" i="1"/>
  <c r="S947" i="1"/>
  <c r="U947" i="1"/>
  <c r="AM947" i="1" s="1"/>
  <c r="AN947" i="1" s="1"/>
  <c r="Y947" i="1"/>
  <c r="S948" i="1"/>
  <c r="U948" i="1"/>
  <c r="AM948" i="1" s="1"/>
  <c r="AN948" i="1" s="1"/>
  <c r="Y948" i="1"/>
  <c r="S949" i="1"/>
  <c r="U949" i="1"/>
  <c r="AM949" i="1" s="1"/>
  <c r="AN949" i="1" s="1"/>
  <c r="Y949" i="1"/>
  <c r="S950" i="1"/>
  <c r="U950" i="1"/>
  <c r="Y950" i="1"/>
  <c r="AM950" i="1"/>
  <c r="AN950" i="1" s="1"/>
  <c r="S951" i="1"/>
  <c r="U951" i="1"/>
  <c r="AM951" i="1" s="1"/>
  <c r="AN951" i="1" s="1"/>
  <c r="Y951" i="1"/>
  <c r="S952" i="1"/>
  <c r="U952" i="1"/>
  <c r="AM952" i="1" s="1"/>
  <c r="AN952" i="1" s="1"/>
  <c r="Y952" i="1"/>
  <c r="S953" i="1"/>
  <c r="U953" i="1"/>
  <c r="AM953" i="1" s="1"/>
  <c r="AN953" i="1" s="1"/>
  <c r="Y953" i="1"/>
  <c r="S954" i="1"/>
  <c r="U954" i="1"/>
  <c r="AM954" i="1" s="1"/>
  <c r="AN954" i="1" s="1"/>
  <c r="Y954" i="1"/>
  <c r="S955" i="1"/>
  <c r="U955" i="1"/>
  <c r="AM955" i="1" s="1"/>
  <c r="AN955" i="1" s="1"/>
  <c r="Y955" i="1"/>
  <c r="S956" i="1"/>
  <c r="U956" i="1"/>
  <c r="AM956" i="1" s="1"/>
  <c r="AN956" i="1" s="1"/>
  <c r="Y956" i="1"/>
  <c r="S957" i="1"/>
  <c r="U957" i="1"/>
  <c r="AM957" i="1" s="1"/>
  <c r="AN957" i="1" s="1"/>
  <c r="Y957" i="1"/>
  <c r="S958" i="1"/>
  <c r="U958" i="1"/>
  <c r="AM958" i="1" s="1"/>
  <c r="AN958" i="1" s="1"/>
  <c r="Y958" i="1"/>
  <c r="S959" i="1"/>
  <c r="U959" i="1"/>
  <c r="AM959" i="1" s="1"/>
  <c r="AN959" i="1" s="1"/>
  <c r="Y959" i="1"/>
  <c r="S960" i="1"/>
  <c r="U960" i="1"/>
  <c r="AM960" i="1" s="1"/>
  <c r="AN960" i="1" s="1"/>
  <c r="Y960" i="1"/>
  <c r="S961" i="1"/>
  <c r="U961" i="1"/>
  <c r="AM961" i="1" s="1"/>
  <c r="AN961" i="1" s="1"/>
  <c r="Y961" i="1"/>
  <c r="S962" i="1"/>
  <c r="U962" i="1"/>
  <c r="AM962" i="1" s="1"/>
  <c r="AN962" i="1" s="1"/>
  <c r="Y962" i="1"/>
  <c r="S963" i="1"/>
  <c r="U963" i="1"/>
  <c r="AM963" i="1" s="1"/>
  <c r="AN963" i="1" s="1"/>
  <c r="Y963" i="1"/>
  <c r="S964" i="1"/>
  <c r="U964" i="1"/>
  <c r="AM964" i="1" s="1"/>
  <c r="AN964" i="1" s="1"/>
  <c r="Y964" i="1"/>
  <c r="S965" i="1"/>
  <c r="U965" i="1"/>
  <c r="Y965" i="1"/>
  <c r="AM965" i="1"/>
  <c r="AN965" i="1" s="1"/>
  <c r="S966" i="1"/>
  <c r="U966" i="1"/>
  <c r="AM966" i="1" s="1"/>
  <c r="AN966" i="1" s="1"/>
  <c r="Y966" i="1"/>
  <c r="S967" i="1"/>
  <c r="U967" i="1"/>
  <c r="AM967" i="1" s="1"/>
  <c r="AN967" i="1" s="1"/>
  <c r="Y967" i="1"/>
  <c r="S968" i="1"/>
  <c r="U968" i="1"/>
  <c r="AM968" i="1" s="1"/>
  <c r="AN968" i="1" s="1"/>
  <c r="Y968" i="1"/>
  <c r="S969" i="1"/>
  <c r="U969" i="1"/>
  <c r="AM969" i="1" s="1"/>
  <c r="AN969" i="1" s="1"/>
  <c r="Y969" i="1"/>
  <c r="S970" i="1"/>
  <c r="U970" i="1"/>
  <c r="AM970" i="1" s="1"/>
  <c r="AN970" i="1" s="1"/>
  <c r="Y970" i="1"/>
  <c r="S971" i="1"/>
  <c r="U971" i="1"/>
  <c r="AM971" i="1" s="1"/>
  <c r="AN971" i="1" s="1"/>
  <c r="Y971" i="1"/>
  <c r="S972" i="1"/>
  <c r="U972" i="1"/>
  <c r="AM972" i="1" s="1"/>
  <c r="AN972" i="1" s="1"/>
  <c r="Y972" i="1"/>
  <c r="S973" i="1"/>
  <c r="U973" i="1"/>
  <c r="AM973" i="1" s="1"/>
  <c r="AN973" i="1" s="1"/>
  <c r="Y973" i="1"/>
  <c r="S974" i="1"/>
  <c r="U974" i="1"/>
  <c r="AM974" i="1" s="1"/>
  <c r="AN974" i="1" s="1"/>
  <c r="Y974" i="1"/>
  <c r="S975" i="1"/>
  <c r="U975" i="1"/>
  <c r="Y975" i="1"/>
  <c r="AM975" i="1"/>
  <c r="AN975" i="1" s="1"/>
  <c r="S976" i="1"/>
  <c r="U976" i="1"/>
  <c r="AM976" i="1" s="1"/>
  <c r="AN976" i="1" s="1"/>
  <c r="Y976" i="1"/>
  <c r="S977" i="1"/>
  <c r="U977" i="1"/>
  <c r="AM977" i="1" s="1"/>
  <c r="AN977" i="1" s="1"/>
  <c r="Y977" i="1"/>
  <c r="S978" i="1"/>
  <c r="U978" i="1"/>
  <c r="AM978" i="1" s="1"/>
  <c r="AN978" i="1" s="1"/>
  <c r="Y978" i="1"/>
  <c r="S979" i="1"/>
  <c r="U979" i="1"/>
  <c r="AM979" i="1" s="1"/>
  <c r="AN979" i="1" s="1"/>
  <c r="Y979" i="1"/>
  <c r="S980" i="1"/>
  <c r="U980" i="1"/>
  <c r="Y980" i="1"/>
  <c r="AM980" i="1"/>
  <c r="AN980" i="1" s="1"/>
  <c r="S981" i="1"/>
  <c r="U981" i="1"/>
  <c r="AM981" i="1" s="1"/>
  <c r="AN981" i="1" s="1"/>
  <c r="Y981" i="1"/>
  <c r="S982" i="1"/>
  <c r="U982" i="1"/>
  <c r="AM982" i="1" s="1"/>
  <c r="AN982" i="1" s="1"/>
  <c r="Y982" i="1"/>
  <c r="S983" i="1"/>
  <c r="U983" i="1"/>
  <c r="AM983" i="1" s="1"/>
  <c r="AN983" i="1" s="1"/>
  <c r="Y983" i="1"/>
  <c r="S984" i="1"/>
  <c r="U984" i="1"/>
  <c r="AM984" i="1" s="1"/>
  <c r="AN984" i="1" s="1"/>
  <c r="Y984" i="1"/>
  <c r="S985" i="1"/>
  <c r="U985" i="1"/>
  <c r="Y985" i="1"/>
  <c r="AM985" i="1"/>
  <c r="AN985" i="1" s="1"/>
  <c r="S986" i="1"/>
  <c r="U986" i="1"/>
  <c r="AM986" i="1" s="1"/>
  <c r="AN986" i="1" s="1"/>
  <c r="Y986" i="1"/>
  <c r="S987" i="1"/>
  <c r="U987" i="1"/>
  <c r="AM987" i="1" s="1"/>
  <c r="AN987" i="1" s="1"/>
  <c r="Y987" i="1"/>
  <c r="S988" i="1"/>
  <c r="U988" i="1"/>
  <c r="AM988" i="1" s="1"/>
  <c r="AN988" i="1" s="1"/>
  <c r="Y988" i="1"/>
  <c r="S989" i="1"/>
  <c r="U989" i="1"/>
  <c r="AM989" i="1" s="1"/>
  <c r="AN989" i="1" s="1"/>
  <c r="Y989" i="1"/>
  <c r="S990" i="1"/>
  <c r="U990" i="1"/>
  <c r="AM990" i="1" s="1"/>
  <c r="AN990" i="1" s="1"/>
  <c r="Y990" i="1"/>
  <c r="S991" i="1"/>
  <c r="U991" i="1"/>
  <c r="AM991" i="1" s="1"/>
  <c r="AN991" i="1" s="1"/>
  <c r="Y991" i="1"/>
  <c r="S992" i="1"/>
  <c r="U992" i="1"/>
  <c r="AM992" i="1" s="1"/>
  <c r="AN992" i="1" s="1"/>
  <c r="Y992" i="1"/>
  <c r="S993" i="1"/>
  <c r="U993" i="1"/>
  <c r="AM993" i="1" s="1"/>
  <c r="AN993" i="1" s="1"/>
  <c r="Y993" i="1"/>
  <c r="S994" i="1"/>
  <c r="U994" i="1"/>
  <c r="AM994" i="1" s="1"/>
  <c r="AN994" i="1" s="1"/>
  <c r="Y994" i="1"/>
  <c r="S995" i="1"/>
  <c r="U995" i="1"/>
  <c r="AM995" i="1" s="1"/>
  <c r="AN995" i="1" s="1"/>
  <c r="Y995" i="1"/>
  <c r="S996" i="1"/>
  <c r="U996" i="1"/>
  <c r="AM996" i="1" s="1"/>
  <c r="AN996" i="1" s="1"/>
  <c r="Y996" i="1"/>
  <c r="S997" i="1"/>
  <c r="U997" i="1"/>
  <c r="AM997" i="1" s="1"/>
  <c r="AN997" i="1" s="1"/>
  <c r="Y997" i="1"/>
  <c r="S998" i="1"/>
  <c r="U998" i="1"/>
  <c r="Y998" i="1"/>
  <c r="AM998" i="1"/>
  <c r="AN998" i="1" s="1"/>
  <c r="S999" i="1"/>
  <c r="U999" i="1"/>
  <c r="AM999" i="1" s="1"/>
  <c r="AN999" i="1" s="1"/>
  <c r="Y999" i="1"/>
  <c r="S1000" i="1"/>
  <c r="U1000" i="1"/>
  <c r="AM1000" i="1" s="1"/>
  <c r="AN1000" i="1" s="1"/>
  <c r="Y1000" i="1"/>
  <c r="S1001" i="1"/>
  <c r="U1001" i="1"/>
  <c r="AM1001" i="1" s="1"/>
  <c r="AN1001" i="1" s="1"/>
  <c r="Y1001" i="1"/>
  <c r="S1002" i="1"/>
  <c r="U1002" i="1"/>
  <c r="AM1002" i="1" s="1"/>
  <c r="AN1002" i="1" s="1"/>
  <c r="Y1002" i="1"/>
  <c r="S1003" i="1"/>
  <c r="U1003" i="1"/>
  <c r="AM1003" i="1" s="1"/>
  <c r="AN1003" i="1" s="1"/>
  <c r="Y1003" i="1"/>
  <c r="S1004" i="1"/>
  <c r="U1004" i="1"/>
  <c r="AM1004" i="1" s="1"/>
  <c r="AN1004" i="1" s="1"/>
  <c r="Y1004" i="1"/>
  <c r="S1005" i="1"/>
  <c r="U1005" i="1"/>
  <c r="Y1005" i="1"/>
  <c r="AM1005" i="1"/>
  <c r="AN1005" i="1" s="1"/>
  <c r="S1006" i="1"/>
  <c r="U1006" i="1"/>
  <c r="AM1006" i="1" s="1"/>
  <c r="AN1006" i="1" s="1"/>
  <c r="Y1006" i="1"/>
  <c r="S1007" i="1"/>
  <c r="U1007" i="1"/>
  <c r="AM1007" i="1" s="1"/>
  <c r="AN1007" i="1" s="1"/>
  <c r="AV1007" i="1" s="1"/>
  <c r="Y1007" i="1"/>
  <c r="S1008" i="1"/>
  <c r="U1008" i="1"/>
  <c r="AM1008" i="1" s="1"/>
  <c r="AN1008" i="1" s="1"/>
  <c r="Y1008" i="1"/>
  <c r="S1009" i="1"/>
  <c r="U1009" i="1"/>
  <c r="AM1009" i="1" s="1"/>
  <c r="AN1009" i="1" s="1"/>
  <c r="Y1009" i="1"/>
  <c r="S1010" i="1"/>
  <c r="U1010" i="1"/>
  <c r="AM1010" i="1" s="1"/>
  <c r="AN1010" i="1" s="1"/>
  <c r="Y1010" i="1"/>
  <c r="S1011" i="1"/>
  <c r="U1011" i="1"/>
  <c r="AM1011" i="1" s="1"/>
  <c r="AN1011" i="1" s="1"/>
  <c r="Y1011" i="1"/>
  <c r="S1012" i="1"/>
  <c r="U1012" i="1"/>
  <c r="AM1012" i="1" s="1"/>
  <c r="AN1012" i="1" s="1"/>
  <c r="Y1012" i="1"/>
  <c r="S1013" i="1"/>
  <c r="U1013" i="1"/>
  <c r="AM1013" i="1" s="1"/>
  <c r="AN1013" i="1" s="1"/>
  <c r="Y1013" i="1"/>
  <c r="S1014" i="1"/>
  <c r="U1014" i="1"/>
  <c r="AM1014" i="1" s="1"/>
  <c r="AN1014" i="1" s="1"/>
  <c r="Y1014" i="1"/>
  <c r="S1015" i="1"/>
  <c r="U1015" i="1"/>
  <c r="AM1015" i="1" s="1"/>
  <c r="AN1015" i="1" s="1"/>
  <c r="Y1015" i="1"/>
  <c r="S1016" i="1"/>
  <c r="U1016" i="1"/>
  <c r="AM1016" i="1" s="1"/>
  <c r="AN1016" i="1" s="1"/>
  <c r="Y1016" i="1"/>
  <c r="S1017" i="1"/>
  <c r="U1017" i="1"/>
  <c r="AM1017" i="1" s="1"/>
  <c r="AN1017" i="1" s="1"/>
  <c r="Y1017" i="1"/>
  <c r="S1018" i="1"/>
  <c r="U1018" i="1"/>
  <c r="AM1018" i="1" s="1"/>
  <c r="AN1018" i="1" s="1"/>
  <c r="Y1018" i="1"/>
  <c r="S1019" i="1"/>
  <c r="U1019" i="1"/>
  <c r="AM1019" i="1" s="1"/>
  <c r="AN1019" i="1" s="1"/>
  <c r="Y1019" i="1"/>
  <c r="S1020" i="1"/>
  <c r="U1020" i="1"/>
  <c r="AM1020" i="1" s="1"/>
  <c r="AN1020" i="1" s="1"/>
  <c r="Y1020" i="1"/>
  <c r="S1021" i="1"/>
  <c r="U1021" i="1"/>
  <c r="AM1021" i="1" s="1"/>
  <c r="AN1021" i="1" s="1"/>
  <c r="Y1021" i="1"/>
  <c r="S1022" i="1"/>
  <c r="U1022" i="1"/>
  <c r="AM1022" i="1" s="1"/>
  <c r="AN1022" i="1" s="1"/>
  <c r="Y1022" i="1"/>
  <c r="S1023" i="1"/>
  <c r="U1023" i="1"/>
  <c r="AM1023" i="1" s="1"/>
  <c r="AN1023" i="1" s="1"/>
  <c r="Y1023" i="1"/>
  <c r="S1024" i="1"/>
  <c r="U1024" i="1"/>
  <c r="AM1024" i="1" s="1"/>
  <c r="AN1024" i="1" s="1"/>
  <c r="Y1024" i="1"/>
  <c r="S1025" i="1"/>
  <c r="U1025" i="1"/>
  <c r="AM1025" i="1" s="1"/>
  <c r="AN1025" i="1" s="1"/>
  <c r="Y1025" i="1"/>
  <c r="S1026" i="1"/>
  <c r="U1026" i="1"/>
  <c r="AM1026" i="1" s="1"/>
  <c r="AN1026" i="1" s="1"/>
  <c r="Y1026" i="1"/>
  <c r="S1027" i="1"/>
  <c r="U1027" i="1"/>
  <c r="AM1027" i="1" s="1"/>
  <c r="AN1027" i="1" s="1"/>
  <c r="Y1027" i="1"/>
  <c r="S1028" i="1"/>
  <c r="U1028" i="1"/>
  <c r="AM1028" i="1" s="1"/>
  <c r="AN1028" i="1" s="1"/>
  <c r="Y1028" i="1"/>
  <c r="S1029" i="1"/>
  <c r="U1029" i="1"/>
  <c r="AM1029" i="1" s="1"/>
  <c r="AN1029" i="1" s="1"/>
  <c r="AV1029" i="1" s="1"/>
  <c r="Y1029" i="1"/>
  <c r="S1030" i="1"/>
  <c r="U1030" i="1"/>
  <c r="AM1030" i="1" s="1"/>
  <c r="AN1030" i="1" s="1"/>
  <c r="Y1030" i="1"/>
  <c r="S1031" i="1"/>
  <c r="U1031" i="1"/>
  <c r="AM1031" i="1" s="1"/>
  <c r="AN1031" i="1" s="1"/>
  <c r="Y1031" i="1"/>
  <c r="S1032" i="1"/>
  <c r="U1032" i="1"/>
  <c r="AM1032" i="1" s="1"/>
  <c r="AN1032" i="1" s="1"/>
  <c r="Y1032" i="1"/>
  <c r="S1033" i="1"/>
  <c r="U1033" i="1"/>
  <c r="AM1033" i="1" s="1"/>
  <c r="AN1033" i="1" s="1"/>
  <c r="Y1033" i="1"/>
  <c r="S1034" i="1"/>
  <c r="U1034" i="1"/>
  <c r="AM1034" i="1" s="1"/>
  <c r="AN1034" i="1" s="1"/>
  <c r="AV1034" i="1" s="1"/>
  <c r="Y1034" i="1"/>
  <c r="S1035" i="1"/>
  <c r="U1035" i="1"/>
  <c r="Y1035" i="1"/>
  <c r="AM1035" i="1"/>
  <c r="AN1035" i="1" s="1"/>
  <c r="S1036" i="1"/>
  <c r="U1036" i="1"/>
  <c r="AM1036" i="1" s="1"/>
  <c r="AN1036" i="1" s="1"/>
  <c r="Y1036" i="1"/>
  <c r="S1037" i="1"/>
  <c r="U1037" i="1"/>
  <c r="AM1037" i="1" s="1"/>
  <c r="AN1037" i="1" s="1"/>
  <c r="Y1037" i="1"/>
  <c r="S1038" i="1"/>
  <c r="U1038" i="1"/>
  <c r="Y1038" i="1"/>
  <c r="AM1038" i="1"/>
  <c r="AN1038" i="1" s="1"/>
  <c r="S1039" i="1"/>
  <c r="U1039" i="1"/>
  <c r="AM1039" i="1" s="1"/>
  <c r="AN1039" i="1" s="1"/>
  <c r="Y1039" i="1"/>
  <c r="S1040" i="1"/>
  <c r="U1040" i="1"/>
  <c r="AM1040" i="1" s="1"/>
  <c r="AN1040" i="1" s="1"/>
  <c r="Y1040" i="1"/>
  <c r="S1041" i="1"/>
  <c r="U1041" i="1"/>
  <c r="AM1041" i="1" s="1"/>
  <c r="AN1041" i="1" s="1"/>
  <c r="Y1041" i="1"/>
  <c r="S1042" i="1"/>
  <c r="U1042" i="1"/>
  <c r="AM1042" i="1" s="1"/>
  <c r="AN1042" i="1" s="1"/>
  <c r="Y1042" i="1"/>
  <c r="S1043" i="1"/>
  <c r="U1043" i="1"/>
  <c r="AM1043" i="1" s="1"/>
  <c r="AN1043" i="1" s="1"/>
  <c r="Y1043" i="1"/>
  <c r="S1044" i="1"/>
  <c r="U1044" i="1"/>
  <c r="AM1044" i="1" s="1"/>
  <c r="AN1044" i="1" s="1"/>
  <c r="Y1044" i="1"/>
  <c r="S1045" i="1"/>
  <c r="U1045" i="1"/>
  <c r="AM1045" i="1" s="1"/>
  <c r="AN1045" i="1" s="1"/>
  <c r="Y1045" i="1"/>
  <c r="S1046" i="1"/>
  <c r="U1046" i="1"/>
  <c r="AM1046" i="1" s="1"/>
  <c r="AN1046" i="1" s="1"/>
  <c r="Y1046" i="1"/>
  <c r="S1047" i="1"/>
  <c r="U1047" i="1"/>
  <c r="AM1047" i="1" s="1"/>
  <c r="AN1047" i="1" s="1"/>
  <c r="AV1047" i="1" s="1"/>
  <c r="Y1047" i="1"/>
  <c r="S1048" i="1"/>
  <c r="U1048" i="1"/>
  <c r="AM1048" i="1" s="1"/>
  <c r="AN1048" i="1" s="1"/>
  <c r="Y1048" i="1"/>
  <c r="S1049" i="1"/>
  <c r="U1049" i="1"/>
  <c r="AM1049" i="1" s="1"/>
  <c r="AN1049" i="1" s="1"/>
  <c r="Y1049" i="1"/>
  <c r="S1050" i="1"/>
  <c r="U1050" i="1"/>
  <c r="AM1050" i="1" s="1"/>
  <c r="AN1050" i="1" s="1"/>
  <c r="Y1050" i="1"/>
  <c r="S1051" i="1"/>
  <c r="U1051" i="1"/>
  <c r="AM1051" i="1" s="1"/>
  <c r="AN1051" i="1" s="1"/>
  <c r="Y1051" i="1"/>
  <c r="S1052" i="1"/>
  <c r="U1052" i="1"/>
  <c r="AM1052" i="1" s="1"/>
  <c r="AN1052" i="1" s="1"/>
  <c r="Y1052" i="1"/>
  <c r="S1053" i="1"/>
  <c r="U1053" i="1"/>
  <c r="Y1053" i="1"/>
  <c r="AM1053" i="1"/>
  <c r="AN1053" i="1" s="1"/>
  <c r="S1054" i="1"/>
  <c r="U1054" i="1"/>
  <c r="Y1054" i="1"/>
  <c r="AM1054" i="1"/>
  <c r="AN1054" i="1" s="1"/>
  <c r="S1055" i="1"/>
  <c r="U1055" i="1"/>
  <c r="AM1055" i="1" s="1"/>
  <c r="AN1055" i="1" s="1"/>
  <c r="Y1055" i="1"/>
  <c r="S1056" i="1"/>
  <c r="U1056" i="1"/>
  <c r="AM1056" i="1" s="1"/>
  <c r="AN1056" i="1" s="1"/>
  <c r="Y1056" i="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S1062" i="1"/>
  <c r="U1062" i="1"/>
  <c r="AM1062" i="1" s="1"/>
  <c r="AN1062" i="1" s="1"/>
  <c r="Y1062" i="1"/>
  <c r="S1063" i="1"/>
  <c r="U1063" i="1"/>
  <c r="AM1063" i="1" s="1"/>
  <c r="AN1063" i="1" s="1"/>
  <c r="Y1063" i="1"/>
  <c r="S1064" i="1"/>
  <c r="U1064" i="1"/>
  <c r="AM1064" i="1" s="1"/>
  <c r="AN1064" i="1" s="1"/>
  <c r="Y1064" i="1"/>
  <c r="S1065" i="1"/>
  <c r="U1065" i="1"/>
  <c r="AM1065" i="1" s="1"/>
  <c r="AN1065" i="1" s="1"/>
  <c r="Y1065" i="1"/>
  <c r="S1066" i="1"/>
  <c r="U1066" i="1"/>
  <c r="AM1066" i="1" s="1"/>
  <c r="AN1066" i="1" s="1"/>
  <c r="Y1066" i="1"/>
  <c r="S1067" i="1"/>
  <c r="U1067" i="1"/>
  <c r="AM1067" i="1" s="1"/>
  <c r="AN1067" i="1" s="1"/>
  <c r="Y1067" i="1"/>
  <c r="S1068" i="1"/>
  <c r="U1068" i="1"/>
  <c r="AM1068" i="1" s="1"/>
  <c r="AN1068" i="1" s="1"/>
  <c r="Y1068" i="1"/>
  <c r="S1069" i="1"/>
  <c r="U1069" i="1"/>
  <c r="AM1069" i="1" s="1"/>
  <c r="AN1069" i="1" s="1"/>
  <c r="Y1069" i="1"/>
  <c r="S1070" i="1"/>
  <c r="U1070" i="1"/>
  <c r="Y1070" i="1"/>
  <c r="AM1070" i="1"/>
  <c r="AN1070" i="1" s="1"/>
  <c r="S1071" i="1"/>
  <c r="U1071" i="1"/>
  <c r="AM1071" i="1" s="1"/>
  <c r="AN1071" i="1" s="1"/>
  <c r="Y1071" i="1"/>
  <c r="S1072" i="1"/>
  <c r="U1072" i="1"/>
  <c r="AM1072" i="1" s="1"/>
  <c r="AN1072" i="1" s="1"/>
  <c r="Y1072" i="1"/>
  <c r="S1073" i="1"/>
  <c r="U1073" i="1"/>
  <c r="AM1073" i="1" s="1"/>
  <c r="AN1073" i="1" s="1"/>
  <c r="Y1073" i="1"/>
  <c r="S1074" i="1"/>
  <c r="U1074" i="1"/>
  <c r="AM1074" i="1" s="1"/>
  <c r="AN1074" i="1" s="1"/>
  <c r="Y1074" i="1"/>
  <c r="S1075" i="1"/>
  <c r="U1075" i="1"/>
  <c r="Y1075" i="1"/>
  <c r="AM1075" i="1"/>
  <c r="AN1075" i="1" s="1"/>
  <c r="AW1075" i="1" s="1"/>
  <c r="S1076" i="1"/>
  <c r="U1076" i="1"/>
  <c r="AM1076" i="1" s="1"/>
  <c r="AN1076" i="1" s="1"/>
  <c r="Y1076" i="1"/>
  <c r="AW1076" i="1" s="1"/>
  <c r="S1077" i="1"/>
  <c r="U1077" i="1"/>
  <c r="AM1077" i="1" s="1"/>
  <c r="AN1077" i="1" s="1"/>
  <c r="Y1077" i="1"/>
  <c r="S1078" i="1"/>
  <c r="U1078" i="1"/>
  <c r="AM1078" i="1" s="1"/>
  <c r="AN1078" i="1" s="1"/>
  <c r="Y1078" i="1"/>
  <c r="S1079" i="1"/>
  <c r="U1079" i="1"/>
  <c r="AM1079" i="1" s="1"/>
  <c r="AN1079" i="1" s="1"/>
  <c r="Y1079" i="1"/>
  <c r="S1080" i="1"/>
  <c r="U1080" i="1"/>
  <c r="AM1080" i="1" s="1"/>
  <c r="AN1080" i="1" s="1"/>
  <c r="Y1080" i="1"/>
  <c r="S1081" i="1"/>
  <c r="U1081" i="1"/>
  <c r="AM1081" i="1" s="1"/>
  <c r="AN1081" i="1" s="1"/>
  <c r="Y1081" i="1"/>
  <c r="S1082" i="1"/>
  <c r="U1082" i="1"/>
  <c r="AM1082" i="1" s="1"/>
  <c r="AN1082" i="1" s="1"/>
  <c r="Y1082" i="1"/>
  <c r="S1083" i="1"/>
  <c r="U1083" i="1"/>
  <c r="AM1083" i="1" s="1"/>
  <c r="AN1083" i="1" s="1"/>
  <c r="Y1083" i="1"/>
  <c r="S1084" i="1"/>
  <c r="U1084" i="1"/>
  <c r="AM1084" i="1" s="1"/>
  <c r="AN1084" i="1" s="1"/>
  <c r="Y1084" i="1"/>
  <c r="S1085" i="1"/>
  <c r="U1085" i="1"/>
  <c r="AM1085" i="1" s="1"/>
  <c r="AN1085" i="1" s="1"/>
  <c r="Y1085" i="1"/>
  <c r="S1086" i="1"/>
  <c r="U1086" i="1"/>
  <c r="AM1086" i="1" s="1"/>
  <c r="AN1086" i="1" s="1"/>
  <c r="Y1086" i="1"/>
  <c r="S1087" i="1"/>
  <c r="U1087" i="1"/>
  <c r="AM1087" i="1" s="1"/>
  <c r="AN1087" i="1" s="1"/>
  <c r="Y1087" i="1"/>
  <c r="S1088" i="1"/>
  <c r="U1088" i="1"/>
  <c r="Y1088" i="1"/>
  <c r="AM1088" i="1"/>
  <c r="AN1088" i="1" s="1"/>
  <c r="S1089" i="1"/>
  <c r="U1089" i="1"/>
  <c r="AM1089" i="1" s="1"/>
  <c r="AN1089" i="1" s="1"/>
  <c r="Y1089" i="1"/>
  <c r="S1090" i="1"/>
  <c r="U1090" i="1"/>
  <c r="AM1090" i="1" s="1"/>
  <c r="AN1090" i="1" s="1"/>
  <c r="Y1090" i="1"/>
  <c r="S1091" i="1"/>
  <c r="U1091" i="1"/>
  <c r="AM1091" i="1" s="1"/>
  <c r="AN1091" i="1" s="1"/>
  <c r="Y1091" i="1"/>
  <c r="S1092" i="1"/>
  <c r="U1092" i="1"/>
  <c r="AM1092" i="1" s="1"/>
  <c r="AN1092" i="1" s="1"/>
  <c r="Y1092" i="1"/>
  <c r="S1093" i="1"/>
  <c r="U1093" i="1"/>
  <c r="AM1093" i="1" s="1"/>
  <c r="AN1093" i="1" s="1"/>
  <c r="Y1093" i="1"/>
  <c r="S1094" i="1"/>
  <c r="U1094" i="1"/>
  <c r="Y1094" i="1"/>
  <c r="AM1094" i="1"/>
  <c r="AN1094" i="1"/>
  <c r="S1095" i="1"/>
  <c r="U1095" i="1"/>
  <c r="AM1095" i="1" s="1"/>
  <c r="AN1095" i="1" s="1"/>
  <c r="Y1095" i="1"/>
  <c r="S1096" i="1"/>
  <c r="U1096" i="1"/>
  <c r="AM1096" i="1" s="1"/>
  <c r="AN1096" i="1" s="1"/>
  <c r="AW1096" i="1" s="1"/>
  <c r="Y1096" i="1"/>
  <c r="S1097" i="1"/>
  <c r="U1097" i="1"/>
  <c r="AM1097" i="1" s="1"/>
  <c r="AN1097" i="1" s="1"/>
  <c r="Y1097" i="1"/>
  <c r="S1098" i="1"/>
  <c r="U1098" i="1"/>
  <c r="AM1098" i="1" s="1"/>
  <c r="AN1098" i="1" s="1"/>
  <c r="Y1098" i="1"/>
  <c r="S1099" i="1"/>
  <c r="U1099" i="1"/>
  <c r="AM1099" i="1" s="1"/>
  <c r="AN1099" i="1" s="1"/>
  <c r="Y1099" i="1"/>
  <c r="S1100" i="1"/>
  <c r="U1100" i="1"/>
  <c r="AM1100" i="1" s="1"/>
  <c r="AN1100" i="1" s="1"/>
  <c r="Y1100" i="1"/>
  <c r="S1101" i="1"/>
  <c r="U1101" i="1"/>
  <c r="AM1101" i="1" s="1"/>
  <c r="AN1101" i="1" s="1"/>
  <c r="Y1101" i="1"/>
  <c r="S1102" i="1"/>
  <c r="U1102" i="1"/>
  <c r="AM1102" i="1" s="1"/>
  <c r="AN1102" i="1" s="1"/>
  <c r="Y1102" i="1"/>
  <c r="S1103" i="1"/>
  <c r="U1103" i="1"/>
  <c r="AM1103" i="1" s="1"/>
  <c r="AN1103" i="1" s="1"/>
  <c r="Y1103" i="1"/>
  <c r="S1104" i="1"/>
  <c r="U1104" i="1"/>
  <c r="Y1104" i="1"/>
  <c r="AM1104" i="1"/>
  <c r="AN1104" i="1" s="1"/>
  <c r="S1105" i="1"/>
  <c r="U1105" i="1"/>
  <c r="AM1105" i="1" s="1"/>
  <c r="AN1105" i="1" s="1"/>
  <c r="Y1105" i="1"/>
  <c r="S1106" i="1"/>
  <c r="U1106" i="1"/>
  <c r="AM1106" i="1" s="1"/>
  <c r="AN1106" i="1" s="1"/>
  <c r="Y1106" i="1"/>
  <c r="S1107" i="1"/>
  <c r="U1107" i="1"/>
  <c r="AM1107" i="1" s="1"/>
  <c r="AN1107" i="1" s="1"/>
  <c r="Y1107" i="1"/>
  <c r="S1108" i="1"/>
  <c r="U1108" i="1"/>
  <c r="AM1108" i="1" s="1"/>
  <c r="AN1108" i="1" s="1"/>
  <c r="Y1108" i="1"/>
  <c r="S1109" i="1"/>
  <c r="U1109" i="1"/>
  <c r="AM1109" i="1" s="1"/>
  <c r="AN1109" i="1" s="1"/>
  <c r="Y1109" i="1"/>
  <c r="S1110" i="1"/>
  <c r="U1110" i="1"/>
  <c r="AM1110" i="1" s="1"/>
  <c r="AN1110" i="1" s="1"/>
  <c r="Y1110" i="1"/>
  <c r="S1111" i="1"/>
  <c r="U1111" i="1"/>
  <c r="AM1111" i="1" s="1"/>
  <c r="AN1111" i="1" s="1"/>
  <c r="Y1111" i="1"/>
  <c r="S1112" i="1"/>
  <c r="U1112" i="1"/>
  <c r="AM1112" i="1" s="1"/>
  <c r="AN1112" i="1" s="1"/>
  <c r="Y1112" i="1"/>
  <c r="S1113" i="1"/>
  <c r="U1113" i="1"/>
  <c r="AM1113" i="1" s="1"/>
  <c r="AN1113" i="1" s="1"/>
  <c r="Y1113" i="1"/>
  <c r="S1114" i="1"/>
  <c r="U1114" i="1"/>
  <c r="AM1114" i="1" s="1"/>
  <c r="AN1114" i="1" s="1"/>
  <c r="Y1114" i="1"/>
  <c r="S1115" i="1"/>
  <c r="U1115" i="1"/>
  <c r="AM1115" i="1" s="1"/>
  <c r="AN1115" i="1" s="1"/>
  <c r="Y1115" i="1"/>
  <c r="S1116" i="1"/>
  <c r="U1116" i="1"/>
  <c r="AM1116" i="1" s="1"/>
  <c r="AN1116" i="1" s="1"/>
  <c r="Y1116" i="1"/>
  <c r="S1117" i="1"/>
  <c r="U1117" i="1"/>
  <c r="AM1117" i="1" s="1"/>
  <c r="AN1117" i="1" s="1"/>
  <c r="Y1117" i="1"/>
  <c r="S1118" i="1"/>
  <c r="U1118" i="1"/>
  <c r="AM1118" i="1" s="1"/>
  <c r="AN1118" i="1" s="1"/>
  <c r="Y1118" i="1"/>
  <c r="S1119" i="1"/>
  <c r="U1119" i="1"/>
  <c r="AM1119" i="1" s="1"/>
  <c r="AN1119" i="1" s="1"/>
  <c r="Y1119" i="1"/>
  <c r="S1120" i="1"/>
  <c r="U1120" i="1"/>
  <c r="AM1120" i="1" s="1"/>
  <c r="AN1120" i="1" s="1"/>
  <c r="Y1120" i="1"/>
  <c r="S1121" i="1"/>
  <c r="U1121" i="1"/>
  <c r="AM1121" i="1" s="1"/>
  <c r="AN1121" i="1" s="1"/>
  <c r="Y1121" i="1"/>
  <c r="S1122" i="1"/>
  <c r="U1122" i="1"/>
  <c r="AM1122" i="1" s="1"/>
  <c r="AN1122" i="1" s="1"/>
  <c r="Y1122" i="1"/>
  <c r="S1123" i="1"/>
  <c r="U1123" i="1"/>
  <c r="AM1123" i="1" s="1"/>
  <c r="AN1123" i="1" s="1"/>
  <c r="Y1123" i="1"/>
  <c r="S1124" i="1"/>
  <c r="U1124" i="1"/>
  <c r="AM1124" i="1" s="1"/>
  <c r="AN1124" i="1" s="1"/>
  <c r="Y1124" i="1"/>
  <c r="S1125" i="1"/>
  <c r="U1125" i="1"/>
  <c r="AM1125" i="1" s="1"/>
  <c r="AN1125" i="1" s="1"/>
  <c r="Y1125" i="1"/>
  <c r="S1126" i="1"/>
  <c r="U1126" i="1"/>
  <c r="AM1126" i="1" s="1"/>
  <c r="AN1126" i="1" s="1"/>
  <c r="Y1126" i="1"/>
  <c r="S1127" i="1"/>
  <c r="U1127" i="1"/>
  <c r="AM1127" i="1" s="1"/>
  <c r="AN1127" i="1" s="1"/>
  <c r="Y1127" i="1"/>
  <c r="S1128" i="1"/>
  <c r="U1128" i="1"/>
  <c r="AM1128" i="1" s="1"/>
  <c r="AN1128" i="1" s="1"/>
  <c r="Y1128" i="1"/>
  <c r="S1129" i="1"/>
  <c r="U1129" i="1"/>
  <c r="AM1129" i="1" s="1"/>
  <c r="AN1129" i="1" s="1"/>
  <c r="Y1129" i="1"/>
  <c r="S1130" i="1"/>
  <c r="U1130" i="1"/>
  <c r="AM1130" i="1" s="1"/>
  <c r="AN1130" i="1" s="1"/>
  <c r="Y1130" i="1"/>
  <c r="S1131" i="1"/>
  <c r="U1131" i="1"/>
  <c r="AM1131" i="1" s="1"/>
  <c r="AN1131" i="1" s="1"/>
  <c r="AV1131" i="1" s="1"/>
  <c r="Y1131" i="1"/>
  <c r="S1132" i="1"/>
  <c r="U1132" i="1"/>
  <c r="AM1132" i="1" s="1"/>
  <c r="AN1132" i="1" s="1"/>
  <c r="Y1132" i="1"/>
  <c r="S1133" i="1"/>
  <c r="U1133" i="1"/>
  <c r="AM1133" i="1" s="1"/>
  <c r="AN1133" i="1" s="1"/>
  <c r="Y1133" i="1"/>
  <c r="S1134" i="1"/>
  <c r="U1134" i="1"/>
  <c r="AM1134" i="1" s="1"/>
  <c r="AN1134" i="1" s="1"/>
  <c r="Y1134" i="1"/>
  <c r="S1135" i="1"/>
  <c r="U1135" i="1"/>
  <c r="AM1135" i="1" s="1"/>
  <c r="AN1135" i="1" s="1"/>
  <c r="Y1135" i="1"/>
  <c r="S1136" i="1"/>
  <c r="U1136" i="1"/>
  <c r="Y1136" i="1"/>
  <c r="AM1136" i="1"/>
  <c r="AN1136" i="1" s="1"/>
  <c r="S1137" i="1"/>
  <c r="U1137" i="1"/>
  <c r="AM1137" i="1" s="1"/>
  <c r="AN1137" i="1" s="1"/>
  <c r="Y1137" i="1"/>
  <c r="S1138" i="1"/>
  <c r="U1138" i="1"/>
  <c r="AM1138" i="1" s="1"/>
  <c r="AN1138" i="1" s="1"/>
  <c r="Y1138" i="1"/>
  <c r="S1139" i="1"/>
  <c r="U1139" i="1"/>
  <c r="AM1139" i="1" s="1"/>
  <c r="AN1139" i="1" s="1"/>
  <c r="Y1139" i="1"/>
  <c r="S1140" i="1"/>
  <c r="U1140" i="1"/>
  <c r="AM1140" i="1" s="1"/>
  <c r="AN1140" i="1" s="1"/>
  <c r="Y1140" i="1"/>
  <c r="S1141" i="1"/>
  <c r="U1141" i="1"/>
  <c r="AM1141" i="1" s="1"/>
  <c r="AN1141" i="1" s="1"/>
  <c r="AV1141" i="1" s="1"/>
  <c r="Y1141" i="1"/>
  <c r="S1142" i="1"/>
  <c r="U1142" i="1"/>
  <c r="AM1142" i="1" s="1"/>
  <c r="AN1142" i="1" s="1"/>
  <c r="Y1142" i="1"/>
  <c r="S1143" i="1"/>
  <c r="U1143" i="1"/>
  <c r="AM1143" i="1" s="1"/>
  <c r="AN1143" i="1" s="1"/>
  <c r="Y1143" i="1"/>
  <c r="S1144" i="1"/>
  <c r="U1144" i="1"/>
  <c r="AM1144" i="1" s="1"/>
  <c r="AN1144" i="1" s="1"/>
  <c r="Y1144" i="1"/>
  <c r="S1145" i="1"/>
  <c r="U1145" i="1"/>
  <c r="AM1145" i="1" s="1"/>
  <c r="AN1145" i="1" s="1"/>
  <c r="Y1145" i="1"/>
  <c r="S1146" i="1"/>
  <c r="U1146" i="1"/>
  <c r="AM1146" i="1" s="1"/>
  <c r="AN1146" i="1" s="1"/>
  <c r="Y1146" i="1"/>
  <c r="S1147" i="1"/>
  <c r="U1147" i="1"/>
  <c r="AM1147" i="1" s="1"/>
  <c r="AN1147" i="1" s="1"/>
  <c r="Y1147" i="1"/>
  <c r="S1148" i="1"/>
  <c r="U1148" i="1"/>
  <c r="AM1148" i="1" s="1"/>
  <c r="AN1148" i="1" s="1"/>
  <c r="Y1148" i="1"/>
  <c r="S1149" i="1"/>
  <c r="U1149" i="1"/>
  <c r="AM1149" i="1" s="1"/>
  <c r="AN1149" i="1" s="1"/>
  <c r="Y1149" i="1"/>
  <c r="S1150" i="1"/>
  <c r="U1150" i="1"/>
  <c r="AM1150" i="1" s="1"/>
  <c r="AN1150" i="1" s="1"/>
  <c r="Y1150" i="1"/>
  <c r="S1151" i="1"/>
  <c r="U1151" i="1"/>
  <c r="Y1151" i="1"/>
  <c r="AM1151" i="1"/>
  <c r="AN1151" i="1" s="1"/>
  <c r="AV1151" i="1" s="1"/>
  <c r="S1152" i="1"/>
  <c r="U1152" i="1"/>
  <c r="AM1152" i="1" s="1"/>
  <c r="AN1152" i="1" s="1"/>
  <c r="Y1152" i="1"/>
  <c r="S1153" i="1"/>
  <c r="U1153" i="1"/>
  <c r="AM1153" i="1" s="1"/>
  <c r="AN1153" i="1" s="1"/>
  <c r="Y1153" i="1"/>
  <c r="S1154" i="1"/>
  <c r="U1154" i="1"/>
  <c r="AM1154" i="1" s="1"/>
  <c r="AN1154" i="1" s="1"/>
  <c r="Y1154" i="1"/>
  <c r="S1155" i="1"/>
  <c r="U1155" i="1"/>
  <c r="AM1155" i="1" s="1"/>
  <c r="AN1155" i="1" s="1"/>
  <c r="Y1155" i="1"/>
  <c r="S1156" i="1"/>
  <c r="U1156" i="1"/>
  <c r="AM1156" i="1" s="1"/>
  <c r="AN1156" i="1" s="1"/>
  <c r="Y1156" i="1"/>
  <c r="S1157" i="1"/>
  <c r="U1157" i="1"/>
  <c r="AM1157" i="1" s="1"/>
  <c r="AN1157" i="1" s="1"/>
  <c r="Y1157" i="1"/>
  <c r="S1158" i="1"/>
  <c r="U1158" i="1"/>
  <c r="AM1158" i="1" s="1"/>
  <c r="AN1158" i="1" s="1"/>
  <c r="Y1158" i="1"/>
  <c r="S1159" i="1"/>
  <c r="U1159" i="1"/>
  <c r="AM1159" i="1" s="1"/>
  <c r="AN1159" i="1" s="1"/>
  <c r="Y1159" i="1"/>
  <c r="S1160" i="1"/>
  <c r="U1160" i="1"/>
  <c r="AM1160" i="1" s="1"/>
  <c r="AN1160" i="1" s="1"/>
  <c r="Y1160" i="1"/>
  <c r="S1161" i="1"/>
  <c r="U1161" i="1"/>
  <c r="AM1161" i="1" s="1"/>
  <c r="AN1161" i="1" s="1"/>
  <c r="Y1161" i="1"/>
  <c r="S1162" i="1"/>
  <c r="U1162" i="1"/>
  <c r="AM1162" i="1" s="1"/>
  <c r="AN1162" i="1" s="1"/>
  <c r="Y1162" i="1"/>
  <c r="S1163" i="1"/>
  <c r="U1163" i="1"/>
  <c r="AM1163" i="1" s="1"/>
  <c r="AN1163" i="1" s="1"/>
  <c r="Y1163" i="1"/>
  <c r="S1164" i="1"/>
  <c r="U1164" i="1"/>
  <c r="AM1164" i="1" s="1"/>
  <c r="AN1164" i="1" s="1"/>
  <c r="Y1164" i="1"/>
  <c r="S1165" i="1"/>
  <c r="U1165" i="1"/>
  <c r="AM1165" i="1" s="1"/>
  <c r="AN1165" i="1" s="1"/>
  <c r="Y1165" i="1"/>
  <c r="S1166" i="1"/>
  <c r="U1166" i="1"/>
  <c r="AM1166" i="1" s="1"/>
  <c r="AN1166" i="1" s="1"/>
  <c r="Y1166" i="1"/>
  <c r="S1167" i="1"/>
  <c r="U1167" i="1"/>
  <c r="AM1167" i="1" s="1"/>
  <c r="AN1167" i="1" s="1"/>
  <c r="Y1167" i="1"/>
  <c r="S1168" i="1"/>
  <c r="U1168" i="1"/>
  <c r="AM1168" i="1" s="1"/>
  <c r="AN1168" i="1" s="1"/>
  <c r="Y1168" i="1"/>
  <c r="S1169" i="1"/>
  <c r="U1169" i="1"/>
  <c r="AM1169" i="1" s="1"/>
  <c r="AN1169" i="1" s="1"/>
  <c r="Y1169" i="1"/>
  <c r="S1170" i="1"/>
  <c r="U1170" i="1"/>
  <c r="AM1170" i="1" s="1"/>
  <c r="AN1170" i="1" s="1"/>
  <c r="Y1170" i="1"/>
  <c r="S1171" i="1"/>
  <c r="U1171" i="1"/>
  <c r="AM1171" i="1" s="1"/>
  <c r="AN1171" i="1" s="1"/>
  <c r="Y1171" i="1"/>
  <c r="S1172" i="1"/>
  <c r="U1172" i="1"/>
  <c r="AM1172" i="1" s="1"/>
  <c r="AN1172" i="1" s="1"/>
  <c r="Y1172" i="1"/>
  <c r="S1173" i="1"/>
  <c r="U1173" i="1"/>
  <c r="AM1173" i="1" s="1"/>
  <c r="AN1173" i="1" s="1"/>
  <c r="Y1173" i="1"/>
  <c r="S1174" i="1"/>
  <c r="U1174" i="1"/>
  <c r="AM1174" i="1" s="1"/>
  <c r="AN1174" i="1" s="1"/>
  <c r="Y1174" i="1"/>
  <c r="S1175" i="1"/>
  <c r="U1175" i="1"/>
  <c r="AM1175" i="1" s="1"/>
  <c r="AN1175" i="1" s="1"/>
  <c r="Y1175" i="1"/>
  <c r="S1176" i="1"/>
  <c r="U1176" i="1"/>
  <c r="AM1176" i="1" s="1"/>
  <c r="AN1176" i="1" s="1"/>
  <c r="Y1176" i="1"/>
  <c r="S1177" i="1"/>
  <c r="U1177" i="1"/>
  <c r="AM1177" i="1" s="1"/>
  <c r="AN1177" i="1" s="1"/>
  <c r="Y1177" i="1"/>
  <c r="S1178" i="1"/>
  <c r="U1178" i="1"/>
  <c r="AM1178" i="1" s="1"/>
  <c r="AN1178" i="1" s="1"/>
  <c r="Y1178" i="1"/>
  <c r="S1179" i="1"/>
  <c r="U1179" i="1"/>
  <c r="AM1179" i="1" s="1"/>
  <c r="AN1179" i="1" s="1"/>
  <c r="Y1179" i="1"/>
  <c r="S1180" i="1"/>
  <c r="U1180" i="1"/>
  <c r="AM1180" i="1" s="1"/>
  <c r="AN1180" i="1" s="1"/>
  <c r="Y1180" i="1"/>
  <c r="S1181" i="1"/>
  <c r="U1181" i="1"/>
  <c r="AM1181" i="1" s="1"/>
  <c r="AN1181" i="1" s="1"/>
  <c r="AV1181" i="1" s="1"/>
  <c r="Y1181" i="1"/>
  <c r="S1182" i="1"/>
  <c r="U1182" i="1"/>
  <c r="AM1182" i="1" s="1"/>
  <c r="AN1182" i="1" s="1"/>
  <c r="Y1182" i="1"/>
  <c r="S1183" i="1"/>
  <c r="U1183" i="1"/>
  <c r="AM1183" i="1" s="1"/>
  <c r="AN1183" i="1" s="1"/>
  <c r="Y1183" i="1"/>
  <c r="S1184" i="1"/>
  <c r="U1184" i="1"/>
  <c r="AM1184" i="1" s="1"/>
  <c r="AN1184" i="1" s="1"/>
  <c r="Y1184" i="1"/>
  <c r="S1185" i="1"/>
  <c r="U1185" i="1"/>
  <c r="AM1185" i="1" s="1"/>
  <c r="AN1185" i="1" s="1"/>
  <c r="Y1185" i="1"/>
  <c r="S1186" i="1"/>
  <c r="U1186" i="1"/>
  <c r="AM1186" i="1" s="1"/>
  <c r="AN1186" i="1" s="1"/>
  <c r="Y1186" i="1"/>
  <c r="S1187" i="1"/>
  <c r="U1187" i="1"/>
  <c r="AM1187" i="1" s="1"/>
  <c r="AN1187" i="1" s="1"/>
  <c r="Y1187" i="1"/>
  <c r="S1188" i="1"/>
  <c r="U1188" i="1"/>
  <c r="Y1188" i="1"/>
  <c r="AM1188" i="1"/>
  <c r="AN1188" i="1" s="1"/>
  <c r="S1189" i="1"/>
  <c r="U1189" i="1"/>
  <c r="AM1189" i="1" s="1"/>
  <c r="AN1189" i="1" s="1"/>
  <c r="Y1189" i="1"/>
  <c r="S1190" i="1"/>
  <c r="U1190" i="1"/>
  <c r="AM1190" i="1" s="1"/>
  <c r="AN1190" i="1" s="1"/>
  <c r="Y1190" i="1"/>
  <c r="S1191" i="1"/>
  <c r="U1191" i="1"/>
  <c r="AM1191" i="1" s="1"/>
  <c r="AN1191" i="1" s="1"/>
  <c r="Y1191" i="1"/>
  <c r="S1192" i="1"/>
  <c r="U1192" i="1"/>
  <c r="AM1192" i="1" s="1"/>
  <c r="AN1192" i="1" s="1"/>
  <c r="Y1192" i="1"/>
  <c r="S1193" i="1"/>
  <c r="U1193" i="1"/>
  <c r="AM1193" i="1" s="1"/>
  <c r="AN1193" i="1" s="1"/>
  <c r="Y1193" i="1"/>
  <c r="S1194" i="1"/>
  <c r="U1194" i="1"/>
  <c r="AM1194" i="1" s="1"/>
  <c r="AN1194" i="1" s="1"/>
  <c r="Y1194" i="1"/>
  <c r="S1195" i="1"/>
  <c r="U1195" i="1"/>
  <c r="AM1195" i="1" s="1"/>
  <c r="AN1195" i="1" s="1"/>
  <c r="Y1195" i="1"/>
  <c r="S1196" i="1"/>
  <c r="U1196" i="1"/>
  <c r="Y1196" i="1"/>
  <c r="AM1196" i="1"/>
  <c r="AN1196" i="1" s="1"/>
  <c r="S1197" i="1"/>
  <c r="U1197" i="1"/>
  <c r="AM1197" i="1" s="1"/>
  <c r="AN1197" i="1" s="1"/>
  <c r="Y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AU1201" i="1" s="1"/>
  <c r="S1202" i="1"/>
  <c r="U1202" i="1"/>
  <c r="AM1202" i="1" s="1"/>
  <c r="AN1202" i="1" s="1"/>
  <c r="Y1202" i="1"/>
  <c r="S1203" i="1"/>
  <c r="U1203" i="1"/>
  <c r="AM1203" i="1" s="1"/>
  <c r="AN1203" i="1" s="1"/>
  <c r="Y1203" i="1"/>
  <c r="S1204" i="1"/>
  <c r="U1204" i="1"/>
  <c r="Y1204" i="1"/>
  <c r="AM1204" i="1"/>
  <c r="AN1204" i="1" s="1"/>
  <c r="S1205" i="1"/>
  <c r="U1205" i="1"/>
  <c r="AM1205" i="1" s="1"/>
  <c r="AN1205" i="1" s="1"/>
  <c r="Y1205" i="1"/>
  <c r="S1206" i="1"/>
  <c r="U1206" i="1"/>
  <c r="AM1206" i="1" s="1"/>
  <c r="AN1206" i="1" s="1"/>
  <c r="AU1206" i="1" s="1"/>
  <c r="Y1206" i="1"/>
  <c r="S1207" i="1"/>
  <c r="U1207" i="1"/>
  <c r="AM1207" i="1" s="1"/>
  <c r="AN1207" i="1" s="1"/>
  <c r="Y1207" i="1"/>
  <c r="S1208" i="1"/>
  <c r="U1208" i="1"/>
  <c r="AM1208" i="1" s="1"/>
  <c r="AN1208" i="1" s="1"/>
  <c r="Y1208" i="1"/>
  <c r="S1209" i="1"/>
  <c r="U1209" i="1"/>
  <c r="AM1209" i="1" s="1"/>
  <c r="AN1209" i="1" s="1"/>
  <c r="Y1209" i="1"/>
  <c r="S1210" i="1"/>
  <c r="U1210" i="1"/>
  <c r="AM1210" i="1" s="1"/>
  <c r="AN1210" i="1" s="1"/>
  <c r="Y1210" i="1"/>
  <c r="S1211" i="1"/>
  <c r="U1211" i="1"/>
  <c r="AM1211" i="1" s="1"/>
  <c r="AN1211" i="1" s="1"/>
  <c r="Y1211" i="1"/>
  <c r="S1212" i="1"/>
  <c r="U1212" i="1"/>
  <c r="AM1212" i="1" s="1"/>
  <c r="AN1212" i="1" s="1"/>
  <c r="Y1212" i="1"/>
  <c r="S1213" i="1"/>
  <c r="U1213" i="1"/>
  <c r="Y1213" i="1"/>
  <c r="AM1213" i="1"/>
  <c r="AN1213" i="1" s="1"/>
  <c r="AU1213" i="1" s="1"/>
  <c r="S1214" i="1"/>
  <c r="U1214" i="1"/>
  <c r="AM1214" i="1" s="1"/>
  <c r="AN1214" i="1" s="1"/>
  <c r="Y1214" i="1"/>
  <c r="S1215" i="1"/>
  <c r="U1215" i="1"/>
  <c r="AM1215" i="1" s="1"/>
  <c r="AN1215" i="1" s="1"/>
  <c r="Y1215" i="1"/>
  <c r="S1216" i="1"/>
  <c r="U1216" i="1"/>
  <c r="Y1216" i="1"/>
  <c r="AM1216" i="1"/>
  <c r="AN1216" i="1" s="1"/>
  <c r="S1217" i="1"/>
  <c r="U1217" i="1"/>
  <c r="AM1217" i="1" s="1"/>
  <c r="AN1217" i="1" s="1"/>
  <c r="Y1217" i="1"/>
  <c r="S1218" i="1"/>
  <c r="U1218" i="1"/>
  <c r="AM1218" i="1" s="1"/>
  <c r="AN1218" i="1" s="1"/>
  <c r="Y1218" i="1"/>
  <c r="S1219" i="1"/>
  <c r="U1219" i="1"/>
  <c r="AM1219" i="1" s="1"/>
  <c r="AN1219" i="1" s="1"/>
  <c r="Y1219" i="1"/>
  <c r="S1220" i="1"/>
  <c r="U1220" i="1"/>
  <c r="AM1220" i="1" s="1"/>
  <c r="AN1220" i="1" s="1"/>
  <c r="Y1220" i="1"/>
  <c r="AW1220" i="1" s="1"/>
  <c r="S1221" i="1"/>
  <c r="U1221" i="1"/>
  <c r="AM1221" i="1" s="1"/>
  <c r="AN1221" i="1" s="1"/>
  <c r="Y1221" i="1"/>
  <c r="S1222" i="1"/>
  <c r="U1222" i="1"/>
  <c r="AM1222" i="1" s="1"/>
  <c r="AN1222" i="1" s="1"/>
  <c r="Y1222" i="1"/>
  <c r="S1223" i="1"/>
  <c r="U1223" i="1"/>
  <c r="AM1223" i="1" s="1"/>
  <c r="AN1223" i="1" s="1"/>
  <c r="Y1223" i="1"/>
  <c r="S1224" i="1"/>
  <c r="U1224" i="1"/>
  <c r="AM1224" i="1" s="1"/>
  <c r="AN1224" i="1" s="1"/>
  <c r="Y1224" i="1"/>
  <c r="S1225" i="1"/>
  <c r="U1225" i="1"/>
  <c r="AM1225" i="1" s="1"/>
  <c r="AN1225" i="1" s="1"/>
  <c r="Y1225" i="1"/>
  <c r="S1226" i="1"/>
  <c r="U1226" i="1"/>
  <c r="AM1226" i="1" s="1"/>
  <c r="AN1226" i="1" s="1"/>
  <c r="Y1226" i="1"/>
  <c r="S1227" i="1"/>
  <c r="U1227" i="1"/>
  <c r="AM1227" i="1" s="1"/>
  <c r="AN1227" i="1" s="1"/>
  <c r="Y1227" i="1"/>
  <c r="S1228" i="1"/>
  <c r="U1228" i="1"/>
  <c r="AM1228" i="1" s="1"/>
  <c r="AN1228" i="1" s="1"/>
  <c r="Y1228" i="1"/>
  <c r="S1229" i="1"/>
  <c r="U1229" i="1"/>
  <c r="AM1229" i="1" s="1"/>
  <c r="AN1229" i="1" s="1"/>
  <c r="Y1229" i="1"/>
  <c r="S1230" i="1"/>
  <c r="U1230" i="1"/>
  <c r="AM1230" i="1" s="1"/>
  <c r="AN1230" i="1" s="1"/>
  <c r="Y1230" i="1"/>
  <c r="AW1230" i="1" s="1"/>
  <c r="S1231" i="1"/>
  <c r="U1231" i="1"/>
  <c r="AM1231" i="1" s="1"/>
  <c r="AN1231" i="1" s="1"/>
  <c r="Y1231" i="1"/>
  <c r="S1232" i="1"/>
  <c r="U1232" i="1"/>
  <c r="AM1232" i="1" s="1"/>
  <c r="AN1232" i="1" s="1"/>
  <c r="Y1232" i="1"/>
  <c r="S1233" i="1"/>
  <c r="U1233" i="1"/>
  <c r="AM1233" i="1" s="1"/>
  <c r="AN1233" i="1" s="1"/>
  <c r="Y1233" i="1"/>
  <c r="S1234" i="1"/>
  <c r="U1234" i="1"/>
  <c r="AM1234" i="1" s="1"/>
  <c r="AN1234" i="1" s="1"/>
  <c r="Y1234" i="1"/>
  <c r="S1235" i="1"/>
  <c r="U1235" i="1"/>
  <c r="AM1235" i="1" s="1"/>
  <c r="AN1235" i="1" s="1"/>
  <c r="Y1235" i="1"/>
  <c r="S1236" i="1"/>
  <c r="U1236" i="1"/>
  <c r="AM1236" i="1" s="1"/>
  <c r="AN1236" i="1" s="1"/>
  <c r="Y1236" i="1"/>
  <c r="S1237" i="1"/>
  <c r="U1237" i="1"/>
  <c r="AM1237" i="1" s="1"/>
  <c r="AN1237" i="1" s="1"/>
  <c r="Y1237" i="1"/>
  <c r="S1238" i="1"/>
  <c r="U1238" i="1"/>
  <c r="Y1238" i="1"/>
  <c r="AM1238" i="1"/>
  <c r="AN1238" i="1" s="1"/>
  <c r="S1239" i="1"/>
  <c r="U1239" i="1"/>
  <c r="AM1239" i="1" s="1"/>
  <c r="AN1239" i="1" s="1"/>
  <c r="Y1239" i="1"/>
  <c r="S1240" i="1"/>
  <c r="U1240" i="1"/>
  <c r="AM1240" i="1" s="1"/>
  <c r="AN1240" i="1" s="1"/>
  <c r="Y1240" i="1"/>
  <c r="S1241" i="1"/>
  <c r="U1241" i="1"/>
  <c r="AM1241" i="1" s="1"/>
  <c r="AN1241" i="1" s="1"/>
  <c r="Y1241" i="1"/>
  <c r="S1242" i="1"/>
  <c r="U1242" i="1"/>
  <c r="AM1242" i="1" s="1"/>
  <c r="AN1242" i="1" s="1"/>
  <c r="Y1242" i="1"/>
  <c r="S1243" i="1"/>
  <c r="U1243" i="1"/>
  <c r="AM1243" i="1" s="1"/>
  <c r="AN1243" i="1" s="1"/>
  <c r="AW1243" i="1" s="1"/>
  <c r="Y1243" i="1"/>
  <c r="S1244" i="1"/>
  <c r="U1244" i="1"/>
  <c r="AM1244" i="1" s="1"/>
  <c r="AN1244" i="1" s="1"/>
  <c r="Y1244" i="1"/>
  <c r="S1245" i="1"/>
  <c r="U1245" i="1"/>
  <c r="AM1245" i="1" s="1"/>
  <c r="AN1245" i="1" s="1"/>
  <c r="Y1245" i="1"/>
  <c r="S1246" i="1"/>
  <c r="U1246" i="1"/>
  <c r="AM1246" i="1" s="1"/>
  <c r="AN1246" i="1" s="1"/>
  <c r="Y1246" i="1"/>
  <c r="S1247" i="1"/>
  <c r="U1247" i="1"/>
  <c r="AM1247" i="1" s="1"/>
  <c r="AN1247" i="1" s="1"/>
  <c r="Y1247" i="1"/>
  <c r="S1248" i="1"/>
  <c r="U1248" i="1"/>
  <c r="AM1248" i="1" s="1"/>
  <c r="AN1248" i="1" s="1"/>
  <c r="Y1248" i="1"/>
  <c r="S1249" i="1"/>
  <c r="U1249" i="1"/>
  <c r="AM1249" i="1" s="1"/>
  <c r="AN1249" i="1" s="1"/>
  <c r="Y1249" i="1"/>
  <c r="S1250" i="1"/>
  <c r="U1250" i="1"/>
  <c r="AM1250" i="1" s="1"/>
  <c r="AN1250" i="1" s="1"/>
  <c r="Y1250" i="1"/>
  <c r="S1251" i="1"/>
  <c r="U1251" i="1"/>
  <c r="AM1251" i="1" s="1"/>
  <c r="AN1251" i="1" s="1"/>
  <c r="Y1251" i="1"/>
  <c r="S1252" i="1"/>
  <c r="U1252" i="1"/>
  <c r="AM1252" i="1" s="1"/>
  <c r="AN1252" i="1" s="1"/>
  <c r="Y1252" i="1"/>
  <c r="S1253" i="1"/>
  <c r="U1253" i="1"/>
  <c r="AM1253" i="1" s="1"/>
  <c r="AN1253" i="1" s="1"/>
  <c r="Y1253" i="1"/>
  <c r="S1254" i="1"/>
  <c r="U1254" i="1"/>
  <c r="AM1254" i="1" s="1"/>
  <c r="AN1254" i="1" s="1"/>
  <c r="Y1254" i="1"/>
  <c r="S1255" i="1"/>
  <c r="U1255" i="1"/>
  <c r="AM1255" i="1" s="1"/>
  <c r="AN1255" i="1" s="1"/>
  <c r="Y1255" i="1"/>
  <c r="S1256" i="1"/>
  <c r="U1256" i="1"/>
  <c r="AM1256" i="1" s="1"/>
  <c r="AN1256" i="1" s="1"/>
  <c r="Y1256" i="1"/>
  <c r="S1257" i="1"/>
  <c r="U1257" i="1"/>
  <c r="AM1257" i="1" s="1"/>
  <c r="AN1257" i="1" s="1"/>
  <c r="Y1257" i="1"/>
  <c r="S1258" i="1"/>
  <c r="U1258" i="1"/>
  <c r="AM1258" i="1" s="1"/>
  <c r="AN1258" i="1" s="1"/>
  <c r="Y1258" i="1"/>
  <c r="S1259" i="1"/>
  <c r="U1259" i="1"/>
  <c r="AM1259" i="1" s="1"/>
  <c r="AN1259" i="1" s="1"/>
  <c r="Y1259" i="1"/>
  <c r="S1260" i="1"/>
  <c r="U1260" i="1"/>
  <c r="AM1260" i="1" s="1"/>
  <c r="AN1260" i="1" s="1"/>
  <c r="Y1260" i="1"/>
  <c r="S1261" i="1"/>
  <c r="U1261" i="1"/>
  <c r="Y1261" i="1"/>
  <c r="AM1261" i="1"/>
  <c r="AN1261" i="1" s="1"/>
  <c r="S1262" i="1"/>
  <c r="U1262" i="1"/>
  <c r="AM1262" i="1" s="1"/>
  <c r="AN1262" i="1" s="1"/>
  <c r="Y1262" i="1"/>
  <c r="S1263" i="1"/>
  <c r="U1263" i="1"/>
  <c r="AM1263" i="1" s="1"/>
  <c r="AN1263" i="1" s="1"/>
  <c r="Y1263" i="1"/>
  <c r="S1264" i="1"/>
  <c r="U1264" i="1"/>
  <c r="AM1264" i="1" s="1"/>
  <c r="AN1264" i="1" s="1"/>
  <c r="Y1264" i="1"/>
  <c r="S1265" i="1"/>
  <c r="U1265" i="1"/>
  <c r="AM1265" i="1" s="1"/>
  <c r="AN1265" i="1" s="1"/>
  <c r="Y1265" i="1"/>
  <c r="S1266" i="1"/>
  <c r="U1266" i="1"/>
  <c r="AM1266" i="1" s="1"/>
  <c r="AN1266" i="1" s="1"/>
  <c r="Y1266" i="1"/>
  <c r="S1267" i="1"/>
  <c r="U1267" i="1"/>
  <c r="AM1267" i="1" s="1"/>
  <c r="AN1267" i="1" s="1"/>
  <c r="Y1267" i="1"/>
  <c r="S1268" i="1"/>
  <c r="U1268" i="1"/>
  <c r="AM1268" i="1" s="1"/>
  <c r="AN1268" i="1" s="1"/>
  <c r="Y1268" i="1"/>
  <c r="S1269" i="1"/>
  <c r="U1269" i="1"/>
  <c r="AM1269" i="1" s="1"/>
  <c r="AN1269" i="1" s="1"/>
  <c r="Y1269" i="1"/>
  <c r="S1270" i="1"/>
  <c r="U1270" i="1"/>
  <c r="AM1270" i="1" s="1"/>
  <c r="AN1270" i="1" s="1"/>
  <c r="Y1270" i="1"/>
  <c r="S1271" i="1"/>
  <c r="U1271" i="1"/>
  <c r="AM1271" i="1" s="1"/>
  <c r="AN1271" i="1" s="1"/>
  <c r="Y1271" i="1"/>
  <c r="S1272" i="1"/>
  <c r="U1272" i="1"/>
  <c r="AM1272" i="1" s="1"/>
  <c r="AN1272" i="1" s="1"/>
  <c r="Y1272" i="1"/>
  <c r="AV1272" i="1" s="1"/>
  <c r="S1273" i="1"/>
  <c r="U1273" i="1"/>
  <c r="Y1273" i="1"/>
  <c r="AM1273" i="1"/>
  <c r="AN1273" i="1" s="1"/>
  <c r="S1274" i="1"/>
  <c r="U1274" i="1"/>
  <c r="AM1274" i="1" s="1"/>
  <c r="AN1274" i="1" s="1"/>
  <c r="Y1274" i="1"/>
  <c r="S1275" i="1"/>
  <c r="U1275" i="1"/>
  <c r="Y1275" i="1"/>
  <c r="AM1275" i="1"/>
  <c r="AN1275" i="1" s="1"/>
  <c r="AV1275" i="1" s="1"/>
  <c r="S1276" i="1"/>
  <c r="U1276" i="1"/>
  <c r="AM1276" i="1" s="1"/>
  <c r="AN1276" i="1" s="1"/>
  <c r="Y1276" i="1"/>
  <c r="S1277" i="1"/>
  <c r="U1277" i="1"/>
  <c r="AM1277" i="1" s="1"/>
  <c r="AN1277" i="1" s="1"/>
  <c r="Y1277" i="1"/>
  <c r="S1278" i="1"/>
  <c r="U1278" i="1"/>
  <c r="AM1278" i="1" s="1"/>
  <c r="AN1278" i="1" s="1"/>
  <c r="Y1278" i="1"/>
  <c r="S1279" i="1"/>
  <c r="U1279" i="1"/>
  <c r="AM1279" i="1" s="1"/>
  <c r="AN1279" i="1" s="1"/>
  <c r="Y1279" i="1"/>
  <c r="S1280" i="1"/>
  <c r="U1280" i="1"/>
  <c r="AM1280" i="1" s="1"/>
  <c r="AN1280" i="1" s="1"/>
  <c r="Y1280" i="1"/>
  <c r="S1281" i="1"/>
  <c r="U1281" i="1"/>
  <c r="AM1281" i="1" s="1"/>
  <c r="AN1281" i="1" s="1"/>
  <c r="Y1281" i="1"/>
  <c r="S1282" i="1"/>
  <c r="U1282" i="1"/>
  <c r="AM1282" i="1" s="1"/>
  <c r="AN1282" i="1" s="1"/>
  <c r="Y1282" i="1"/>
  <c r="S1283" i="1"/>
  <c r="U1283" i="1"/>
  <c r="AM1283" i="1" s="1"/>
  <c r="AN1283" i="1" s="1"/>
  <c r="AU1283" i="1" s="1"/>
  <c r="Y1283" i="1"/>
  <c r="S1284" i="1"/>
  <c r="U1284" i="1"/>
  <c r="AM1284" i="1" s="1"/>
  <c r="AN1284" i="1" s="1"/>
  <c r="Y1284" i="1"/>
  <c r="S1285" i="1"/>
  <c r="U1285" i="1"/>
  <c r="AM1285" i="1" s="1"/>
  <c r="AN1285" i="1" s="1"/>
  <c r="Y1285" i="1"/>
  <c r="S1286" i="1"/>
  <c r="U1286" i="1"/>
  <c r="AM1286" i="1" s="1"/>
  <c r="AN1286" i="1" s="1"/>
  <c r="Y1286" i="1"/>
  <c r="S1287" i="1"/>
  <c r="U1287" i="1"/>
  <c r="Y1287" i="1"/>
  <c r="AM1287" i="1"/>
  <c r="AN1287" i="1" s="1"/>
  <c r="S1288" i="1"/>
  <c r="U1288" i="1"/>
  <c r="AM1288" i="1" s="1"/>
  <c r="AN1288" i="1" s="1"/>
  <c r="AU1288" i="1" s="1"/>
  <c r="Y1288" i="1"/>
  <c r="S1289" i="1"/>
  <c r="U1289" i="1"/>
  <c r="AM1289" i="1" s="1"/>
  <c r="AN1289" i="1" s="1"/>
  <c r="Y1289" i="1"/>
  <c r="S1290" i="1"/>
  <c r="U1290" i="1"/>
  <c r="AM1290" i="1" s="1"/>
  <c r="AN1290" i="1" s="1"/>
  <c r="Y1290" i="1"/>
  <c r="S1291" i="1"/>
  <c r="U1291" i="1"/>
  <c r="AM1291" i="1" s="1"/>
  <c r="AN1291" i="1" s="1"/>
  <c r="Y1291" i="1"/>
  <c r="S1292" i="1"/>
  <c r="U1292" i="1"/>
  <c r="Y1292" i="1"/>
  <c r="AM1292" i="1"/>
  <c r="AN1292" i="1" s="1"/>
  <c r="S1293" i="1"/>
  <c r="U1293" i="1"/>
  <c r="AM1293" i="1" s="1"/>
  <c r="AN1293" i="1" s="1"/>
  <c r="Y1293" i="1"/>
  <c r="S1294" i="1"/>
  <c r="U1294" i="1"/>
  <c r="AM1294" i="1" s="1"/>
  <c r="AN1294" i="1" s="1"/>
  <c r="Y1294" i="1"/>
  <c r="S1295" i="1"/>
  <c r="U1295" i="1"/>
  <c r="AM1295" i="1" s="1"/>
  <c r="AN1295" i="1" s="1"/>
  <c r="Y1295" i="1"/>
  <c r="S1296" i="1"/>
  <c r="U1296" i="1"/>
  <c r="AM1296" i="1" s="1"/>
  <c r="AN1296" i="1" s="1"/>
  <c r="AU1296" i="1" s="1"/>
  <c r="Y1296" i="1"/>
  <c r="S1297" i="1"/>
  <c r="U1297" i="1"/>
  <c r="AM1297" i="1" s="1"/>
  <c r="AN1297" i="1" s="1"/>
  <c r="Y1297" i="1"/>
  <c r="S1298" i="1"/>
  <c r="U1298" i="1"/>
  <c r="AM1298" i="1" s="1"/>
  <c r="AN1298" i="1" s="1"/>
  <c r="Y1298" i="1"/>
  <c r="S1299" i="1"/>
  <c r="U1299" i="1"/>
  <c r="AM1299" i="1" s="1"/>
  <c r="AN1299" i="1" s="1"/>
  <c r="Y1299" i="1"/>
  <c r="S1300" i="1"/>
  <c r="U1300" i="1"/>
  <c r="AM1300" i="1" s="1"/>
  <c r="AN1300" i="1" s="1"/>
  <c r="Y1300" i="1"/>
  <c r="S1301" i="1"/>
  <c r="U1301" i="1"/>
  <c r="AM1301" i="1" s="1"/>
  <c r="AN1301" i="1" s="1"/>
  <c r="Y1301" i="1"/>
  <c r="S1302" i="1"/>
  <c r="U1302" i="1"/>
  <c r="AM1302" i="1" s="1"/>
  <c r="AN1302" i="1" s="1"/>
  <c r="Y1302" i="1"/>
  <c r="S1303" i="1"/>
  <c r="U1303" i="1"/>
  <c r="AM1303" i="1" s="1"/>
  <c r="AN1303" i="1" s="1"/>
  <c r="Y1303" i="1"/>
  <c r="S1304" i="1"/>
  <c r="U1304" i="1"/>
  <c r="AM1304" i="1" s="1"/>
  <c r="AN1304" i="1" s="1"/>
  <c r="Y1304" i="1"/>
  <c r="S1305" i="1"/>
  <c r="U1305" i="1"/>
  <c r="AM1305" i="1" s="1"/>
  <c r="AN1305" i="1" s="1"/>
  <c r="Y1305" i="1"/>
  <c r="S1306" i="1"/>
  <c r="U1306" i="1"/>
  <c r="AM1306" i="1" s="1"/>
  <c r="AN1306" i="1" s="1"/>
  <c r="Y1306" i="1"/>
  <c r="S1307" i="1"/>
  <c r="U1307" i="1"/>
  <c r="AM1307" i="1" s="1"/>
  <c r="AN1307" i="1" s="1"/>
  <c r="Y1307" i="1"/>
  <c r="S1308" i="1"/>
  <c r="U1308" i="1"/>
  <c r="AM1308" i="1" s="1"/>
  <c r="AN1308" i="1" s="1"/>
  <c r="Y1308" i="1"/>
  <c r="S1309" i="1"/>
  <c r="U1309" i="1"/>
  <c r="AM1309" i="1" s="1"/>
  <c r="AN1309" i="1" s="1"/>
  <c r="Y1309" i="1"/>
  <c r="S1310" i="1"/>
  <c r="U1310" i="1"/>
  <c r="AM1310" i="1" s="1"/>
  <c r="AN1310" i="1" s="1"/>
  <c r="Y1310" i="1"/>
  <c r="S1311" i="1"/>
  <c r="U1311" i="1"/>
  <c r="AM1311" i="1" s="1"/>
  <c r="AN1311" i="1" s="1"/>
  <c r="Y1311" i="1"/>
  <c r="S1312" i="1"/>
  <c r="U1312" i="1"/>
  <c r="AM1312" i="1" s="1"/>
  <c r="AN1312" i="1" s="1"/>
  <c r="Y1312" i="1"/>
  <c r="S1313" i="1"/>
  <c r="U1313" i="1"/>
  <c r="AM1313" i="1" s="1"/>
  <c r="AN1313" i="1" s="1"/>
  <c r="AU1313" i="1" s="1"/>
  <c r="Y1313" i="1"/>
  <c r="S1314" i="1"/>
  <c r="U1314" i="1"/>
  <c r="AM1314" i="1" s="1"/>
  <c r="AN1314" i="1" s="1"/>
  <c r="Y1314" i="1"/>
  <c r="S1315" i="1"/>
  <c r="U1315" i="1"/>
  <c r="AM1315" i="1" s="1"/>
  <c r="AN1315" i="1" s="1"/>
  <c r="Y1315" i="1"/>
  <c r="S1316" i="1"/>
  <c r="U1316" i="1"/>
  <c r="AM1316" i="1" s="1"/>
  <c r="AN1316" i="1" s="1"/>
  <c r="Y1316" i="1"/>
  <c r="S1317" i="1"/>
  <c r="U1317" i="1"/>
  <c r="AM1317" i="1" s="1"/>
  <c r="AN1317" i="1" s="1"/>
  <c r="Y1317" i="1"/>
  <c r="S1318" i="1"/>
  <c r="U1318" i="1"/>
  <c r="AM1318" i="1" s="1"/>
  <c r="AN1318" i="1" s="1"/>
  <c r="Y1318" i="1"/>
  <c r="S1319" i="1"/>
  <c r="U1319" i="1"/>
  <c r="AM1319" i="1" s="1"/>
  <c r="AN1319" i="1" s="1"/>
  <c r="Y1319" i="1"/>
  <c r="S1320" i="1"/>
  <c r="U1320" i="1"/>
  <c r="AM1320" i="1" s="1"/>
  <c r="AN1320" i="1" s="1"/>
  <c r="Y1320" i="1"/>
  <c r="S1321" i="1"/>
  <c r="U1321" i="1"/>
  <c r="AM1321" i="1" s="1"/>
  <c r="AN1321" i="1" s="1"/>
  <c r="Y1321" i="1"/>
  <c r="S1322" i="1"/>
  <c r="U1322" i="1"/>
  <c r="AM1322" i="1" s="1"/>
  <c r="AN1322" i="1" s="1"/>
  <c r="Y1322" i="1"/>
  <c r="S1323" i="1"/>
  <c r="U1323" i="1"/>
  <c r="AM1323" i="1" s="1"/>
  <c r="AN1323" i="1" s="1"/>
  <c r="Y1323" i="1"/>
  <c r="S1324" i="1"/>
  <c r="U1324" i="1"/>
  <c r="AM1324" i="1" s="1"/>
  <c r="AN1324" i="1" s="1"/>
  <c r="Y1324" i="1"/>
  <c r="S1325" i="1"/>
  <c r="U1325" i="1"/>
  <c r="AM1325" i="1" s="1"/>
  <c r="AN1325" i="1" s="1"/>
  <c r="Y1325" i="1"/>
  <c r="S1326" i="1"/>
  <c r="U1326" i="1"/>
  <c r="AM1326" i="1" s="1"/>
  <c r="AN1326" i="1" s="1"/>
  <c r="Y1326" i="1"/>
  <c r="S1327" i="1"/>
  <c r="U1327" i="1"/>
  <c r="AM1327" i="1" s="1"/>
  <c r="AN1327" i="1" s="1"/>
  <c r="Y1327" i="1"/>
  <c r="S1328" i="1"/>
  <c r="U1328" i="1"/>
  <c r="AM1328" i="1" s="1"/>
  <c r="AN1328" i="1" s="1"/>
  <c r="Y1328" i="1"/>
  <c r="S1329" i="1"/>
  <c r="U1329" i="1"/>
  <c r="AM1329" i="1" s="1"/>
  <c r="AN1329" i="1" s="1"/>
  <c r="Y1329" i="1"/>
  <c r="S1330" i="1"/>
  <c r="U1330" i="1"/>
  <c r="AM1330" i="1" s="1"/>
  <c r="AN1330" i="1" s="1"/>
  <c r="Y1330" i="1"/>
  <c r="S1331" i="1"/>
  <c r="U1331" i="1"/>
  <c r="AM1331" i="1" s="1"/>
  <c r="AN1331" i="1" s="1"/>
  <c r="Y1331" i="1"/>
  <c r="S1332" i="1"/>
  <c r="U1332" i="1"/>
  <c r="AM1332" i="1" s="1"/>
  <c r="AN1332" i="1" s="1"/>
  <c r="Y1332" i="1"/>
  <c r="S1333" i="1"/>
  <c r="U1333" i="1"/>
  <c r="AM1333" i="1" s="1"/>
  <c r="AN1333" i="1" s="1"/>
  <c r="AU1333" i="1" s="1"/>
  <c r="Y1333" i="1"/>
  <c r="S1334" i="1"/>
  <c r="U1334" i="1"/>
  <c r="AM1334" i="1" s="1"/>
  <c r="AN1334" i="1" s="1"/>
  <c r="Y1334" i="1"/>
  <c r="S1335" i="1"/>
  <c r="U1335" i="1"/>
  <c r="AM1335" i="1" s="1"/>
  <c r="AN1335" i="1" s="1"/>
  <c r="Y1335" i="1"/>
  <c r="S1336" i="1"/>
  <c r="U1336" i="1"/>
  <c r="AM1336" i="1" s="1"/>
  <c r="AN1336" i="1" s="1"/>
  <c r="Y1336" i="1"/>
  <c r="S1337" i="1"/>
  <c r="U1337" i="1"/>
  <c r="Y1337" i="1"/>
  <c r="AM1337" i="1"/>
  <c r="AN1337" i="1" s="1"/>
  <c r="S1338" i="1"/>
  <c r="U1338" i="1"/>
  <c r="AM1338" i="1" s="1"/>
  <c r="AN1338" i="1" s="1"/>
  <c r="Y1338" i="1"/>
  <c r="S1339" i="1"/>
  <c r="U1339" i="1"/>
  <c r="AM1339" i="1" s="1"/>
  <c r="AN1339" i="1" s="1"/>
  <c r="Y1339" i="1"/>
  <c r="S1340" i="1"/>
  <c r="U1340" i="1"/>
  <c r="AM1340" i="1" s="1"/>
  <c r="AN1340" i="1" s="1"/>
  <c r="Y1340" i="1"/>
  <c r="S1341" i="1"/>
  <c r="U1341" i="1"/>
  <c r="Y1341" i="1"/>
  <c r="AM1341" i="1"/>
  <c r="AN1341" i="1" s="1"/>
  <c r="AU1341" i="1" s="1"/>
  <c r="S1342" i="1"/>
  <c r="U1342" i="1"/>
  <c r="AM1342" i="1" s="1"/>
  <c r="AN1342" i="1" s="1"/>
  <c r="Y1342" i="1"/>
  <c r="S1343" i="1"/>
  <c r="U1343" i="1"/>
  <c r="AM1343" i="1" s="1"/>
  <c r="AN1343" i="1" s="1"/>
  <c r="Y1343" i="1"/>
  <c r="S1344" i="1"/>
  <c r="U1344" i="1"/>
  <c r="AM1344" i="1" s="1"/>
  <c r="AN1344" i="1" s="1"/>
  <c r="Y1344" i="1"/>
  <c r="S1345" i="1"/>
  <c r="U1345" i="1"/>
  <c r="AM1345" i="1" s="1"/>
  <c r="AN1345" i="1" s="1"/>
  <c r="Y1345" i="1"/>
  <c r="S1346" i="1"/>
  <c r="U1346" i="1"/>
  <c r="AM1346" i="1" s="1"/>
  <c r="AN1346" i="1" s="1"/>
  <c r="AU1346" i="1" s="1"/>
  <c r="Y1346" i="1"/>
  <c r="S1347" i="1"/>
  <c r="U1347" i="1"/>
  <c r="Y1347" i="1"/>
  <c r="AM1347" i="1"/>
  <c r="AN1347" i="1" s="1"/>
  <c r="S1348" i="1"/>
  <c r="U1348" i="1"/>
  <c r="AM1348" i="1" s="1"/>
  <c r="AN1348" i="1" s="1"/>
  <c r="Y1348" i="1"/>
  <c r="S1349" i="1"/>
  <c r="U1349" i="1"/>
  <c r="AM1349" i="1" s="1"/>
  <c r="AN1349" i="1" s="1"/>
  <c r="Y1349" i="1"/>
  <c r="S1350" i="1"/>
  <c r="U1350" i="1"/>
  <c r="AM1350" i="1" s="1"/>
  <c r="AN1350" i="1" s="1"/>
  <c r="Y1350" i="1"/>
  <c r="S1351" i="1"/>
  <c r="U1351" i="1"/>
  <c r="AM1351" i="1" s="1"/>
  <c r="AN1351" i="1" s="1"/>
  <c r="AU1351" i="1" s="1"/>
  <c r="Y1351" i="1"/>
  <c r="S1352" i="1"/>
  <c r="U1352" i="1"/>
  <c r="AM1352" i="1" s="1"/>
  <c r="AN1352" i="1" s="1"/>
  <c r="Y1352" i="1"/>
  <c r="S1353" i="1"/>
  <c r="U1353" i="1"/>
  <c r="Y1353" i="1"/>
  <c r="AM1353" i="1"/>
  <c r="AN1353" i="1" s="1"/>
  <c r="AU1353" i="1" s="1"/>
  <c r="S1354" i="1"/>
  <c r="U1354" i="1"/>
  <c r="AM1354" i="1" s="1"/>
  <c r="AN1354" i="1" s="1"/>
  <c r="Y1354" i="1"/>
  <c r="S1355" i="1"/>
  <c r="U1355" i="1"/>
  <c r="AM1355" i="1" s="1"/>
  <c r="AN1355" i="1" s="1"/>
  <c r="Y1355" i="1"/>
  <c r="S1356" i="1"/>
  <c r="U1356" i="1"/>
  <c r="AM1356" i="1" s="1"/>
  <c r="AN1356" i="1" s="1"/>
  <c r="Y1356" i="1"/>
  <c r="S1357" i="1"/>
  <c r="U1357" i="1"/>
  <c r="AM1357" i="1" s="1"/>
  <c r="AN1357" i="1" s="1"/>
  <c r="Y1357" i="1"/>
  <c r="S1358" i="1"/>
  <c r="U1358" i="1"/>
  <c r="AM1358" i="1" s="1"/>
  <c r="AN1358" i="1" s="1"/>
  <c r="Y1358" i="1"/>
  <c r="S1359" i="1"/>
  <c r="U1359" i="1"/>
  <c r="AM1359" i="1" s="1"/>
  <c r="AN1359" i="1" s="1"/>
  <c r="Y1359" i="1"/>
  <c r="S1360" i="1"/>
  <c r="U1360" i="1"/>
  <c r="AM1360" i="1" s="1"/>
  <c r="AN1360" i="1" s="1"/>
  <c r="Y1360" i="1"/>
  <c r="S1361" i="1"/>
  <c r="U1361" i="1"/>
  <c r="AM1361" i="1" s="1"/>
  <c r="AN1361" i="1" s="1"/>
  <c r="Y1361" i="1"/>
  <c r="S1362" i="1"/>
  <c r="U1362" i="1"/>
  <c r="AM1362" i="1" s="1"/>
  <c r="AN1362" i="1" s="1"/>
  <c r="Y1362" i="1"/>
  <c r="S1363" i="1"/>
  <c r="U1363" i="1"/>
  <c r="AM1363" i="1" s="1"/>
  <c r="AN1363" i="1" s="1"/>
  <c r="Y1363" i="1"/>
  <c r="S1364" i="1"/>
  <c r="U1364" i="1"/>
  <c r="AM1364" i="1" s="1"/>
  <c r="AN1364" i="1" s="1"/>
  <c r="Y1364" i="1"/>
  <c r="S1365" i="1"/>
  <c r="U1365" i="1"/>
  <c r="AM1365" i="1" s="1"/>
  <c r="AN1365" i="1" s="1"/>
  <c r="Y1365" i="1"/>
  <c r="S1366" i="1"/>
  <c r="U1366" i="1"/>
  <c r="AM1366" i="1" s="1"/>
  <c r="AN1366" i="1" s="1"/>
  <c r="Y1366" i="1"/>
  <c r="S1367" i="1"/>
  <c r="U1367" i="1"/>
  <c r="AM1367" i="1" s="1"/>
  <c r="AN1367" i="1" s="1"/>
  <c r="Y1367" i="1"/>
  <c r="S1368" i="1"/>
  <c r="U1368" i="1"/>
  <c r="AM1368" i="1" s="1"/>
  <c r="AN1368" i="1" s="1"/>
  <c r="Y1368" i="1"/>
  <c r="S1369" i="1"/>
  <c r="U1369" i="1"/>
  <c r="AM1369" i="1" s="1"/>
  <c r="AN1369" i="1" s="1"/>
  <c r="Y1369" i="1"/>
  <c r="S1370" i="1"/>
  <c r="U1370" i="1"/>
  <c r="AM1370" i="1" s="1"/>
  <c r="AN1370" i="1" s="1"/>
  <c r="Y1370" i="1"/>
  <c r="S1371" i="1"/>
  <c r="U1371" i="1"/>
  <c r="Y1371" i="1"/>
  <c r="AM1371" i="1"/>
  <c r="AN1371" i="1" s="1"/>
  <c r="AU1371" i="1" s="1"/>
  <c r="S1372" i="1"/>
  <c r="U1372" i="1"/>
  <c r="AM1372" i="1" s="1"/>
  <c r="AN1372" i="1" s="1"/>
  <c r="Y1372" i="1"/>
  <c r="S1373" i="1"/>
  <c r="U1373" i="1"/>
  <c r="AM1373" i="1" s="1"/>
  <c r="AN1373" i="1" s="1"/>
  <c r="AU1373" i="1" s="1"/>
  <c r="Y1373" i="1"/>
  <c r="S1374" i="1"/>
  <c r="U1374" i="1"/>
  <c r="AM1374" i="1" s="1"/>
  <c r="AN1374" i="1" s="1"/>
  <c r="Y1374" i="1"/>
  <c r="S1375" i="1"/>
  <c r="U1375" i="1"/>
  <c r="AM1375" i="1" s="1"/>
  <c r="AN1375" i="1" s="1"/>
  <c r="Y1375" i="1"/>
  <c r="S1376" i="1"/>
  <c r="U1376" i="1"/>
  <c r="AM1376" i="1" s="1"/>
  <c r="AN1376" i="1" s="1"/>
  <c r="Y1376" i="1"/>
  <c r="S1377" i="1"/>
  <c r="U1377" i="1"/>
  <c r="Y1377" i="1"/>
  <c r="AM1377" i="1"/>
  <c r="AN1377" i="1" s="1"/>
  <c r="S1378" i="1"/>
  <c r="U1378" i="1"/>
  <c r="AM1378" i="1" s="1"/>
  <c r="AN1378" i="1" s="1"/>
  <c r="Y1378" i="1"/>
  <c r="S1379" i="1"/>
  <c r="U1379" i="1"/>
  <c r="AM1379" i="1" s="1"/>
  <c r="AN1379" i="1" s="1"/>
  <c r="Y1379" i="1"/>
  <c r="S1380" i="1"/>
  <c r="U1380" i="1"/>
  <c r="AM1380" i="1" s="1"/>
  <c r="AN1380" i="1" s="1"/>
  <c r="Y1380" i="1"/>
  <c r="S1381" i="1"/>
  <c r="U1381" i="1"/>
  <c r="AM1381" i="1" s="1"/>
  <c r="AN1381" i="1" s="1"/>
  <c r="Y1381" i="1"/>
  <c r="S1382" i="1"/>
  <c r="U1382" i="1"/>
  <c r="AM1382" i="1" s="1"/>
  <c r="AN1382" i="1" s="1"/>
  <c r="Y1382" i="1"/>
  <c r="S1383" i="1"/>
  <c r="U1383" i="1"/>
  <c r="AM1383" i="1" s="1"/>
  <c r="AN1383" i="1" s="1"/>
  <c r="Y1383" i="1"/>
  <c r="S1384" i="1"/>
  <c r="U1384" i="1"/>
  <c r="AM1384" i="1" s="1"/>
  <c r="AN1384" i="1" s="1"/>
  <c r="Y1384" i="1"/>
  <c r="S1385" i="1"/>
  <c r="U1385" i="1"/>
  <c r="AM1385" i="1" s="1"/>
  <c r="AN1385" i="1" s="1"/>
  <c r="Y1385" i="1"/>
  <c r="S1386" i="1"/>
  <c r="U1386" i="1"/>
  <c r="AM1386" i="1" s="1"/>
  <c r="AN1386" i="1" s="1"/>
  <c r="AU1386" i="1" s="1"/>
  <c r="Y1386" i="1"/>
  <c r="S1387" i="1"/>
  <c r="U1387" i="1"/>
  <c r="Y1387" i="1"/>
  <c r="AM1387" i="1"/>
  <c r="AN1387" i="1" s="1"/>
  <c r="S1388" i="1"/>
  <c r="U1388" i="1"/>
  <c r="AM1388" i="1" s="1"/>
  <c r="AN1388" i="1" s="1"/>
  <c r="Y1388" i="1"/>
  <c r="S1389" i="1"/>
  <c r="U1389" i="1"/>
  <c r="AM1389" i="1" s="1"/>
  <c r="AN1389" i="1" s="1"/>
  <c r="Y1389" i="1"/>
  <c r="S1390" i="1"/>
  <c r="U1390" i="1"/>
  <c r="AM1390" i="1" s="1"/>
  <c r="AN1390" i="1" s="1"/>
  <c r="Y1390" i="1"/>
  <c r="S1391" i="1"/>
  <c r="U1391" i="1"/>
  <c r="AM1391" i="1" s="1"/>
  <c r="AN1391" i="1" s="1"/>
  <c r="AU1391" i="1" s="1"/>
  <c r="Y1391" i="1"/>
  <c r="S1392" i="1"/>
  <c r="U1392" i="1"/>
  <c r="AM1392" i="1" s="1"/>
  <c r="AN1392" i="1" s="1"/>
  <c r="Y1392" i="1"/>
  <c r="S1393" i="1"/>
  <c r="U1393" i="1"/>
  <c r="AM1393" i="1" s="1"/>
  <c r="AN1393" i="1" s="1"/>
  <c r="Y1393" i="1"/>
  <c r="S1394" i="1"/>
  <c r="U1394" i="1"/>
  <c r="AM1394" i="1" s="1"/>
  <c r="AN1394" i="1" s="1"/>
  <c r="Y1394" i="1"/>
  <c r="S1395" i="1"/>
  <c r="U1395" i="1"/>
  <c r="AM1395" i="1" s="1"/>
  <c r="AN1395" i="1" s="1"/>
  <c r="Y1395" i="1"/>
  <c r="S1396" i="1"/>
  <c r="U1396" i="1"/>
  <c r="AM1396" i="1" s="1"/>
  <c r="AN1396" i="1" s="1"/>
  <c r="Y1396" i="1"/>
  <c r="S1397" i="1"/>
  <c r="U1397" i="1"/>
  <c r="AM1397" i="1" s="1"/>
  <c r="AN1397" i="1" s="1"/>
  <c r="Y1397" i="1"/>
  <c r="S1398" i="1"/>
  <c r="U1398" i="1"/>
  <c r="Y1398" i="1"/>
  <c r="AM1398" i="1"/>
  <c r="AN1398" i="1" s="1"/>
  <c r="AU1398" i="1" s="1"/>
  <c r="S1399" i="1"/>
  <c r="U1399" i="1"/>
  <c r="AM1399" i="1" s="1"/>
  <c r="AN1399" i="1" s="1"/>
  <c r="Y1399" i="1"/>
  <c r="S1400" i="1"/>
  <c r="U1400" i="1"/>
  <c r="AM1400" i="1" s="1"/>
  <c r="AN1400" i="1" s="1"/>
  <c r="Y1400" i="1"/>
  <c r="S1401" i="1"/>
  <c r="U1401" i="1"/>
  <c r="Y1401" i="1"/>
  <c r="AM1401" i="1"/>
  <c r="AN1401" i="1" s="1"/>
  <c r="AU1401" i="1" s="1"/>
  <c r="S1402" i="1"/>
  <c r="U1402" i="1"/>
  <c r="AM1402" i="1" s="1"/>
  <c r="AN1402" i="1" s="1"/>
  <c r="Y1402" i="1"/>
  <c r="S1403" i="1"/>
  <c r="U1403" i="1"/>
  <c r="AM1403" i="1" s="1"/>
  <c r="AN1403" i="1" s="1"/>
  <c r="Y1403" i="1"/>
  <c r="S1404" i="1"/>
  <c r="U1404" i="1"/>
  <c r="AM1404" i="1" s="1"/>
  <c r="AN1404" i="1" s="1"/>
  <c r="Y1404" i="1"/>
  <c r="S1405" i="1"/>
  <c r="U1405" i="1"/>
  <c r="AM1405" i="1" s="1"/>
  <c r="AN1405" i="1" s="1"/>
  <c r="Y1405" i="1"/>
  <c r="S1406" i="1"/>
  <c r="U1406" i="1"/>
  <c r="AM1406" i="1" s="1"/>
  <c r="AN1406" i="1" s="1"/>
  <c r="Y1406" i="1"/>
  <c r="S1407" i="1"/>
  <c r="U1407" i="1"/>
  <c r="AM1407" i="1" s="1"/>
  <c r="AN1407" i="1" s="1"/>
  <c r="Y1407" i="1"/>
  <c r="S1408" i="1"/>
  <c r="U1408" i="1"/>
  <c r="AM1408" i="1" s="1"/>
  <c r="AN1408" i="1" s="1"/>
  <c r="Y1408" i="1"/>
  <c r="S1409" i="1"/>
  <c r="U1409" i="1"/>
  <c r="AM1409" i="1" s="1"/>
  <c r="AN1409" i="1" s="1"/>
  <c r="Y1409" i="1"/>
  <c r="S1410" i="1"/>
  <c r="U1410" i="1"/>
  <c r="AM1410" i="1" s="1"/>
  <c r="AN1410" i="1" s="1"/>
  <c r="Y1410" i="1"/>
  <c r="S1411" i="1"/>
  <c r="U1411" i="1"/>
  <c r="AM1411" i="1" s="1"/>
  <c r="AN1411" i="1" s="1"/>
  <c r="Y1411" i="1"/>
  <c r="S1412" i="1"/>
  <c r="U1412" i="1"/>
  <c r="AM1412" i="1" s="1"/>
  <c r="AN1412" i="1" s="1"/>
  <c r="Y1412" i="1"/>
  <c r="S1413" i="1"/>
  <c r="U1413" i="1"/>
  <c r="AM1413" i="1" s="1"/>
  <c r="AN1413" i="1" s="1"/>
  <c r="Y1413" i="1"/>
  <c r="S1414" i="1"/>
  <c r="U1414" i="1"/>
  <c r="AM1414" i="1" s="1"/>
  <c r="AN1414" i="1" s="1"/>
  <c r="Y1414" i="1"/>
  <c r="AV1414" i="1" s="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Y1419" i="1"/>
  <c r="S1420" i="1"/>
  <c r="U1420" i="1"/>
  <c r="AM1420" i="1" s="1"/>
  <c r="AN1420" i="1" s="1"/>
  <c r="Y1420" i="1"/>
  <c r="S1421" i="1"/>
  <c r="U1421" i="1"/>
  <c r="AM1421" i="1" s="1"/>
  <c r="AN1421" i="1" s="1"/>
  <c r="Y1421" i="1"/>
  <c r="S1422" i="1"/>
  <c r="U1422" i="1"/>
  <c r="AM1422" i="1" s="1"/>
  <c r="AN1422" i="1" s="1"/>
  <c r="Y1422" i="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Y1427" i="1"/>
  <c r="AM1427" i="1"/>
  <c r="AN1427" i="1" s="1"/>
  <c r="S1428" i="1"/>
  <c r="U1428" i="1"/>
  <c r="Y1428" i="1"/>
  <c r="AM1428" i="1"/>
  <c r="AN1428" i="1" s="1"/>
  <c r="S1429" i="1"/>
  <c r="U1429" i="1"/>
  <c r="AM1429" i="1" s="1"/>
  <c r="AN1429" i="1" s="1"/>
  <c r="Y1429" i="1"/>
  <c r="S1430" i="1"/>
  <c r="U1430" i="1"/>
  <c r="Y1430" i="1"/>
  <c r="AM1430" i="1"/>
  <c r="AN1430" i="1" s="1"/>
  <c r="S1431" i="1"/>
  <c r="U1431" i="1"/>
  <c r="Y1431" i="1"/>
  <c r="AM1431" i="1"/>
  <c r="AN1431" i="1" s="1"/>
  <c r="S1432" i="1"/>
  <c r="U1432" i="1"/>
  <c r="AM1432" i="1" s="1"/>
  <c r="AN1432" i="1" s="1"/>
  <c r="Y1432" i="1"/>
  <c r="S1433" i="1"/>
  <c r="U1433" i="1"/>
  <c r="AM1433" i="1" s="1"/>
  <c r="AN1433" i="1" s="1"/>
  <c r="Y1433" i="1"/>
  <c r="S1434" i="1"/>
  <c r="U1434" i="1"/>
  <c r="AM1434" i="1" s="1"/>
  <c r="AN1434" i="1" s="1"/>
  <c r="Y1434" i="1"/>
  <c r="S1435" i="1"/>
  <c r="U1435" i="1"/>
  <c r="Y1435" i="1"/>
  <c r="AM1435" i="1"/>
  <c r="AN1435" i="1" s="1"/>
  <c r="S1436" i="1"/>
  <c r="U1436" i="1"/>
  <c r="AM1436" i="1" s="1"/>
  <c r="AN1436" i="1" s="1"/>
  <c r="Y1436" i="1"/>
  <c r="S1437" i="1"/>
  <c r="U1437" i="1"/>
  <c r="Y1437" i="1"/>
  <c r="AM1437" i="1"/>
  <c r="AN1437" i="1" s="1"/>
  <c r="S1438" i="1"/>
  <c r="U1438" i="1"/>
  <c r="AM1438" i="1" s="1"/>
  <c r="AN1438" i="1" s="1"/>
  <c r="Y1438" i="1"/>
  <c r="S1439" i="1"/>
  <c r="U1439" i="1"/>
  <c r="AM1439" i="1" s="1"/>
  <c r="AN1439" i="1" s="1"/>
  <c r="Y1439" i="1"/>
  <c r="S1440" i="1"/>
  <c r="U1440" i="1"/>
  <c r="AM1440" i="1" s="1"/>
  <c r="AN1440" i="1" s="1"/>
  <c r="Y1440" i="1"/>
  <c r="S1441" i="1"/>
  <c r="U1441" i="1"/>
  <c r="AM1441" i="1" s="1"/>
  <c r="AN1441" i="1" s="1"/>
  <c r="Y1441" i="1"/>
  <c r="S1442" i="1"/>
  <c r="U1442" i="1"/>
  <c r="AM1442" i="1" s="1"/>
  <c r="AN1442" i="1" s="1"/>
  <c r="Y1442" i="1"/>
  <c r="S1443" i="1"/>
  <c r="U1443" i="1"/>
  <c r="AM1443" i="1" s="1"/>
  <c r="AN1443" i="1" s="1"/>
  <c r="Y1443" i="1"/>
  <c r="S1444" i="1"/>
  <c r="U1444" i="1"/>
  <c r="AM1444" i="1" s="1"/>
  <c r="AN1444" i="1" s="1"/>
  <c r="Y1444" i="1"/>
  <c r="S1445" i="1"/>
  <c r="U1445" i="1"/>
  <c r="AM1445" i="1" s="1"/>
  <c r="AN1445" i="1" s="1"/>
  <c r="Y1445" i="1"/>
  <c r="S1446" i="1"/>
  <c r="U1446" i="1"/>
  <c r="AM1446" i="1" s="1"/>
  <c r="AN1446" i="1" s="1"/>
  <c r="Y1446" i="1"/>
  <c r="S1447" i="1"/>
  <c r="U1447" i="1"/>
  <c r="AM1447" i="1" s="1"/>
  <c r="AN1447" i="1" s="1"/>
  <c r="Y1447" i="1"/>
  <c r="S1448" i="1"/>
  <c r="U1448" i="1"/>
  <c r="Y1448" i="1"/>
  <c r="AM1448" i="1"/>
  <c r="AN1448" i="1" s="1"/>
  <c r="S1449" i="1"/>
  <c r="U1449" i="1"/>
  <c r="AM1449" i="1" s="1"/>
  <c r="AN1449" i="1" s="1"/>
  <c r="Y1449" i="1"/>
  <c r="S1450" i="1"/>
  <c r="U1450" i="1"/>
  <c r="Y1450" i="1"/>
  <c r="AM1450" i="1"/>
  <c r="AN1450" i="1" s="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AM1455" i="1" s="1"/>
  <c r="AN1455" i="1" s="1"/>
  <c r="Y1455" i="1"/>
  <c r="S1456" i="1"/>
  <c r="U1456" i="1"/>
  <c r="AM1456" i="1" s="1"/>
  <c r="AN1456" i="1" s="1"/>
  <c r="Y1456" i="1"/>
  <c r="S1457" i="1"/>
  <c r="U1457" i="1"/>
  <c r="AM1457" i="1" s="1"/>
  <c r="AN1457" i="1" s="1"/>
  <c r="Y1457" i="1"/>
  <c r="S1458" i="1"/>
  <c r="U1458" i="1"/>
  <c r="Y1458" i="1"/>
  <c r="AM1458" i="1"/>
  <c r="AN1458" i="1" s="1"/>
  <c r="AU1406" i="1" l="1"/>
  <c r="AU1381" i="1"/>
  <c r="AW1291" i="1"/>
  <c r="AU1253" i="1"/>
  <c r="AW1171" i="1"/>
  <c r="AU545" i="1"/>
  <c r="AU438" i="1"/>
  <c r="AV222" i="1"/>
  <c r="AV102" i="1"/>
  <c r="AV1221" i="1"/>
  <c r="AW882" i="1"/>
  <c r="AV719" i="1"/>
  <c r="AV609" i="1"/>
  <c r="AV570" i="1"/>
  <c r="AU1413" i="1"/>
  <c r="AU1443" i="1"/>
  <c r="AU1361" i="1"/>
  <c r="AW1125" i="1"/>
  <c r="AV972" i="1"/>
  <c r="AU875" i="1"/>
  <c r="AV837" i="1"/>
  <c r="AV831" i="1"/>
  <c r="AV799" i="1"/>
  <c r="AU775" i="1"/>
  <c r="AV712" i="1"/>
  <c r="AV699" i="1"/>
  <c r="AW654" i="1"/>
  <c r="AV171" i="1"/>
  <c r="AV152" i="1"/>
  <c r="AV801" i="1"/>
  <c r="AV839" i="1"/>
  <c r="AU458" i="1"/>
  <c r="AU1311" i="1"/>
  <c r="AV752" i="1"/>
  <c r="AU1411" i="1"/>
  <c r="AW1086" i="1"/>
  <c r="AW1080" i="1"/>
  <c r="AV811" i="1"/>
  <c r="AU805" i="1"/>
  <c r="AU608" i="1"/>
  <c r="AW582" i="1"/>
  <c r="AW487" i="1"/>
  <c r="AU449" i="1"/>
  <c r="AU430" i="1"/>
  <c r="AV424" i="1"/>
  <c r="AV399" i="1"/>
  <c r="AU393" i="1"/>
  <c r="AV362" i="1"/>
  <c r="AW343" i="1"/>
  <c r="AV777" i="1"/>
  <c r="AU1331" i="1"/>
  <c r="AV707" i="1"/>
  <c r="AU1279" i="1"/>
  <c r="AV896" i="1"/>
  <c r="AU417" i="1"/>
  <c r="AU349" i="1"/>
  <c r="AV668" i="1"/>
  <c r="AV1032" i="1"/>
  <c r="AW502" i="1"/>
  <c r="AV928" i="1"/>
  <c r="AW1200" i="1"/>
  <c r="AV854" i="1"/>
  <c r="AU258" i="1"/>
  <c r="AV32" i="1"/>
  <c r="AU1019" i="1"/>
  <c r="AV389" i="1"/>
  <c r="AU1388" i="1"/>
  <c r="AV851" i="1"/>
  <c r="AU522" i="1"/>
  <c r="AV87" i="1"/>
  <c r="AU19" i="1"/>
  <c r="AW1044" i="1"/>
  <c r="AV1053" i="1"/>
  <c r="AV422" i="1"/>
  <c r="AU118" i="1"/>
  <c r="AU1356" i="1"/>
  <c r="AV1241" i="1"/>
  <c r="AV384" i="1"/>
  <c r="AV372" i="1"/>
  <c r="AU395" i="1"/>
  <c r="AV332" i="1"/>
  <c r="AW564" i="1"/>
  <c r="AV834" i="1"/>
  <c r="AV821" i="1"/>
  <c r="AV644" i="1"/>
  <c r="AU447" i="1"/>
  <c r="AV1235" i="1"/>
  <c r="AV1439" i="1"/>
  <c r="AV1039" i="1"/>
  <c r="AU1033" i="1"/>
  <c r="AU390" i="1"/>
  <c r="AV327" i="1"/>
  <c r="AV282" i="1"/>
  <c r="AV269" i="1"/>
  <c r="AV212" i="1"/>
  <c r="AV142" i="1"/>
  <c r="AU315" i="1"/>
  <c r="AV264" i="1"/>
  <c r="AW1377" i="1"/>
  <c r="AU760" i="1"/>
  <c r="AW663" i="1"/>
  <c r="AV515" i="1"/>
  <c r="AU497" i="1"/>
  <c r="AV434" i="1"/>
  <c r="AV194" i="1"/>
  <c r="AV162" i="1"/>
  <c r="AU365" i="1"/>
  <c r="AU327" i="1"/>
  <c r="AW1210" i="1"/>
  <c r="AV1012" i="1"/>
  <c r="AU1273" i="1"/>
  <c r="AU1165" i="1"/>
  <c r="AV1100" i="1"/>
  <c r="AV413" i="1"/>
  <c r="AU268" i="1"/>
  <c r="AV1443" i="1"/>
  <c r="AV1419" i="1"/>
  <c r="AU1190" i="1"/>
  <c r="AW1094" i="1"/>
  <c r="AV457" i="1"/>
  <c r="AV1303" i="1"/>
  <c r="AU1196" i="1"/>
  <c r="AV888" i="1"/>
  <c r="AU862" i="1"/>
  <c r="AU686" i="1"/>
  <c r="AU494" i="1"/>
  <c r="AU375" i="1"/>
  <c r="AU318" i="1"/>
  <c r="AU305" i="1"/>
  <c r="AU121" i="1"/>
  <c r="AV997" i="1"/>
  <c r="AU506" i="1"/>
  <c r="AV1454" i="1"/>
  <c r="AW1392" i="1"/>
  <c r="AW1302" i="1"/>
  <c r="AW666" i="1"/>
  <c r="AU1156" i="1"/>
  <c r="AV1308" i="1"/>
  <c r="AU755" i="1"/>
  <c r="AV82" i="1"/>
  <c r="AU404" i="1"/>
  <c r="AU278" i="1"/>
  <c r="AV982" i="1"/>
  <c r="AU703" i="1"/>
  <c r="AV510" i="1"/>
  <c r="AV131" i="1"/>
  <c r="AU1433" i="1"/>
  <c r="AU1408" i="1"/>
  <c r="AW509" i="1"/>
  <c r="AW466" i="1"/>
  <c r="AV50" i="1"/>
  <c r="AW1402" i="1"/>
  <c r="AU1396" i="1"/>
  <c r="AU1306" i="1"/>
  <c r="AU1293" i="1"/>
  <c r="AW1077" i="1"/>
  <c r="AV891" i="1"/>
  <c r="AV802" i="1"/>
  <c r="AV741" i="1"/>
  <c r="AU715" i="1"/>
  <c r="AV702" i="1"/>
  <c r="AV308" i="1"/>
  <c r="AV302" i="1"/>
  <c r="AV175" i="1"/>
  <c r="AV1255" i="1"/>
  <c r="AV1211" i="1"/>
  <c r="AV962" i="1"/>
  <c r="AU949" i="1"/>
  <c r="AV846" i="1"/>
  <c r="AU795" i="1"/>
  <c r="AV771" i="1"/>
  <c r="AV747" i="1"/>
  <c r="AV734" i="1"/>
  <c r="AW453" i="1"/>
  <c r="AV340" i="1"/>
  <c r="AV200" i="1"/>
  <c r="AU1389" i="1"/>
  <c r="AU1223" i="1"/>
  <c r="AV1198" i="1"/>
  <c r="AU1179" i="1"/>
  <c r="AV1083" i="1"/>
  <c r="AU1038" i="1"/>
  <c r="AV852" i="1"/>
  <c r="AV721" i="1"/>
  <c r="AU682" i="1"/>
  <c r="AW675" i="1"/>
  <c r="AV585" i="1"/>
  <c r="AW547" i="1"/>
  <c r="AU402" i="1"/>
  <c r="AU1376" i="1"/>
  <c r="AW1286" i="1"/>
  <c r="AV1185" i="1"/>
  <c r="AW909" i="1"/>
  <c r="AV794" i="1"/>
  <c r="AV759" i="1"/>
  <c r="AV727" i="1"/>
  <c r="AV714" i="1"/>
  <c r="AU414" i="1"/>
  <c r="AW1407" i="1"/>
  <c r="AU1191" i="1"/>
  <c r="AW1120" i="1"/>
  <c r="AV1088" i="1"/>
  <c r="AV826" i="1"/>
  <c r="AV746" i="1"/>
  <c r="AV694" i="1"/>
  <c r="AW662" i="1"/>
  <c r="AV655" i="1"/>
  <c r="AV649" i="1"/>
  <c r="AU520" i="1"/>
  <c r="AW477" i="1"/>
  <c r="AU339" i="1"/>
  <c r="AV187" i="1"/>
  <c r="AV92" i="1"/>
  <c r="AV86" i="1"/>
  <c r="AV55" i="1"/>
  <c r="AV117" i="1"/>
  <c r="AW67" i="1"/>
  <c r="AW42" i="1"/>
  <c r="AU921" i="1"/>
  <c r="AV889" i="1"/>
  <c r="AV876" i="1"/>
  <c r="AV819" i="1"/>
  <c r="AV776" i="1"/>
  <c r="AV739" i="1"/>
  <c r="AV726" i="1"/>
  <c r="AU700" i="1"/>
  <c r="AU470" i="1"/>
  <c r="AV345" i="1"/>
  <c r="AV1203" i="1"/>
  <c r="AU1024" i="1"/>
  <c r="AV934" i="1"/>
  <c r="AV844" i="1"/>
  <c r="AV782" i="1"/>
  <c r="AV751" i="1"/>
  <c r="AV732" i="1"/>
  <c r="AV539" i="1"/>
  <c r="AU495" i="1"/>
  <c r="AU432" i="1"/>
  <c r="AU425" i="1"/>
  <c r="AW419" i="1"/>
  <c r="AV394" i="1"/>
  <c r="AU319" i="1"/>
  <c r="AU223" i="1"/>
  <c r="AV91" i="1"/>
  <c r="AV35" i="1"/>
  <c r="AU1368" i="1"/>
  <c r="AW1246" i="1"/>
  <c r="AW1062" i="1"/>
  <c r="AU1043" i="1"/>
  <c r="AV869" i="1"/>
  <c r="AU469" i="1"/>
  <c r="AV116" i="1"/>
  <c r="AW72" i="1"/>
  <c r="AV60" i="1"/>
  <c r="AU1336" i="1"/>
  <c r="AU1316" i="1"/>
  <c r="AU1049" i="1"/>
  <c r="AU959" i="1"/>
  <c r="AW933" i="1"/>
  <c r="AV913" i="1"/>
  <c r="AV901" i="1"/>
  <c r="AV849" i="1"/>
  <c r="AV824" i="1"/>
  <c r="AV781" i="1"/>
  <c r="AV589" i="1"/>
  <c r="AV538" i="1"/>
  <c r="AV185" i="1"/>
  <c r="AU1348" i="1"/>
  <c r="AU1271" i="1"/>
  <c r="AV1220" i="1"/>
  <c r="AU984" i="1"/>
  <c r="AV881" i="1"/>
  <c r="AV836" i="1"/>
  <c r="AV711" i="1"/>
  <c r="AU569" i="1"/>
  <c r="AU544" i="1"/>
  <c r="AU500" i="1"/>
  <c r="AV1201" i="1"/>
  <c r="AW1136" i="1"/>
  <c r="AV1073" i="1"/>
  <c r="AV1048" i="1"/>
  <c r="AU932" i="1"/>
  <c r="AU912" i="1"/>
  <c r="AU855" i="1"/>
  <c r="AV762" i="1"/>
  <c r="AV724" i="1"/>
  <c r="AV646" i="1"/>
  <c r="AV620" i="1"/>
  <c r="AU614" i="1"/>
  <c r="AU588" i="1"/>
  <c r="AV430" i="1"/>
  <c r="AU329" i="1"/>
  <c r="AV215" i="1"/>
  <c r="AV208" i="1"/>
  <c r="AU1366" i="1"/>
  <c r="AU1328" i="1"/>
  <c r="AW1270" i="1"/>
  <c r="AV1225" i="1"/>
  <c r="AW1079" i="1"/>
  <c r="AU810" i="1"/>
  <c r="AV804" i="1"/>
  <c r="AV791" i="1"/>
  <c r="AV767" i="1"/>
  <c r="AU730" i="1"/>
  <c r="AV717" i="1"/>
  <c r="AV704" i="1"/>
  <c r="AV678" i="1"/>
  <c r="AV15" i="1"/>
  <c r="AV1429" i="1"/>
  <c r="AU1403" i="1"/>
  <c r="AU1321" i="1"/>
  <c r="AU1301" i="1"/>
  <c r="AU1028" i="1"/>
  <c r="AU989" i="1"/>
  <c r="AV841" i="1"/>
  <c r="AV816" i="1"/>
  <c r="AV797" i="1"/>
  <c r="AV323" i="1"/>
  <c r="AV132" i="1"/>
  <c r="AU1416" i="1"/>
  <c r="AV1250" i="1"/>
  <c r="AU1218" i="1"/>
  <c r="AU1174" i="1"/>
  <c r="AV957" i="1"/>
  <c r="AV822" i="1"/>
  <c r="AV761" i="1"/>
  <c r="AU710" i="1"/>
  <c r="AV684" i="1"/>
  <c r="AW671" i="1"/>
  <c r="AW574" i="1"/>
  <c r="AU354" i="1"/>
  <c r="AV27" i="1"/>
  <c r="AU1428" i="1"/>
  <c r="AV1281" i="1"/>
  <c r="AV1231" i="1"/>
  <c r="AV1103" i="1"/>
  <c r="AV872" i="1"/>
  <c r="AV809" i="1"/>
  <c r="AV742" i="1"/>
  <c r="AV716" i="1"/>
  <c r="AW32" i="1"/>
  <c r="AW1452" i="1"/>
  <c r="AW1287" i="1"/>
  <c r="AU1256" i="1"/>
  <c r="AW1161" i="1"/>
  <c r="AU1014" i="1"/>
  <c r="AV847" i="1"/>
  <c r="AU815" i="1"/>
  <c r="AU735" i="1"/>
  <c r="AU599" i="1"/>
  <c r="AU560" i="1"/>
  <c r="AV169" i="1"/>
  <c r="AV137" i="1"/>
  <c r="AV100" i="1"/>
  <c r="AW57" i="1"/>
  <c r="AV20" i="1"/>
  <c r="AW447" i="1"/>
  <c r="AU674" i="1"/>
  <c r="AU1448" i="1"/>
  <c r="AV1448" i="1"/>
  <c r="AW1448" i="1"/>
  <c r="AU1169" i="1"/>
  <c r="AW27" i="1"/>
  <c r="AW454" i="1"/>
  <c r="AV454" i="1"/>
  <c r="AV1428" i="1"/>
  <c r="AW1382" i="1"/>
  <c r="AV1293" i="1"/>
  <c r="AW1283" i="1"/>
  <c r="AV1260" i="1"/>
  <c r="AU1054" i="1"/>
  <c r="AV1043" i="1"/>
  <c r="AV989" i="1"/>
  <c r="AV827" i="1"/>
  <c r="AU657" i="1"/>
  <c r="AU529" i="1"/>
  <c r="AV500" i="1"/>
  <c r="AU377" i="1"/>
  <c r="AV354" i="1"/>
  <c r="AV348" i="1"/>
  <c r="AW292" i="1"/>
  <c r="AU269" i="1"/>
  <c r="AU69" i="1"/>
  <c r="AV1101" i="1"/>
  <c r="AV1037" i="1"/>
  <c r="AW983" i="1"/>
  <c r="AW476" i="1"/>
  <c r="AV190" i="1"/>
  <c r="AV1230" i="1"/>
  <c r="AV1200" i="1"/>
  <c r="AW1071" i="1"/>
  <c r="AV792" i="1"/>
  <c r="AW765" i="1"/>
  <c r="AU705" i="1"/>
  <c r="AV663" i="1"/>
  <c r="AV637" i="1"/>
  <c r="AU594" i="1"/>
  <c r="AW482" i="1"/>
  <c r="AV382" i="1"/>
  <c r="AU310" i="1"/>
  <c r="AV207" i="1"/>
  <c r="AV177" i="1"/>
  <c r="AU1393" i="1"/>
  <c r="AV1059" i="1"/>
  <c r="AV1042" i="1"/>
  <c r="AV624" i="1"/>
  <c r="AU558" i="1"/>
  <c r="AU388" i="1"/>
  <c r="AV45" i="1"/>
  <c r="AV1449" i="1"/>
  <c r="AU1094" i="1"/>
  <c r="AV893" i="1"/>
  <c r="AV887" i="1"/>
  <c r="AV864" i="1"/>
  <c r="AV775" i="1"/>
  <c r="AV593" i="1"/>
  <c r="AU528" i="1"/>
  <c r="AU510" i="1"/>
  <c r="AW475" i="1"/>
  <c r="AW469" i="1"/>
  <c r="AU297" i="1"/>
  <c r="AV189" i="1"/>
  <c r="AU110" i="1"/>
  <c r="AV57" i="1"/>
  <c r="AV1333" i="1"/>
  <c r="AV1264" i="1"/>
  <c r="AV1246" i="1"/>
  <c r="AW1235" i="1"/>
  <c r="AW1223" i="1"/>
  <c r="AU1205" i="1"/>
  <c r="AU1175" i="1"/>
  <c r="AU1137" i="1"/>
  <c r="AU692" i="1"/>
  <c r="AW674" i="1"/>
  <c r="AU515" i="1"/>
  <c r="AW62" i="1"/>
  <c r="AU44" i="1"/>
  <c r="AV1169" i="1"/>
  <c r="AV1058" i="1"/>
  <c r="AV786" i="1"/>
  <c r="AW599" i="1"/>
  <c r="AU440" i="1"/>
  <c r="AU434" i="1"/>
  <c r="AU410" i="1"/>
  <c r="AW404" i="1"/>
  <c r="AV364" i="1"/>
  <c r="AV352" i="1"/>
  <c r="AW1275" i="1"/>
  <c r="AU1131" i="1"/>
  <c r="AW1023" i="1"/>
  <c r="AV1017" i="1"/>
  <c r="AV987" i="1"/>
  <c r="AU780" i="1"/>
  <c r="AU769" i="1"/>
  <c r="AV715" i="1"/>
  <c r="AW527" i="1"/>
  <c r="AU509" i="1"/>
  <c r="AV427" i="1"/>
  <c r="AV217" i="1"/>
  <c r="AV199" i="1"/>
  <c r="AV5" i="1"/>
  <c r="AW1362" i="1"/>
  <c r="AU1162" i="1"/>
  <c r="AV926" i="1"/>
  <c r="AV736" i="1"/>
  <c r="AU709" i="1"/>
  <c r="AU685" i="1"/>
  <c r="AV533" i="1"/>
  <c r="AU492" i="1"/>
  <c r="AU260" i="1"/>
  <c r="AW1453" i="1"/>
  <c r="AU1414" i="1"/>
  <c r="AU1286" i="1"/>
  <c r="AV1210" i="1"/>
  <c r="AU1069" i="1"/>
  <c r="AU986" i="1"/>
  <c r="AU830" i="1"/>
  <c r="AV673" i="1"/>
  <c r="AU628" i="1"/>
  <c r="AW539" i="1"/>
  <c r="AW462" i="1"/>
  <c r="AV415" i="1"/>
  <c r="AV193" i="1"/>
  <c r="AU1326" i="1"/>
  <c r="AV1257" i="1"/>
  <c r="AV1022" i="1"/>
  <c r="AV795" i="1"/>
  <c r="AW785" i="1"/>
  <c r="AV779" i="1"/>
  <c r="AV757" i="1"/>
  <c r="AU720" i="1"/>
  <c r="AV338" i="1"/>
  <c r="AW1367" i="1"/>
  <c r="AW1337" i="1"/>
  <c r="AW1087" i="1"/>
  <c r="AU974" i="1"/>
  <c r="AV949" i="1"/>
  <c r="AU696" i="1"/>
  <c r="AU265" i="1"/>
  <c r="AV168" i="1"/>
  <c r="AV1313" i="1"/>
  <c r="AW1141" i="1"/>
  <c r="AU967" i="1"/>
  <c r="AW725" i="1"/>
  <c r="AV666" i="1"/>
  <c r="AV660" i="1"/>
  <c r="AV647" i="1"/>
  <c r="AV634" i="1"/>
  <c r="AW567" i="1"/>
  <c r="AV519" i="1"/>
  <c r="AV374" i="1"/>
  <c r="AU313" i="1"/>
  <c r="AU307" i="1"/>
  <c r="AV174" i="1"/>
  <c r="AV42" i="1"/>
  <c r="AU1068" i="1"/>
  <c r="AV943" i="1"/>
  <c r="AW867" i="1"/>
  <c r="AU800" i="1"/>
  <c r="AU549" i="1"/>
  <c r="AV544" i="1"/>
  <c r="AU419" i="1"/>
  <c r="AW71" i="1"/>
  <c r="AU54" i="1"/>
  <c r="AW36" i="1"/>
  <c r="AV1458" i="1"/>
  <c r="AV1447" i="1"/>
  <c r="AV1348" i="1"/>
  <c r="AW1342" i="1"/>
  <c r="AU1160" i="1"/>
  <c r="AU1074" i="1"/>
  <c r="AU954" i="1"/>
  <c r="AV861" i="1"/>
  <c r="AV772" i="1"/>
  <c r="AV671" i="1"/>
  <c r="AU264" i="1"/>
  <c r="AV167" i="1"/>
  <c r="AU136" i="1"/>
  <c r="AV65" i="1"/>
  <c r="AW26" i="1"/>
  <c r="AU1208" i="1"/>
  <c r="AW1134" i="1"/>
  <c r="AU966" i="1"/>
  <c r="AU789" i="1"/>
  <c r="AW507" i="1"/>
  <c r="AU478" i="1"/>
  <c r="AV1418" i="1"/>
  <c r="AU1261" i="1"/>
  <c r="AW1085" i="1"/>
  <c r="AV878" i="1"/>
  <c r="AW805" i="1"/>
  <c r="AW745" i="1"/>
  <c r="AU729" i="1"/>
  <c r="AV676" i="1"/>
  <c r="AV665" i="1"/>
  <c r="AV524" i="1"/>
  <c r="AV460" i="1"/>
  <c r="AW355" i="1"/>
  <c r="AV214" i="1"/>
  <c r="AV197" i="1"/>
  <c r="AV179" i="1"/>
  <c r="AV173" i="1"/>
  <c r="AU112" i="1"/>
  <c r="AV1014" i="1"/>
  <c r="AV984" i="1"/>
  <c r="AV883" i="1"/>
  <c r="AV682" i="1"/>
  <c r="AV530" i="1"/>
  <c r="AV342" i="1"/>
  <c r="AU70" i="1"/>
  <c r="AV1434" i="1"/>
  <c r="AU1171" i="1"/>
  <c r="AV1049" i="1"/>
  <c r="AV1002" i="1"/>
  <c r="AV959" i="1"/>
  <c r="AW923" i="1"/>
  <c r="AV912" i="1"/>
  <c r="AV548" i="1"/>
  <c r="AW512" i="1"/>
  <c r="AU282" i="1"/>
  <c r="AV1078" i="1"/>
  <c r="AV947" i="1"/>
  <c r="AU542" i="1"/>
  <c r="AU517" i="1"/>
  <c r="AU483" i="1"/>
  <c r="AU40" i="1"/>
  <c r="AU1323" i="1"/>
  <c r="AW1323" i="1"/>
  <c r="AV1433" i="1"/>
  <c r="AV1358" i="1"/>
  <c r="AU1236" i="1"/>
  <c r="AW1236" i="1"/>
  <c r="AV1019" i="1"/>
  <c r="AW1404" i="1"/>
  <c r="AV1393" i="1"/>
  <c r="AU1358" i="1"/>
  <c r="AW1358" i="1"/>
  <c r="AV1328" i="1"/>
  <c r="AW1322" i="1"/>
  <c r="AV1298" i="1"/>
  <c r="AV1236" i="1"/>
  <c r="AV1170" i="1"/>
  <c r="AW1170" i="1"/>
  <c r="AU1151" i="1"/>
  <c r="AU1438" i="1"/>
  <c r="AV1438" i="1"/>
  <c r="AW1438" i="1"/>
  <c r="AU1404" i="1"/>
  <c r="AV1404" i="1"/>
  <c r="AW1387" i="1"/>
  <c r="AU1298" i="1"/>
  <c r="AW1298" i="1"/>
  <c r="AV1253" i="1"/>
  <c r="AU1176" i="1"/>
  <c r="AV1176" i="1"/>
  <c r="AW1176" i="1"/>
  <c r="AV1077" i="1"/>
  <c r="AV1024" i="1"/>
  <c r="AV1363" i="1"/>
  <c r="AV1270" i="1"/>
  <c r="AU964" i="1"/>
  <c r="AV964" i="1"/>
  <c r="AU1363" i="1"/>
  <c r="AW1363" i="1"/>
  <c r="AW1357" i="1"/>
  <c r="AU1064" i="1"/>
  <c r="AW1064" i="1"/>
  <c r="AU1018" i="1"/>
  <c r="AV1018" i="1"/>
  <c r="AU994" i="1"/>
  <c r="AV994" i="1"/>
  <c r="AU969" i="1"/>
  <c r="AV969" i="1"/>
  <c r="AV1403" i="1"/>
  <c r="AV1398" i="1"/>
  <c r="AW1327" i="1"/>
  <c r="AW1297" i="1"/>
  <c r="AV1064" i="1"/>
  <c r="AV1368" i="1"/>
  <c r="AV1338" i="1"/>
  <c r="AU1303" i="1"/>
  <c r="AW1303" i="1"/>
  <c r="AW1281" i="1"/>
  <c r="AU1269" i="1"/>
  <c r="AV1269" i="1"/>
  <c r="AV1240" i="1"/>
  <c r="AW1240" i="1"/>
  <c r="AU1181" i="1"/>
  <c r="AU999" i="1"/>
  <c r="AV999" i="1"/>
  <c r="AU1338" i="1"/>
  <c r="AW1338" i="1"/>
  <c r="AW1258" i="1"/>
  <c r="AU1258" i="1"/>
  <c r="AV1258" i="1"/>
  <c r="AU1216" i="1"/>
  <c r="AW1216" i="1"/>
  <c r="AU944" i="1"/>
  <c r="AV944" i="1"/>
  <c r="AV1408" i="1"/>
  <c r="AV1245" i="1"/>
  <c r="AV1216" i="1"/>
  <c r="AU1186" i="1"/>
  <c r="AV1186" i="1"/>
  <c r="AW1186" i="1"/>
  <c r="AU1136" i="1"/>
  <c r="AU1453" i="1"/>
  <c r="AV1453" i="1"/>
  <c r="AW1397" i="1"/>
  <c r="AV1373" i="1"/>
  <c r="AU1308" i="1"/>
  <c r="AW1308" i="1"/>
  <c r="AV1069" i="1"/>
  <c r="AW1069" i="1"/>
  <c r="AV1028" i="1"/>
  <c r="AU1004" i="1"/>
  <c r="AV1004" i="1"/>
  <c r="AV974" i="1"/>
  <c r="AV1343" i="1"/>
  <c r="AV1191" i="1"/>
  <c r="AV1180" i="1"/>
  <c r="AW1180" i="1"/>
  <c r="AU1161" i="1"/>
  <c r="AV1413" i="1"/>
  <c r="AU1343" i="1"/>
  <c r="AW1343" i="1"/>
  <c r="AU1458" i="1"/>
  <c r="AW1458" i="1"/>
  <c r="AV1378" i="1"/>
  <c r="AW1307" i="1"/>
  <c r="AV1273" i="1"/>
  <c r="AW1273" i="1"/>
  <c r="AV1215" i="1"/>
  <c r="AW1215" i="1"/>
  <c r="AW1074" i="1"/>
  <c r="AU1009" i="1"/>
  <c r="AV1009" i="1"/>
  <c r="AV954" i="1"/>
  <c r="AU1424" i="1"/>
  <c r="AV1424" i="1"/>
  <c r="AU1378" i="1"/>
  <c r="AW1378" i="1"/>
  <c r="AW1226" i="1"/>
  <c r="AW1424" i="1"/>
  <c r="AU1418" i="1"/>
  <c r="AW1418" i="1"/>
  <c r="AW1412" i="1"/>
  <c r="AV1318" i="1"/>
  <c r="AU1249" i="1"/>
  <c r="AU1226" i="1"/>
  <c r="AV1226" i="1"/>
  <c r="AU1079" i="1"/>
  <c r="AU979" i="1"/>
  <c r="AV979" i="1"/>
  <c r="AV1389" i="1"/>
  <c r="AV1383" i="1"/>
  <c r="AU1318" i="1"/>
  <c r="AW1318" i="1"/>
  <c r="AW1278" i="1"/>
  <c r="AW1255" i="1"/>
  <c r="AU1243" i="1"/>
  <c r="AW1166" i="1"/>
  <c r="AU936" i="1"/>
  <c r="AV936" i="1"/>
  <c r="AU1383" i="1"/>
  <c r="AW1383" i="1"/>
  <c r="AU1278" i="1"/>
  <c r="AV1278" i="1"/>
  <c r="AU1166" i="1"/>
  <c r="AV1166" i="1"/>
  <c r="AW1423" i="1"/>
  <c r="AV1353" i="1"/>
  <c r="AW1347" i="1"/>
  <c r="AV1146" i="1"/>
  <c r="AW1146" i="1"/>
  <c r="AU1146" i="1"/>
  <c r="AU1423" i="1"/>
  <c r="AV1423" i="1"/>
  <c r="AV1388" i="1"/>
  <c r="AV1323" i="1"/>
  <c r="AW1317" i="1"/>
  <c r="AV1288" i="1"/>
  <c r="AV1376" i="1"/>
  <c r="AU1372" i="1"/>
  <c r="AV1356" i="1"/>
  <c r="AU1352" i="1"/>
  <c r="AV1336" i="1"/>
  <c r="AU1332" i="1"/>
  <c r="AV1316" i="1"/>
  <c r="AU1312" i="1"/>
  <c r="AV1296" i="1"/>
  <c r="AU1292" i="1"/>
  <c r="AU1110" i="1"/>
  <c r="AV1067" i="1"/>
  <c r="AU1063" i="1"/>
  <c r="AU1437" i="1"/>
  <c r="AW1428" i="1"/>
  <c r="AW1398" i="1"/>
  <c r="AV1391" i="1"/>
  <c r="AU1141" i="1"/>
  <c r="AV1136" i="1"/>
  <c r="AW1131" i="1"/>
  <c r="AW1115" i="1"/>
  <c r="AW1070" i="1"/>
  <c r="AW1003" i="1"/>
  <c r="AU946" i="1"/>
  <c r="AW907" i="1"/>
  <c r="AV903" i="1"/>
  <c r="AV865" i="1"/>
  <c r="AV832" i="1"/>
  <c r="AW695" i="1"/>
  <c r="AU695" i="1"/>
  <c r="AV695" i="1"/>
  <c r="AU579" i="1"/>
  <c r="AV579" i="1"/>
  <c r="AW579" i="1"/>
  <c r="AU480" i="1"/>
  <c r="AV480" i="1"/>
  <c r="AU304" i="1"/>
  <c r="AV304" i="1"/>
  <c r="AU201" i="1"/>
  <c r="AV201" i="1"/>
  <c r="AW52" i="1"/>
  <c r="AV52" i="1"/>
  <c r="AU1441" i="1"/>
  <c r="AW1413" i="1"/>
  <c r="AV1406" i="1"/>
  <c r="AU1225" i="1"/>
  <c r="AW1206" i="1"/>
  <c r="AU1185" i="1"/>
  <c r="AU1104" i="1"/>
  <c r="AV882" i="1"/>
  <c r="AV755" i="1"/>
  <c r="AV689" i="1"/>
  <c r="AU584" i="1"/>
  <c r="AV584" i="1"/>
  <c r="AW584" i="1"/>
  <c r="AV520" i="1"/>
  <c r="AU514" i="1"/>
  <c r="AV514" i="1"/>
  <c r="AW514" i="1"/>
  <c r="AU334" i="1"/>
  <c r="AV334" i="1"/>
  <c r="AU249" i="1"/>
  <c r="AV249" i="1"/>
  <c r="AU1457" i="1"/>
  <c r="AU1421" i="1"/>
  <c r="AW1417" i="1"/>
  <c r="AU1291" i="1"/>
  <c r="AV1283" i="1"/>
  <c r="AU1211" i="1"/>
  <c r="AV1206" i="1"/>
  <c r="AU1155" i="1"/>
  <c r="AU1016" i="1"/>
  <c r="AW993" i="1"/>
  <c r="AU960" i="1"/>
  <c r="AU931" i="1"/>
  <c r="AU898" i="1"/>
  <c r="AW659" i="1"/>
  <c r="AU659" i="1"/>
  <c r="AV659" i="1"/>
  <c r="AV409" i="1"/>
  <c r="AW392" i="1"/>
  <c r="AU274" i="1"/>
  <c r="AV274" i="1"/>
  <c r="AV12" i="1"/>
  <c r="AW12" i="1"/>
  <c r="AU1246" i="1"/>
  <c r="AU1220" i="1"/>
  <c r="AW988" i="1"/>
  <c r="AU955" i="1"/>
  <c r="AU820" i="1"/>
  <c r="AV820" i="1"/>
  <c r="AV700" i="1"/>
  <c r="AV560" i="1"/>
  <c r="AU409" i="1"/>
  <c r="AW409" i="1"/>
  <c r="AU369" i="1"/>
  <c r="AV369" i="1"/>
  <c r="AV339" i="1"/>
  <c r="AU309" i="1"/>
  <c r="AV309" i="1"/>
  <c r="AU303" i="1"/>
  <c r="AV303" i="1"/>
  <c r="AW303" i="1"/>
  <c r="AV170" i="1"/>
  <c r="AV145" i="1"/>
  <c r="AV122" i="1"/>
  <c r="AV17" i="1"/>
  <c r="AW17" i="1"/>
  <c r="AU1432" i="1"/>
  <c r="AU1390" i="1"/>
  <c r="AU1387" i="1"/>
  <c r="AV1371" i="1"/>
  <c r="AU1367" i="1"/>
  <c r="AV1351" i="1"/>
  <c r="AU1347" i="1"/>
  <c r="AV1331" i="1"/>
  <c r="AU1327" i="1"/>
  <c r="AV1311" i="1"/>
  <c r="AU1307" i="1"/>
  <c r="AU1088" i="1"/>
  <c r="AU1078" i="1"/>
  <c r="AV1057" i="1"/>
  <c r="AU950" i="1"/>
  <c r="AU926" i="1"/>
  <c r="AW921" i="1"/>
  <c r="AU525" i="1"/>
  <c r="AV525" i="1"/>
  <c r="AU485" i="1"/>
  <c r="AV485" i="1"/>
  <c r="AU397" i="1"/>
  <c r="AV397" i="1"/>
  <c r="AW397" i="1"/>
  <c r="AU151" i="1"/>
  <c r="AV151" i="1"/>
  <c r="AV1444" i="1"/>
  <c r="AU1436" i="1"/>
  <c r="AU1405" i="1"/>
  <c r="AU1402" i="1"/>
  <c r="AW1393" i="1"/>
  <c r="AV1291" i="1"/>
  <c r="AU1287" i="1"/>
  <c r="AU1268" i="1"/>
  <c r="AW1196" i="1"/>
  <c r="AV1171" i="1"/>
  <c r="AU1053" i="1"/>
  <c r="AV992" i="1"/>
  <c r="AU945" i="1"/>
  <c r="AU940" i="1"/>
  <c r="AV842" i="1"/>
  <c r="AU619" i="1"/>
  <c r="AW589" i="1"/>
  <c r="AW560" i="1"/>
  <c r="AU444" i="1"/>
  <c r="AU279" i="1"/>
  <c r="AV279" i="1"/>
  <c r="AU254" i="1"/>
  <c r="AV254" i="1"/>
  <c r="AU229" i="1"/>
  <c r="AV229" i="1"/>
  <c r="AV127" i="1"/>
  <c r="AU1420" i="1"/>
  <c r="AW1408" i="1"/>
  <c r="AW1245" i="1"/>
  <c r="AU1215" i="1"/>
  <c r="AV1196" i="1"/>
  <c r="AU1180" i="1"/>
  <c r="AU1140" i="1"/>
  <c r="AU1103" i="1"/>
  <c r="AV1093" i="1"/>
  <c r="AW978" i="1"/>
  <c r="AW935" i="1"/>
  <c r="AU906" i="1"/>
  <c r="AV892" i="1"/>
  <c r="AW892" i="1"/>
  <c r="AV857" i="1"/>
  <c r="AW619" i="1"/>
  <c r="AV619" i="1"/>
  <c r="AU595" i="1"/>
  <c r="AW537" i="1"/>
  <c r="AU490" i="1"/>
  <c r="AV490" i="1"/>
  <c r="AV419" i="1"/>
  <c r="AW308" i="1"/>
  <c r="AU289" i="1"/>
  <c r="AV289" i="1"/>
  <c r="AV97" i="1"/>
  <c r="AU1456" i="1"/>
  <c r="AW1443" i="1"/>
  <c r="AV1416" i="1"/>
  <c r="AW1389" i="1"/>
  <c r="AV1271" i="1"/>
  <c r="AW1241" i="1"/>
  <c r="AW1191" i="1"/>
  <c r="AU1073" i="1"/>
  <c r="AW1065" i="1"/>
  <c r="AW973" i="1"/>
  <c r="AU925" i="1"/>
  <c r="AU897" i="1"/>
  <c r="AV825" i="1"/>
  <c r="AV705" i="1"/>
  <c r="AU600" i="1"/>
  <c r="AV600" i="1"/>
  <c r="AW600" i="1"/>
  <c r="AV554" i="1"/>
  <c r="AU524" i="1"/>
  <c r="AV344" i="1"/>
  <c r="AU314" i="1"/>
  <c r="AV314" i="1"/>
  <c r="AV150" i="1"/>
  <c r="AV22" i="1"/>
  <c r="AW22" i="1"/>
  <c r="AV1452" i="1"/>
  <c r="AV1267" i="1"/>
  <c r="AV1262" i="1"/>
  <c r="AU1210" i="1"/>
  <c r="AW1205" i="1"/>
  <c r="AW1201" i="1"/>
  <c r="AU1167" i="1"/>
  <c r="AW1144" i="1"/>
  <c r="AU1130" i="1"/>
  <c r="AW1124" i="1"/>
  <c r="AW1081" i="1"/>
  <c r="AU982" i="1"/>
  <c r="AU618" i="1"/>
  <c r="AV618" i="1"/>
  <c r="AU559" i="1"/>
  <c r="AV559" i="1"/>
  <c r="AU554" i="1"/>
  <c r="AW554" i="1"/>
  <c r="AV543" i="1"/>
  <c r="AU543" i="1"/>
  <c r="AW385" i="1"/>
  <c r="AV385" i="1"/>
  <c r="AU272" i="1"/>
  <c r="AV272" i="1"/>
  <c r="AU259" i="1"/>
  <c r="AV259" i="1"/>
  <c r="AU1431" i="1"/>
  <c r="AV1386" i="1"/>
  <c r="AU1382" i="1"/>
  <c r="AW1373" i="1"/>
  <c r="AV1366" i="1"/>
  <c r="AU1362" i="1"/>
  <c r="AW1353" i="1"/>
  <c r="AV1346" i="1"/>
  <c r="AU1342" i="1"/>
  <c r="AW1333" i="1"/>
  <c r="AV1326" i="1"/>
  <c r="AU1322" i="1"/>
  <c r="AW1313" i="1"/>
  <c r="AV1306" i="1"/>
  <c r="AU1302" i="1"/>
  <c r="AW1293" i="1"/>
  <c r="AW1253" i="1"/>
  <c r="AV1249" i="1"/>
  <c r="AU939" i="1"/>
  <c r="AU934" i="1"/>
  <c r="AV910" i="1"/>
  <c r="AU841" i="1"/>
  <c r="AV594" i="1"/>
  <c r="AU570" i="1"/>
  <c r="AW559" i="1"/>
  <c r="AU234" i="1"/>
  <c r="AV234" i="1"/>
  <c r="AU198" i="1"/>
  <c r="AV181" i="1"/>
  <c r="AV1401" i="1"/>
  <c r="AU1397" i="1"/>
  <c r="AU1245" i="1"/>
  <c r="AV1205" i="1"/>
  <c r="AU1102" i="1"/>
  <c r="AV1096" i="1"/>
  <c r="AU1077" i="1"/>
  <c r="AW1060" i="1"/>
  <c r="AV977" i="1"/>
  <c r="AU914" i="1"/>
  <c r="AU564" i="1"/>
  <c r="AV564" i="1"/>
  <c r="AW553" i="1"/>
  <c r="AU523" i="1"/>
  <c r="AV495" i="1"/>
  <c r="AU489" i="1"/>
  <c r="AV489" i="1"/>
  <c r="AW489" i="1"/>
  <c r="AW459" i="1"/>
  <c r="AV459" i="1"/>
  <c r="AV319" i="1"/>
  <c r="AU294" i="1"/>
  <c r="AV294" i="1"/>
  <c r="AU1415" i="1"/>
  <c r="AU1412" i="1"/>
  <c r="AV1286" i="1"/>
  <c r="AU1241" i="1"/>
  <c r="AW1179" i="1"/>
  <c r="AU1157" i="1"/>
  <c r="AV1068" i="1"/>
  <c r="AU981" i="1"/>
  <c r="AW928" i="1"/>
  <c r="AU924" i="1"/>
  <c r="AV919" i="1"/>
  <c r="AU459" i="1"/>
  <c r="AV349" i="1"/>
  <c r="AW1213" i="1"/>
  <c r="AU1200" i="1"/>
  <c r="AU1152" i="1"/>
  <c r="AU1117" i="1"/>
  <c r="AU1106" i="1"/>
  <c r="AW1091" i="1"/>
  <c r="AU1023" i="1"/>
  <c r="AU976" i="1"/>
  <c r="AV967" i="1"/>
  <c r="AV938" i="1"/>
  <c r="AV884" i="1"/>
  <c r="AU840" i="1"/>
  <c r="AV636" i="1"/>
  <c r="AW569" i="1"/>
  <c r="AU505" i="1"/>
  <c r="AV505" i="1"/>
  <c r="AW429" i="1"/>
  <c r="AV155" i="1"/>
  <c r="AV107" i="1"/>
  <c r="AU1451" i="1"/>
  <c r="AV1261" i="1"/>
  <c r="AV679" i="1"/>
  <c r="AW679" i="1"/>
  <c r="AV642" i="1"/>
  <c r="AW642" i="1"/>
  <c r="AU604" i="1"/>
  <c r="AV604" i="1"/>
  <c r="AW604" i="1"/>
  <c r="AU429" i="1"/>
  <c r="AV429" i="1"/>
  <c r="AU324" i="1"/>
  <c r="AV324" i="1"/>
  <c r="AU239" i="1"/>
  <c r="AV239" i="1"/>
  <c r="AW77" i="1"/>
  <c r="AV77" i="1"/>
  <c r="AU1426" i="1"/>
  <c r="AW1414" i="1"/>
  <c r="AU1400" i="1"/>
  <c r="AW1388" i="1"/>
  <c r="AV1381" i="1"/>
  <c r="AU1377" i="1"/>
  <c r="AW1368" i="1"/>
  <c r="AV1361" i="1"/>
  <c r="AU1357" i="1"/>
  <c r="AW1348" i="1"/>
  <c r="AV1341" i="1"/>
  <c r="AU1337" i="1"/>
  <c r="AW1328" i="1"/>
  <c r="AV1321" i="1"/>
  <c r="AU1317" i="1"/>
  <c r="AV1301" i="1"/>
  <c r="AU1297" i="1"/>
  <c r="AU1281" i="1"/>
  <c r="AU1270" i="1"/>
  <c r="AU1231" i="1"/>
  <c r="AV1195" i="1"/>
  <c r="AW1174" i="1"/>
  <c r="AV1161" i="1"/>
  <c r="AW1156" i="1"/>
  <c r="AW948" i="1"/>
  <c r="AV933" i="1"/>
  <c r="AV923" i="1"/>
  <c r="AV909" i="1"/>
  <c r="AW655" i="1"/>
  <c r="AV569" i="1"/>
  <c r="AV528" i="1"/>
  <c r="AV494" i="1"/>
  <c r="AW494" i="1"/>
  <c r="AW348" i="1"/>
  <c r="AU208" i="1"/>
  <c r="AW1433" i="1"/>
  <c r="AW1403" i="1"/>
  <c r="AV1396" i="1"/>
  <c r="AU1392" i="1"/>
  <c r="AW1288" i="1"/>
  <c r="AW1190" i="1"/>
  <c r="AW1181" i="1"/>
  <c r="AU1170" i="1"/>
  <c r="AV1156" i="1"/>
  <c r="AW1151" i="1"/>
  <c r="AV1079" i="1"/>
  <c r="AW1054" i="1"/>
  <c r="AV1027" i="1"/>
  <c r="AU957" i="1"/>
  <c r="AU845" i="1"/>
  <c r="AV499" i="1"/>
  <c r="AW499" i="1"/>
  <c r="AU1442" i="1"/>
  <c r="AV1411" i="1"/>
  <c r="AU1407" i="1"/>
  <c r="AW1372" i="1"/>
  <c r="AW1352" i="1"/>
  <c r="AW1332" i="1"/>
  <c r="AW1312" i="1"/>
  <c r="AW1292" i="1"/>
  <c r="AU1265" i="1"/>
  <c r="AW1110" i="1"/>
  <c r="AW1067" i="1"/>
  <c r="AV1054" i="1"/>
  <c r="AW904" i="1"/>
  <c r="AV735" i="1"/>
  <c r="AU574" i="1"/>
  <c r="AU534" i="1"/>
  <c r="AV534" i="1"/>
  <c r="AW534" i="1"/>
  <c r="AU499" i="1"/>
  <c r="AU299" i="1"/>
  <c r="AV299" i="1"/>
  <c r="AW208" i="1"/>
  <c r="AW47" i="1"/>
  <c r="AV47" i="1"/>
  <c r="AU1446" i="1"/>
  <c r="AW1422" i="1"/>
  <c r="AV1243" i="1"/>
  <c r="AU1240" i="1"/>
  <c r="AU1221" i="1"/>
  <c r="AV1190" i="1"/>
  <c r="AU1132" i="1"/>
  <c r="AW1100" i="1"/>
  <c r="AV1063" i="1"/>
  <c r="AV952" i="1"/>
  <c r="AW912" i="1"/>
  <c r="AV866" i="1"/>
  <c r="AU690" i="1"/>
  <c r="AU609" i="1"/>
  <c r="AW609" i="1"/>
  <c r="AV540" i="1"/>
  <c r="AU359" i="1"/>
  <c r="AV359" i="1"/>
  <c r="AV329" i="1"/>
  <c r="AU244" i="1"/>
  <c r="AV244" i="1"/>
  <c r="AU1425" i="1"/>
  <c r="AU1380" i="1"/>
  <c r="AU1360" i="1"/>
  <c r="AU1340" i="1"/>
  <c r="AU1320" i="1"/>
  <c r="AU1300" i="1"/>
  <c r="AU1280" i="1"/>
  <c r="AU1235" i="1"/>
  <c r="AU1230" i="1"/>
  <c r="AW1225" i="1"/>
  <c r="AW1185" i="1"/>
  <c r="AU1127" i="1"/>
  <c r="AU956" i="1"/>
  <c r="AW927" i="1"/>
  <c r="AU899" i="1"/>
  <c r="AU894" i="1"/>
  <c r="AV871" i="1"/>
  <c r="AU740" i="1"/>
  <c r="AW634" i="1"/>
  <c r="AU504" i="1"/>
  <c r="AV7" i="1"/>
  <c r="AW7" i="1"/>
  <c r="AU831" i="1"/>
  <c r="AU806" i="1"/>
  <c r="AW646" i="1"/>
  <c r="AU607" i="1"/>
  <c r="AU539" i="1"/>
  <c r="AV523" i="1"/>
  <c r="AU519" i="1"/>
  <c r="AU475" i="1"/>
  <c r="AW470" i="1"/>
  <c r="AU418" i="1"/>
  <c r="AV395" i="1"/>
  <c r="AU301" i="1"/>
  <c r="AU276" i="1"/>
  <c r="AU256" i="1"/>
  <c r="AU251" i="1"/>
  <c r="AU246" i="1"/>
  <c r="AU241" i="1"/>
  <c r="AU236" i="1"/>
  <c r="AU231" i="1"/>
  <c r="AU226" i="1"/>
  <c r="AV140" i="1"/>
  <c r="AU72" i="1"/>
  <c r="AU43" i="1"/>
  <c r="AU877" i="1"/>
  <c r="AU856" i="1"/>
  <c r="AU852" i="1"/>
  <c r="AU794" i="1"/>
  <c r="AW790" i="1"/>
  <c r="AU774" i="1"/>
  <c r="AW770" i="1"/>
  <c r="AU754" i="1"/>
  <c r="AW750" i="1"/>
  <c r="AU734" i="1"/>
  <c r="AW730" i="1"/>
  <c r="AU714" i="1"/>
  <c r="AW710" i="1"/>
  <c r="AU665" i="1"/>
  <c r="AU589" i="1"/>
  <c r="AW375" i="1"/>
  <c r="AU285" i="1"/>
  <c r="AU216" i="1"/>
  <c r="AU211" i="1"/>
  <c r="AV164" i="1"/>
  <c r="AV121" i="1"/>
  <c r="AW81" i="1"/>
  <c r="AU67" i="1"/>
  <c r="AU38" i="1"/>
  <c r="AU6" i="1"/>
  <c r="AW835" i="1"/>
  <c r="AU814" i="1"/>
  <c r="AW810" i="1"/>
  <c r="AV785" i="1"/>
  <c r="AV765" i="1"/>
  <c r="AV745" i="1"/>
  <c r="AV725" i="1"/>
  <c r="AU701" i="1"/>
  <c r="AU697" i="1"/>
  <c r="AU683" i="1"/>
  <c r="AU679" i="1"/>
  <c r="AV674" i="1"/>
  <c r="AU660" i="1"/>
  <c r="AW636" i="1"/>
  <c r="AV631" i="1"/>
  <c r="AU568" i="1"/>
  <c r="AU427" i="1"/>
  <c r="AU413" i="1"/>
  <c r="AU385" i="1"/>
  <c r="AV375" i="1"/>
  <c r="AU221" i="1"/>
  <c r="AU62" i="1"/>
  <c r="AU33" i="1"/>
  <c r="AV805" i="1"/>
  <c r="AU785" i="1"/>
  <c r="AU765" i="1"/>
  <c r="AU745" i="1"/>
  <c r="AU725" i="1"/>
  <c r="AV650" i="1"/>
  <c r="AV626" i="1"/>
  <c r="AW523" i="1"/>
  <c r="AW498" i="1"/>
  <c r="AU271" i="1"/>
  <c r="AU90" i="1"/>
  <c r="AU57" i="1"/>
  <c r="AU28" i="1"/>
  <c r="AW872" i="1"/>
  <c r="AU826" i="1"/>
  <c r="AU801" i="1"/>
  <c r="AU797" i="1"/>
  <c r="AV789" i="1"/>
  <c r="AU781" i="1"/>
  <c r="AU777" i="1"/>
  <c r="AV769" i="1"/>
  <c r="AU761" i="1"/>
  <c r="AU757" i="1"/>
  <c r="AU741" i="1"/>
  <c r="AU737" i="1"/>
  <c r="AV729" i="1"/>
  <c r="AU721" i="1"/>
  <c r="AU717" i="1"/>
  <c r="AV709" i="1"/>
  <c r="AV692" i="1"/>
  <c r="AU655" i="1"/>
  <c r="AW235" i="1"/>
  <c r="AW230" i="1"/>
  <c r="AW225" i="1"/>
  <c r="AU115" i="1"/>
  <c r="AU52" i="1"/>
  <c r="AV37" i="1"/>
  <c r="AU14" i="1"/>
  <c r="AW705" i="1"/>
  <c r="AU664" i="1"/>
  <c r="AU640" i="1"/>
  <c r="AW570" i="1"/>
  <c r="AW542" i="1"/>
  <c r="AU454" i="1"/>
  <c r="AV328" i="1"/>
  <c r="AW318" i="1"/>
  <c r="AU284" i="1"/>
  <c r="AU120" i="1"/>
  <c r="AU80" i="1"/>
  <c r="AU47" i="1"/>
  <c r="AU23" i="1"/>
  <c r="AU876" i="1"/>
  <c r="AW830" i="1"/>
  <c r="AU749" i="1"/>
  <c r="AV440" i="1"/>
  <c r="AW407" i="1"/>
  <c r="AV318" i="1"/>
  <c r="AV313" i="1"/>
  <c r="AW201" i="1"/>
  <c r="AV183" i="1"/>
  <c r="AU124" i="1"/>
  <c r="AU109" i="1"/>
  <c r="AU99" i="1"/>
  <c r="AU75" i="1"/>
  <c r="AU42" i="1"/>
  <c r="AW887" i="1"/>
  <c r="AU809" i="1"/>
  <c r="AV800" i="1"/>
  <c r="AV780" i="1"/>
  <c r="AV760" i="1"/>
  <c r="AV740" i="1"/>
  <c r="AV720" i="1"/>
  <c r="AU668" i="1"/>
  <c r="AU593" i="1"/>
  <c r="AV574" i="1"/>
  <c r="AV549" i="1"/>
  <c r="AV529" i="1"/>
  <c r="AW522" i="1"/>
  <c r="AV509" i="1"/>
  <c r="AW497" i="1"/>
  <c r="AW444" i="1"/>
  <c r="AU37" i="1"/>
  <c r="AU18" i="1"/>
  <c r="AV867" i="1"/>
  <c r="AU821" i="1"/>
  <c r="AV686" i="1"/>
  <c r="AW629" i="1"/>
  <c r="AU538" i="1"/>
  <c r="AU473" i="1"/>
  <c r="AV444" i="1"/>
  <c r="AW434" i="1"/>
  <c r="AU374" i="1"/>
  <c r="AU364" i="1"/>
  <c r="AU355" i="1"/>
  <c r="AU332" i="1"/>
  <c r="AW313" i="1"/>
  <c r="AV224" i="1"/>
  <c r="AU138" i="1"/>
  <c r="AU32" i="1"/>
  <c r="AU796" i="1"/>
  <c r="AU792" i="1"/>
  <c r="AU776" i="1"/>
  <c r="AU772" i="1"/>
  <c r="AU756" i="1"/>
  <c r="AU752" i="1"/>
  <c r="AU748" i="1"/>
  <c r="AU736" i="1"/>
  <c r="AU732" i="1"/>
  <c r="AU728" i="1"/>
  <c r="AU716" i="1"/>
  <c r="AU712" i="1"/>
  <c r="AU708" i="1"/>
  <c r="AW700" i="1"/>
  <c r="AV691" i="1"/>
  <c r="AW682" i="1"/>
  <c r="AU649" i="1"/>
  <c r="AU644" i="1"/>
  <c r="AV402" i="1"/>
  <c r="AV219" i="1"/>
  <c r="AV209" i="1"/>
  <c r="AV182" i="1"/>
  <c r="AV172" i="1"/>
  <c r="AU152" i="1"/>
  <c r="AV147" i="1"/>
  <c r="AU128" i="1"/>
  <c r="AU60" i="1"/>
  <c r="AU13" i="1"/>
  <c r="AU895" i="1"/>
  <c r="AW825" i="1"/>
  <c r="AU704" i="1"/>
  <c r="AU677" i="1"/>
  <c r="AW595" i="1"/>
  <c r="AW504" i="1"/>
  <c r="AU308" i="1"/>
  <c r="AU103" i="1"/>
  <c r="AU93" i="1"/>
  <c r="AU27" i="1"/>
  <c r="AU887" i="1"/>
  <c r="AU804" i="1"/>
  <c r="AW800" i="1"/>
  <c r="AU784" i="1"/>
  <c r="AW780" i="1"/>
  <c r="AU764" i="1"/>
  <c r="AW760" i="1"/>
  <c r="AU744" i="1"/>
  <c r="AW740" i="1"/>
  <c r="AU724" i="1"/>
  <c r="AW720" i="1"/>
  <c r="AU673" i="1"/>
  <c r="AU663" i="1"/>
  <c r="AU639" i="1"/>
  <c r="AU634" i="1"/>
  <c r="AV595" i="1"/>
  <c r="AW587" i="1"/>
  <c r="AW544" i="1"/>
  <c r="AW517" i="1"/>
  <c r="AV504" i="1"/>
  <c r="AW492" i="1"/>
  <c r="AV317" i="1"/>
  <c r="AV312" i="1"/>
  <c r="AV204" i="1"/>
  <c r="AV176" i="1"/>
  <c r="AV157" i="1"/>
  <c r="AU142" i="1"/>
  <c r="AU123" i="1"/>
  <c r="AU88" i="1"/>
  <c r="AU8" i="1"/>
  <c r="AU837" i="1"/>
  <c r="AU816" i="1"/>
  <c r="AV658" i="1"/>
  <c r="AU643" i="1"/>
  <c r="AV629" i="1"/>
  <c r="AU537" i="1"/>
  <c r="AU533" i="1"/>
  <c r="AW524" i="1"/>
  <c r="AU415" i="1"/>
  <c r="AW383" i="1"/>
  <c r="AU298" i="1"/>
  <c r="AU293" i="1"/>
  <c r="AV223" i="1"/>
  <c r="AV191" i="1"/>
  <c r="AU113" i="1"/>
  <c r="AU83" i="1"/>
  <c r="AU45" i="1"/>
  <c r="AV40" i="1"/>
  <c r="AU22" i="1"/>
  <c r="AU78" i="1"/>
  <c r="AU3" i="1"/>
  <c r="AW845" i="1"/>
  <c r="AU791" i="1"/>
  <c r="AU787" i="1"/>
  <c r="AU771" i="1"/>
  <c r="AU767" i="1"/>
  <c r="AU751" i="1"/>
  <c r="AU747" i="1"/>
  <c r="AU743" i="1"/>
  <c r="AU731" i="1"/>
  <c r="AU727" i="1"/>
  <c r="AU723" i="1"/>
  <c r="AU711" i="1"/>
  <c r="AU707" i="1"/>
  <c r="AU699" i="1"/>
  <c r="AU457" i="1"/>
  <c r="AV447" i="1"/>
  <c r="AV438" i="1"/>
  <c r="AW373" i="1"/>
  <c r="AV307" i="1"/>
  <c r="AW287" i="1"/>
  <c r="AU263" i="1"/>
  <c r="AV156" i="1"/>
  <c r="AV141" i="1"/>
  <c r="AU137" i="1"/>
  <c r="AU73" i="1"/>
  <c r="AU49" i="1"/>
  <c r="AV30" i="1"/>
  <c r="AU17" i="1"/>
  <c r="AU811" i="1"/>
  <c r="AU807" i="1"/>
  <c r="AU676" i="1"/>
  <c r="AU662" i="1"/>
  <c r="AU633" i="1"/>
  <c r="AV213" i="1"/>
  <c r="AU127" i="1"/>
  <c r="AU107" i="1"/>
  <c r="AU97" i="1"/>
  <c r="AU68" i="1"/>
  <c r="AV874" i="1"/>
  <c r="AU799" i="1"/>
  <c r="AW795" i="1"/>
  <c r="AU779" i="1"/>
  <c r="AW775" i="1"/>
  <c r="AU759" i="1"/>
  <c r="AW755" i="1"/>
  <c r="AU739" i="1"/>
  <c r="AW735" i="1"/>
  <c r="AU719" i="1"/>
  <c r="AW715" i="1"/>
  <c r="AV657" i="1"/>
  <c r="AV628" i="1"/>
  <c r="AW532" i="1"/>
  <c r="AW443" i="1"/>
  <c r="AV433" i="1"/>
  <c r="AV404" i="1"/>
  <c r="AU302" i="1"/>
  <c r="AV297" i="1"/>
  <c r="AW277" i="1"/>
  <c r="AW257" i="1"/>
  <c r="AW252" i="1"/>
  <c r="AW247" i="1"/>
  <c r="AW242" i="1"/>
  <c r="AW237" i="1"/>
  <c r="AW232" i="1"/>
  <c r="AW227" i="1"/>
  <c r="AW198" i="1"/>
  <c r="AU131" i="1"/>
  <c r="AU117" i="1"/>
  <c r="AV112" i="1"/>
  <c r="AU102" i="1"/>
  <c r="AU92" i="1"/>
  <c r="AU63" i="1"/>
  <c r="AU39" i="1"/>
  <c r="AV25" i="1"/>
  <c r="AU12" i="1"/>
  <c r="AW877" i="1"/>
  <c r="AU836" i="1"/>
  <c r="AV790" i="1"/>
  <c r="AV770" i="1"/>
  <c r="AV750" i="1"/>
  <c r="AV730" i="1"/>
  <c r="AV710" i="1"/>
  <c r="AU698" i="1"/>
  <c r="AU652" i="1"/>
  <c r="AW552" i="1"/>
  <c r="AW282" i="1"/>
  <c r="AV198" i="1"/>
  <c r="AV136" i="1"/>
  <c r="AU122" i="1"/>
  <c r="AU87" i="1"/>
  <c r="AV72" i="1"/>
  <c r="AU58" i="1"/>
  <c r="AV877" i="1"/>
  <c r="AV856" i="1"/>
  <c r="AV810" i="1"/>
  <c r="AU790" i="1"/>
  <c r="AU770" i="1"/>
  <c r="AU750" i="1"/>
  <c r="AU702" i="1"/>
  <c r="AU694" i="1"/>
  <c r="AU684" i="1"/>
  <c r="AV661" i="1"/>
  <c r="AU642" i="1"/>
  <c r="AW594" i="1"/>
  <c r="AW519" i="1"/>
  <c r="AU437" i="1"/>
  <c r="AU372" i="1"/>
  <c r="AU367" i="1"/>
  <c r="AU362" i="1"/>
  <c r="AW353" i="1"/>
  <c r="AW338" i="1"/>
  <c r="AV165" i="1"/>
  <c r="AU82" i="1"/>
  <c r="AV67" i="1"/>
  <c r="AU53" i="1"/>
  <c r="AU7" i="1"/>
  <c r="AW865" i="1"/>
  <c r="AU844" i="1"/>
  <c r="AW840" i="1"/>
  <c r="AU827" i="1"/>
  <c r="AU802" i="1"/>
  <c r="AU786" i="1"/>
  <c r="AU782" i="1"/>
  <c r="AU766" i="1"/>
  <c r="AU762" i="1"/>
  <c r="AU746" i="1"/>
  <c r="AU742" i="1"/>
  <c r="AU726" i="1"/>
  <c r="AU722" i="1"/>
  <c r="AU689" i="1"/>
  <c r="AW572" i="1"/>
  <c r="AV432" i="1"/>
  <c r="AU423" i="1"/>
  <c r="AU296" i="1"/>
  <c r="AU291" i="1"/>
  <c r="AW272" i="1"/>
  <c r="AW221" i="1"/>
  <c r="AV202" i="1"/>
  <c r="AV126" i="1"/>
  <c r="AV111" i="1"/>
  <c r="AV106" i="1"/>
  <c r="AV96" i="1"/>
  <c r="AU77" i="1"/>
  <c r="AV62" i="1"/>
  <c r="AU48" i="1"/>
  <c r="AU20" i="1"/>
  <c r="AU1233" i="1"/>
  <c r="AV1233" i="1"/>
  <c r="AW1233" i="1"/>
  <c r="AU1224" i="1"/>
  <c r="AV1224" i="1"/>
  <c r="AV1159" i="1"/>
  <c r="AU1159" i="1"/>
  <c r="AV1154" i="1"/>
  <c r="AU1154" i="1"/>
  <c r="AU1449" i="1"/>
  <c r="AW1449" i="1"/>
  <c r="AU1427" i="1"/>
  <c r="AV1427" i="1"/>
  <c r="AU1374" i="1"/>
  <c r="AV1374" i="1"/>
  <c r="AW1374" i="1"/>
  <c r="AU1354" i="1"/>
  <c r="AV1354" i="1"/>
  <c r="AW1354" i="1"/>
  <c r="AU1334" i="1"/>
  <c r="AV1334" i="1"/>
  <c r="AW1334" i="1"/>
  <c r="AU1314" i="1"/>
  <c r="AV1314" i="1"/>
  <c r="AW1314" i="1"/>
  <c r="AU1294" i="1"/>
  <c r="AV1294" i="1"/>
  <c r="AW1294" i="1"/>
  <c r="AU1434" i="1"/>
  <c r="AW1434" i="1"/>
  <c r="AU1370" i="1"/>
  <c r="AU1350" i="1"/>
  <c r="AU1330" i="1"/>
  <c r="AU1310" i="1"/>
  <c r="AU1445" i="1"/>
  <c r="AV1445" i="1"/>
  <c r="AW1445" i="1"/>
  <c r="AU1290" i="1"/>
  <c r="AU1282" i="1"/>
  <c r="AV1282" i="1"/>
  <c r="AW1282" i="1"/>
  <c r="AW1437" i="1"/>
  <c r="AU1430" i="1"/>
  <c r="AU1419" i="1"/>
  <c r="AW1419" i="1"/>
  <c r="AU1214" i="1"/>
  <c r="AV1214" i="1"/>
  <c r="AV1437" i="1"/>
  <c r="AU1369" i="1"/>
  <c r="AV1369" i="1"/>
  <c r="AW1369" i="1"/>
  <c r="AU1349" i="1"/>
  <c r="AV1349" i="1"/>
  <c r="AW1349" i="1"/>
  <c r="AU1329" i="1"/>
  <c r="AV1329" i="1"/>
  <c r="AW1329" i="1"/>
  <c r="AU1309" i="1"/>
  <c r="AV1309" i="1"/>
  <c r="AW1309" i="1"/>
  <c r="AU1266" i="1"/>
  <c r="AV1266" i="1"/>
  <c r="AW1266" i="1"/>
  <c r="AU1204" i="1"/>
  <c r="AV1204" i="1"/>
  <c r="AU1452" i="1"/>
  <c r="AU1385" i="1"/>
  <c r="AU1365" i="1"/>
  <c r="AU1345" i="1"/>
  <c r="AU1325" i="1"/>
  <c r="AU1305" i="1"/>
  <c r="AU1289" i="1"/>
  <c r="AV1289" i="1"/>
  <c r="AW1289" i="1"/>
  <c r="AU1248" i="1"/>
  <c r="AU1244" i="1"/>
  <c r="AV1244" i="1"/>
  <c r="AU1444" i="1"/>
  <c r="AW1444" i="1"/>
  <c r="AU1455" i="1"/>
  <c r="AV1455" i="1"/>
  <c r="AW1455" i="1"/>
  <c r="AU1429" i="1"/>
  <c r="AW1429" i="1"/>
  <c r="AU1285" i="1"/>
  <c r="AW1447" i="1"/>
  <c r="AU1440" i="1"/>
  <c r="AV1440" i="1"/>
  <c r="AW1440" i="1"/>
  <c r="AU1422" i="1"/>
  <c r="AV1422" i="1"/>
  <c r="AU1199" i="1"/>
  <c r="AV1199" i="1"/>
  <c r="AW1432" i="1"/>
  <c r="AU1384" i="1"/>
  <c r="AV1384" i="1"/>
  <c r="AW1384" i="1"/>
  <c r="AU1364" i="1"/>
  <c r="AV1364" i="1"/>
  <c r="AW1364" i="1"/>
  <c r="AU1344" i="1"/>
  <c r="AV1344" i="1"/>
  <c r="AW1344" i="1"/>
  <c r="AU1324" i="1"/>
  <c r="AV1324" i="1"/>
  <c r="AW1324" i="1"/>
  <c r="AU1304" i="1"/>
  <c r="AV1304" i="1"/>
  <c r="AW1304" i="1"/>
  <c r="AU1276" i="1"/>
  <c r="AV1276" i="1"/>
  <c r="AW1276" i="1"/>
  <c r="AV1432" i="1"/>
  <c r="AU1399" i="1"/>
  <c r="AV1399" i="1"/>
  <c r="AW1399" i="1"/>
  <c r="AU1395" i="1"/>
  <c r="AU1284" i="1"/>
  <c r="AV1284" i="1"/>
  <c r="AW1284" i="1"/>
  <c r="AU1259" i="1"/>
  <c r="AV1259" i="1"/>
  <c r="AU1251" i="1"/>
  <c r="AU1189" i="1"/>
  <c r="AV1189" i="1"/>
  <c r="AU1454" i="1"/>
  <c r="AW1454" i="1"/>
  <c r="AU1447" i="1"/>
  <c r="AU1410" i="1"/>
  <c r="AU1264" i="1"/>
  <c r="AU1439" i="1"/>
  <c r="AW1439" i="1"/>
  <c r="AU1239" i="1"/>
  <c r="AV1239" i="1"/>
  <c r="AU1234" i="1"/>
  <c r="AV1234" i="1"/>
  <c r="AW1457" i="1"/>
  <c r="AU1450" i="1"/>
  <c r="AV1450" i="1"/>
  <c r="AW1450" i="1"/>
  <c r="AU1417" i="1"/>
  <c r="AV1417" i="1"/>
  <c r="AU1379" i="1"/>
  <c r="AV1379" i="1"/>
  <c r="AW1379" i="1"/>
  <c r="AU1359" i="1"/>
  <c r="AV1359" i="1"/>
  <c r="AW1359" i="1"/>
  <c r="AU1339" i="1"/>
  <c r="AV1339" i="1"/>
  <c r="AW1339" i="1"/>
  <c r="AU1319" i="1"/>
  <c r="AV1319" i="1"/>
  <c r="AW1319" i="1"/>
  <c r="AU1299" i="1"/>
  <c r="AV1299" i="1"/>
  <c r="AW1299" i="1"/>
  <c r="AU1229" i="1"/>
  <c r="AV1229" i="1"/>
  <c r="AV1457" i="1"/>
  <c r="AW1442" i="1"/>
  <c r="AU1435" i="1"/>
  <c r="AV1435" i="1"/>
  <c r="AW1435" i="1"/>
  <c r="AU1394" i="1"/>
  <c r="AV1394" i="1"/>
  <c r="AW1394" i="1"/>
  <c r="AU1375" i="1"/>
  <c r="AU1355" i="1"/>
  <c r="AU1335" i="1"/>
  <c r="AU1315" i="1"/>
  <c r="AU1295" i="1"/>
  <c r="AU1238" i="1"/>
  <c r="AV1238" i="1"/>
  <c r="AW1238" i="1"/>
  <c r="AV1442" i="1"/>
  <c r="AW1427" i="1"/>
  <c r="AU1409" i="1"/>
  <c r="AV1409" i="1"/>
  <c r="AW1409" i="1"/>
  <c r="AU1263" i="1"/>
  <c r="AU1228" i="1"/>
  <c r="AV1228" i="1"/>
  <c r="AW1228" i="1"/>
  <c r="AU1184" i="1"/>
  <c r="AV1184" i="1"/>
  <c r="AU1277" i="1"/>
  <c r="AW1277" i="1"/>
  <c r="AW1268" i="1"/>
  <c r="AW1219" i="1"/>
  <c r="AW1209" i="1"/>
  <c r="AV1179" i="1"/>
  <c r="AW1154" i="1"/>
  <c r="AU1145" i="1"/>
  <c r="AU1125" i="1"/>
  <c r="AW1119" i="1"/>
  <c r="AU1113" i="1"/>
  <c r="AV1113" i="1"/>
  <c r="AW1113" i="1"/>
  <c r="AU1108" i="1"/>
  <c r="AV1108" i="1"/>
  <c r="AW1108" i="1"/>
  <c r="AU1082" i="1"/>
  <c r="AV1412" i="1"/>
  <c r="AV1407" i="1"/>
  <c r="AV1402" i="1"/>
  <c r="AV1397" i="1"/>
  <c r="AV1392" i="1"/>
  <c r="AV1387" i="1"/>
  <c r="AV1382" i="1"/>
  <c r="AV1377" i="1"/>
  <c r="AV1372" i="1"/>
  <c r="AV1367" i="1"/>
  <c r="AV1362" i="1"/>
  <c r="AV1357" i="1"/>
  <c r="AV1352" i="1"/>
  <c r="AV1347" i="1"/>
  <c r="AV1342" i="1"/>
  <c r="AV1337" i="1"/>
  <c r="AV1332" i="1"/>
  <c r="AV1327" i="1"/>
  <c r="AV1322" i="1"/>
  <c r="AV1317" i="1"/>
  <c r="AV1312" i="1"/>
  <c r="AV1307" i="1"/>
  <c r="AV1302" i="1"/>
  <c r="AV1297" i="1"/>
  <c r="AV1292" i="1"/>
  <c r="AV1287" i="1"/>
  <c r="AV1268" i="1"/>
  <c r="AW1265" i="1"/>
  <c r="AW1254" i="1"/>
  <c r="AU1158" i="1"/>
  <c r="AV1158" i="1"/>
  <c r="AW1158" i="1"/>
  <c r="AV1149" i="1"/>
  <c r="AU1149" i="1"/>
  <c r="AV1145" i="1"/>
  <c r="AW1145" i="1"/>
  <c r="AV1119" i="1"/>
  <c r="AU1119" i="1"/>
  <c r="AV1082" i="1"/>
  <c r="AW1082" i="1"/>
  <c r="AW1274" i="1"/>
  <c r="AV1265" i="1"/>
  <c r="AW1256" i="1"/>
  <c r="AW1231" i="1"/>
  <c r="AW1221" i="1"/>
  <c r="AW1211" i="1"/>
  <c r="AW1194" i="1"/>
  <c r="AV1175" i="1"/>
  <c r="AW1175" i="1"/>
  <c r="AW1149" i="1"/>
  <c r="AV1140" i="1"/>
  <c r="AW1140" i="1"/>
  <c r="AU1135" i="1"/>
  <c r="AU1087" i="1"/>
  <c r="AV1279" i="1"/>
  <c r="AV1256" i="1"/>
  <c r="AW1250" i="1"/>
  <c r="AW1218" i="1"/>
  <c r="AW1208" i="1"/>
  <c r="AU1197" i="1"/>
  <c r="AV1197" i="1"/>
  <c r="AW1197" i="1"/>
  <c r="AU1182" i="1"/>
  <c r="AV1182" i="1"/>
  <c r="AW1182" i="1"/>
  <c r="AU1153" i="1"/>
  <c r="AV1153" i="1"/>
  <c r="AW1153" i="1"/>
  <c r="AV1135" i="1"/>
  <c r="AW1135" i="1"/>
  <c r="AU1118" i="1"/>
  <c r="AV1118" i="1"/>
  <c r="AW1118" i="1"/>
  <c r="AU1097" i="1"/>
  <c r="AV1097" i="1"/>
  <c r="AW1097" i="1"/>
  <c r="AU1247" i="1"/>
  <c r="AV1247" i="1"/>
  <c r="AW1247" i="1"/>
  <c r="AV1218" i="1"/>
  <c r="AV1208" i="1"/>
  <c r="AV1174" i="1"/>
  <c r="AV1144" i="1"/>
  <c r="AU1144" i="1"/>
  <c r="AW1139" i="1"/>
  <c r="AV1130" i="1"/>
  <c r="AW1130" i="1"/>
  <c r="AV1124" i="1"/>
  <c r="AU1124" i="1"/>
  <c r="AU1112" i="1"/>
  <c r="AU1107" i="1"/>
  <c r="AV1102" i="1"/>
  <c r="AW1102" i="1"/>
  <c r="AW1092" i="1"/>
  <c r="AU1262" i="1"/>
  <c r="AW1262" i="1"/>
  <c r="AU1193" i="1"/>
  <c r="AV1193" i="1"/>
  <c r="AW1193" i="1"/>
  <c r="AU1148" i="1"/>
  <c r="AV1148" i="1"/>
  <c r="AW1148" i="1"/>
  <c r="AV1139" i="1"/>
  <c r="AU1139" i="1"/>
  <c r="AV1092" i="1"/>
  <c r="AU1092" i="1"/>
  <c r="AV1072" i="1"/>
  <c r="AW1072" i="1"/>
  <c r="AW1259" i="1"/>
  <c r="AU1250" i="1"/>
  <c r="AW1244" i="1"/>
  <c r="AU1178" i="1"/>
  <c r="AV1178" i="1"/>
  <c r="AW1178" i="1"/>
  <c r="AU1143" i="1"/>
  <c r="AV1143" i="1"/>
  <c r="AW1143" i="1"/>
  <c r="AV1134" i="1"/>
  <c r="AU1134" i="1"/>
  <c r="AW1129" i="1"/>
  <c r="AU1123" i="1"/>
  <c r="AV1123" i="1"/>
  <c r="AW1123" i="1"/>
  <c r="AW1279" i="1"/>
  <c r="AU1138" i="1"/>
  <c r="AV1138" i="1"/>
  <c r="AW1138" i="1"/>
  <c r="AV1129" i="1"/>
  <c r="AU1129" i="1"/>
  <c r="AU1111" i="1"/>
  <c r="AW1111" i="1"/>
  <c r="AW1456" i="1"/>
  <c r="AW1451" i="1"/>
  <c r="AW1446" i="1"/>
  <c r="AW1441" i="1"/>
  <c r="AW1436" i="1"/>
  <c r="AW1431" i="1"/>
  <c r="AW1426" i="1"/>
  <c r="AW1421" i="1"/>
  <c r="AW1416" i="1"/>
  <c r="AW1411" i="1"/>
  <c r="AW1406" i="1"/>
  <c r="AW1401" i="1"/>
  <c r="AW1396" i="1"/>
  <c r="AW1391" i="1"/>
  <c r="AW1386" i="1"/>
  <c r="AW1381" i="1"/>
  <c r="AW1376" i="1"/>
  <c r="AW1371" i="1"/>
  <c r="AW1366" i="1"/>
  <c r="AW1361" i="1"/>
  <c r="AW1356" i="1"/>
  <c r="AW1351" i="1"/>
  <c r="AW1346" i="1"/>
  <c r="AW1341" i="1"/>
  <c r="AW1336" i="1"/>
  <c r="AW1331" i="1"/>
  <c r="AW1326" i="1"/>
  <c r="AW1321" i="1"/>
  <c r="AW1316" i="1"/>
  <c r="AW1311" i="1"/>
  <c r="AW1306" i="1"/>
  <c r="AW1301" i="1"/>
  <c r="AW1296" i="1"/>
  <c r="AW1261" i="1"/>
  <c r="AW1234" i="1"/>
  <c r="AW1204" i="1"/>
  <c r="AW1189" i="1"/>
  <c r="AU1133" i="1"/>
  <c r="AV1133" i="1"/>
  <c r="AW1133" i="1"/>
  <c r="AV1111" i="1"/>
  <c r="AV1456" i="1"/>
  <c r="AV1451" i="1"/>
  <c r="AV1446" i="1"/>
  <c r="AV1441" i="1"/>
  <c r="AV1436" i="1"/>
  <c r="AV1431" i="1"/>
  <c r="AV1426" i="1"/>
  <c r="AV1421" i="1"/>
  <c r="AU1237" i="1"/>
  <c r="AV1237" i="1"/>
  <c r="AW1237" i="1"/>
  <c r="AU1227" i="1"/>
  <c r="AV1227" i="1"/>
  <c r="AW1227" i="1"/>
  <c r="AU1217" i="1"/>
  <c r="AV1217" i="1"/>
  <c r="AW1217" i="1"/>
  <c r="AU1207" i="1"/>
  <c r="AV1207" i="1"/>
  <c r="AW1207" i="1"/>
  <c r="AU1192" i="1"/>
  <c r="AV1192" i="1"/>
  <c r="AW1192" i="1"/>
  <c r="AU1147" i="1"/>
  <c r="AU1128" i="1"/>
  <c r="AV1128" i="1"/>
  <c r="AW1128" i="1"/>
  <c r="AU1267" i="1"/>
  <c r="AW1267" i="1"/>
  <c r="AW1224" i="1"/>
  <c r="AW1214" i="1"/>
  <c r="AU1177" i="1"/>
  <c r="AV1177" i="1"/>
  <c r="AW1177" i="1"/>
  <c r="AU1173" i="1"/>
  <c r="AV1173" i="1"/>
  <c r="AW1173" i="1"/>
  <c r="AU1142" i="1"/>
  <c r="AU1122" i="1"/>
  <c r="AU1116" i="1"/>
  <c r="AW1116" i="1"/>
  <c r="AV1105" i="1"/>
  <c r="AW1105" i="1"/>
  <c r="AV1090" i="1"/>
  <c r="AW1090" i="1"/>
  <c r="AU1188" i="1"/>
  <c r="AV1188" i="1"/>
  <c r="AW1188" i="1"/>
  <c r="AV1116" i="1"/>
  <c r="AW1264" i="1"/>
  <c r="AU1252" i="1"/>
  <c r="AV1252" i="1"/>
  <c r="AW1252" i="1"/>
  <c r="AU1203" i="1"/>
  <c r="AW1203" i="1"/>
  <c r="AU1084" i="1"/>
  <c r="AV1084" i="1"/>
  <c r="AW1084" i="1"/>
  <c r="AW1249" i="1"/>
  <c r="AV1165" i="1"/>
  <c r="AW1165" i="1"/>
  <c r="AU1121" i="1"/>
  <c r="AW1121" i="1"/>
  <c r="AU1255" i="1"/>
  <c r="AV1223" i="1"/>
  <c r="AV1213" i="1"/>
  <c r="AW1195" i="1"/>
  <c r="AU1172" i="1"/>
  <c r="AV1172" i="1"/>
  <c r="AW1172" i="1"/>
  <c r="AW1169" i="1"/>
  <c r="AV1121" i="1"/>
  <c r="AU1115" i="1"/>
  <c r="AV1099" i="1"/>
  <c r="AW1099" i="1"/>
  <c r="AU1089" i="1"/>
  <c r="AV1089" i="1"/>
  <c r="AW1089" i="1"/>
  <c r="AW1280" i="1"/>
  <c r="AU1275" i="1"/>
  <c r="AU1272" i="1"/>
  <c r="AW1272" i="1"/>
  <c r="AW1263" i="1"/>
  <c r="AW1251" i="1"/>
  <c r="AW1199" i="1"/>
  <c r="AU1195" i="1"/>
  <c r="AU1187" i="1"/>
  <c r="AV1187" i="1"/>
  <c r="AW1187" i="1"/>
  <c r="AV1164" i="1"/>
  <c r="AU1164" i="1"/>
  <c r="AV1160" i="1"/>
  <c r="AW1160" i="1"/>
  <c r="AU1099" i="1"/>
  <c r="AW1430" i="1"/>
  <c r="AW1425" i="1"/>
  <c r="AW1420" i="1"/>
  <c r="AW1415" i="1"/>
  <c r="AW1410" i="1"/>
  <c r="AW1405" i="1"/>
  <c r="AW1400" i="1"/>
  <c r="AW1395" i="1"/>
  <c r="AW1390" i="1"/>
  <c r="AW1385" i="1"/>
  <c r="AW1380" i="1"/>
  <c r="AW1375" i="1"/>
  <c r="AW1370" i="1"/>
  <c r="AW1365" i="1"/>
  <c r="AW1360" i="1"/>
  <c r="AW1355" i="1"/>
  <c r="AW1350" i="1"/>
  <c r="AW1345" i="1"/>
  <c r="AW1340" i="1"/>
  <c r="AW1335" i="1"/>
  <c r="AW1330" i="1"/>
  <c r="AW1325" i="1"/>
  <c r="AW1320" i="1"/>
  <c r="AW1315" i="1"/>
  <c r="AW1310" i="1"/>
  <c r="AW1305" i="1"/>
  <c r="AW1300" i="1"/>
  <c r="AW1295" i="1"/>
  <c r="AW1290" i="1"/>
  <c r="AW1285" i="1"/>
  <c r="AV1280" i="1"/>
  <c r="AV1263" i="1"/>
  <c r="AW1260" i="1"/>
  <c r="AV1251" i="1"/>
  <c r="AW1248" i="1"/>
  <c r="AV1219" i="1"/>
  <c r="AV1209" i="1"/>
  <c r="AU1202" i="1"/>
  <c r="AV1202" i="1"/>
  <c r="AW1202" i="1"/>
  <c r="AW1184" i="1"/>
  <c r="AW1164" i="1"/>
  <c r="AU1126" i="1"/>
  <c r="AV1126" i="1"/>
  <c r="AW1126" i="1"/>
  <c r="AV1430" i="1"/>
  <c r="AV1425" i="1"/>
  <c r="AV1420" i="1"/>
  <c r="AV1415" i="1"/>
  <c r="AV1410" i="1"/>
  <c r="AV1405" i="1"/>
  <c r="AV1400" i="1"/>
  <c r="AV1395" i="1"/>
  <c r="AV1390" i="1"/>
  <c r="AV1385" i="1"/>
  <c r="AV1380" i="1"/>
  <c r="AV1375" i="1"/>
  <c r="AV1370" i="1"/>
  <c r="AV1365" i="1"/>
  <c r="AV1360" i="1"/>
  <c r="AV1355" i="1"/>
  <c r="AV1350" i="1"/>
  <c r="AV1345" i="1"/>
  <c r="AV1340" i="1"/>
  <c r="AV1335" i="1"/>
  <c r="AV1330" i="1"/>
  <c r="AV1325" i="1"/>
  <c r="AV1320" i="1"/>
  <c r="AV1315" i="1"/>
  <c r="AV1310" i="1"/>
  <c r="AV1305" i="1"/>
  <c r="AV1300" i="1"/>
  <c r="AV1295" i="1"/>
  <c r="AV1290" i="1"/>
  <c r="AV1285" i="1"/>
  <c r="AW1269" i="1"/>
  <c r="AV1254" i="1"/>
  <c r="AV1248" i="1"/>
  <c r="AU1242" i="1"/>
  <c r="AV1242" i="1"/>
  <c r="AW1242" i="1"/>
  <c r="AU1219" i="1"/>
  <c r="AU1209" i="1"/>
  <c r="AU1168" i="1"/>
  <c r="AV1168" i="1"/>
  <c r="AW1168" i="1"/>
  <c r="AV1155" i="1"/>
  <c r="AW1155" i="1"/>
  <c r="AU1120" i="1"/>
  <c r="AW1114" i="1"/>
  <c r="AW1109" i="1"/>
  <c r="AV1062" i="1"/>
  <c r="AV1277" i="1"/>
  <c r="AV1274" i="1"/>
  <c r="AW1271" i="1"/>
  <c r="AU1254" i="1"/>
  <c r="AW1239" i="1"/>
  <c r="AW1229" i="1"/>
  <c r="AV1194" i="1"/>
  <c r="AW1159" i="1"/>
  <c r="AU1150" i="1"/>
  <c r="AV1114" i="1"/>
  <c r="AU1114" i="1"/>
  <c r="AV1109" i="1"/>
  <c r="AU1109" i="1"/>
  <c r="AU1274" i="1"/>
  <c r="AU1260" i="1"/>
  <c r="AU1257" i="1"/>
  <c r="AW1257" i="1"/>
  <c r="AU1232" i="1"/>
  <c r="AV1232" i="1"/>
  <c r="AW1232" i="1"/>
  <c r="AU1222" i="1"/>
  <c r="AV1222" i="1"/>
  <c r="AW1222" i="1"/>
  <c r="AU1212" i="1"/>
  <c r="AV1212" i="1"/>
  <c r="AW1212" i="1"/>
  <c r="AU1198" i="1"/>
  <c r="AW1198" i="1"/>
  <c r="AU1194" i="1"/>
  <c r="AU1183" i="1"/>
  <c r="AV1183" i="1"/>
  <c r="AW1183" i="1"/>
  <c r="AU1163" i="1"/>
  <c r="AV1163" i="1"/>
  <c r="AW1163" i="1"/>
  <c r="AV1150" i="1"/>
  <c r="AW1150" i="1"/>
  <c r="AU1066" i="1"/>
  <c r="AV1066" i="1"/>
  <c r="AW1066" i="1"/>
  <c r="AU1059" i="1"/>
  <c r="AU1044" i="1"/>
  <c r="AU1040" i="1"/>
  <c r="AV1040" i="1"/>
  <c r="AW1040" i="1"/>
  <c r="AU991" i="1"/>
  <c r="AU973" i="1"/>
  <c r="AV973" i="1"/>
  <c r="AU935" i="1"/>
  <c r="AV935" i="1"/>
  <c r="AU930" i="1"/>
  <c r="AW1098" i="1"/>
  <c r="AU1095" i="1"/>
  <c r="AU1076" i="1"/>
  <c r="AV1076" i="1"/>
  <c r="AU1052" i="1"/>
  <c r="AW1052" i="1"/>
  <c r="AU1031" i="1"/>
  <c r="AV1031" i="1"/>
  <c r="AW1031" i="1"/>
  <c r="AU1027" i="1"/>
  <c r="AW1027" i="1"/>
  <c r="AU1000" i="1"/>
  <c r="AV1000" i="1"/>
  <c r="AW1000" i="1"/>
  <c r="AU860" i="1"/>
  <c r="AV860" i="1"/>
  <c r="AW1106" i="1"/>
  <c r="AU1055" i="1"/>
  <c r="AV1055" i="1"/>
  <c r="AW1055" i="1"/>
  <c r="AU1048" i="1"/>
  <c r="AU968" i="1"/>
  <c r="AV968" i="1"/>
  <c r="AU920" i="1"/>
  <c r="AV920" i="1"/>
  <c r="AW920" i="1"/>
  <c r="AV1106" i="1"/>
  <c r="AU1035" i="1"/>
  <c r="AV1035" i="1"/>
  <c r="AW1035" i="1"/>
  <c r="AW1018" i="1"/>
  <c r="AU995" i="1"/>
  <c r="AV995" i="1"/>
  <c r="AW995" i="1"/>
  <c r="AU977" i="1"/>
  <c r="AW968" i="1"/>
  <c r="AW929" i="1"/>
  <c r="AU910" i="1"/>
  <c r="AU1051" i="1"/>
  <c r="AV1051" i="1"/>
  <c r="AW1051" i="1"/>
  <c r="AU1039" i="1"/>
  <c r="AW1039" i="1"/>
  <c r="AU1026" i="1"/>
  <c r="AV1026" i="1"/>
  <c r="AW1026" i="1"/>
  <c r="AU1022" i="1"/>
  <c r="AW1022" i="1"/>
  <c r="AU1013" i="1"/>
  <c r="AV1013" i="1"/>
  <c r="AU963" i="1"/>
  <c r="AV963" i="1"/>
  <c r="AV1094" i="1"/>
  <c r="AU1085" i="1"/>
  <c r="AV1085" i="1"/>
  <c r="AW1013" i="1"/>
  <c r="AU990" i="1"/>
  <c r="AV990" i="1"/>
  <c r="AW990" i="1"/>
  <c r="AU972" i="1"/>
  <c r="AW963" i="1"/>
  <c r="AU905" i="1"/>
  <c r="AU880" i="1"/>
  <c r="AV880" i="1"/>
  <c r="AW1103" i="1"/>
  <c r="AU1100" i="1"/>
  <c r="AU1065" i="1"/>
  <c r="AV1065" i="1"/>
  <c r="AU1062" i="1"/>
  <c r="AU1030" i="1"/>
  <c r="AV1030" i="1"/>
  <c r="AW1030" i="1"/>
  <c r="AU1008" i="1"/>
  <c r="AV1008" i="1"/>
  <c r="AU958" i="1"/>
  <c r="AV958" i="1"/>
  <c r="AU1091" i="1"/>
  <c r="AV1091" i="1"/>
  <c r="AU1075" i="1"/>
  <c r="AV1075" i="1"/>
  <c r="AU1072" i="1"/>
  <c r="AU1034" i="1"/>
  <c r="AW1034" i="1"/>
  <c r="AU1021" i="1"/>
  <c r="AV1021" i="1"/>
  <c r="AW1021" i="1"/>
  <c r="AU1017" i="1"/>
  <c r="AW1017" i="1"/>
  <c r="AW1008" i="1"/>
  <c r="AU985" i="1"/>
  <c r="AV985" i="1"/>
  <c r="AW985" i="1"/>
  <c r="AW958" i="1"/>
  <c r="AU953" i="1"/>
  <c r="AV953" i="1"/>
  <c r="AU1058" i="1"/>
  <c r="AU1047" i="1"/>
  <c r="AW1047" i="1"/>
  <c r="AW1043" i="1"/>
  <c r="AU1003" i="1"/>
  <c r="AV1003" i="1"/>
  <c r="AU971" i="1"/>
  <c r="AW953" i="1"/>
  <c r="AU948" i="1"/>
  <c r="AV948" i="1"/>
  <c r="AU900" i="1"/>
  <c r="AU1061" i="1"/>
  <c r="AV1061" i="1"/>
  <c r="AW1061" i="1"/>
  <c r="AU1050" i="1"/>
  <c r="AV1050" i="1"/>
  <c r="AW1050" i="1"/>
  <c r="AV1038" i="1"/>
  <c r="AU1025" i="1"/>
  <c r="AV1025" i="1"/>
  <c r="AW1025" i="1"/>
  <c r="AU1012" i="1"/>
  <c r="AW1012" i="1"/>
  <c r="AU980" i="1"/>
  <c r="AV980" i="1"/>
  <c r="AW980" i="1"/>
  <c r="AU962" i="1"/>
  <c r="AW943" i="1"/>
  <c r="AV918" i="1"/>
  <c r="AU850" i="1"/>
  <c r="AV850" i="1"/>
  <c r="AU1081" i="1"/>
  <c r="AV1081" i="1"/>
  <c r="AU1029" i="1"/>
  <c r="AW1029" i="1"/>
  <c r="AU998" i="1"/>
  <c r="AV998" i="1"/>
  <c r="AV1125" i="1"/>
  <c r="AV1120" i="1"/>
  <c r="AV1115" i="1"/>
  <c r="AV1110" i="1"/>
  <c r="AU1105" i="1"/>
  <c r="AV1087" i="1"/>
  <c r="AV1074" i="1"/>
  <c r="AU1071" i="1"/>
  <c r="AV1071" i="1"/>
  <c r="AU1046" i="1"/>
  <c r="AV1046" i="1"/>
  <c r="AW1046" i="1"/>
  <c r="AW1038" i="1"/>
  <c r="AU1007" i="1"/>
  <c r="AW1007" i="1"/>
  <c r="AW998" i="1"/>
  <c r="AU975" i="1"/>
  <c r="AV975" i="1"/>
  <c r="AW975" i="1"/>
  <c r="AU952" i="1"/>
  <c r="AU937" i="1"/>
  <c r="AW1049" i="1"/>
  <c r="AU1042" i="1"/>
  <c r="AW1042" i="1"/>
  <c r="AV1033" i="1"/>
  <c r="AU1020" i="1"/>
  <c r="AV1020" i="1"/>
  <c r="AW1020" i="1"/>
  <c r="AU1011" i="1"/>
  <c r="AU993" i="1"/>
  <c r="AV993" i="1"/>
  <c r="AU961" i="1"/>
  <c r="AU947" i="1"/>
  <c r="AW942" i="1"/>
  <c r="AV932" i="1"/>
  <c r="AU927" i="1"/>
  <c r="AV927" i="1"/>
  <c r="AU917" i="1"/>
  <c r="AU1002" i="1"/>
  <c r="AW1002" i="1"/>
  <c r="AU970" i="1"/>
  <c r="AV970" i="1"/>
  <c r="AW970" i="1"/>
  <c r="AV908" i="1"/>
  <c r="AW908" i="1"/>
  <c r="AW1167" i="1"/>
  <c r="AW1162" i="1"/>
  <c r="AW1157" i="1"/>
  <c r="AW1152" i="1"/>
  <c r="AW1147" i="1"/>
  <c r="AW1142" i="1"/>
  <c r="AW1137" i="1"/>
  <c r="AW1132" i="1"/>
  <c r="AW1127" i="1"/>
  <c r="AW1122" i="1"/>
  <c r="AW1117" i="1"/>
  <c r="AW1112" i="1"/>
  <c r="AW1107" i="1"/>
  <c r="AW1104" i="1"/>
  <c r="AU1096" i="1"/>
  <c r="AU1090" i="1"/>
  <c r="AU1057" i="1"/>
  <c r="AW1057" i="1"/>
  <c r="AW1033" i="1"/>
  <c r="AU1006" i="1"/>
  <c r="AU988" i="1"/>
  <c r="AV988" i="1"/>
  <c r="AU951" i="1"/>
  <c r="AU922" i="1"/>
  <c r="AU890" i="1"/>
  <c r="AV890" i="1"/>
  <c r="AU870" i="1"/>
  <c r="AV1167" i="1"/>
  <c r="AV1162" i="1"/>
  <c r="AV1157" i="1"/>
  <c r="AV1152" i="1"/>
  <c r="AV1147" i="1"/>
  <c r="AV1142" i="1"/>
  <c r="AV1137" i="1"/>
  <c r="AV1132" i="1"/>
  <c r="AV1127" i="1"/>
  <c r="AV1122" i="1"/>
  <c r="AV1117" i="1"/>
  <c r="AV1112" i="1"/>
  <c r="AV1107" i="1"/>
  <c r="AV1104" i="1"/>
  <c r="AU1093" i="1"/>
  <c r="AW1093" i="1"/>
  <c r="AU1060" i="1"/>
  <c r="AV1060" i="1"/>
  <c r="AU1041" i="1"/>
  <c r="AV1041" i="1"/>
  <c r="AW1041" i="1"/>
  <c r="AU1037" i="1"/>
  <c r="AW1037" i="1"/>
  <c r="AU1015" i="1"/>
  <c r="AV1015" i="1"/>
  <c r="AW1015" i="1"/>
  <c r="AU997" i="1"/>
  <c r="AW997" i="1"/>
  <c r="AU965" i="1"/>
  <c r="AV965" i="1"/>
  <c r="AW965" i="1"/>
  <c r="AU941" i="1"/>
  <c r="AV941" i="1"/>
  <c r="AW941" i="1"/>
  <c r="AU1080" i="1"/>
  <c r="AV1080" i="1"/>
  <c r="AU1045" i="1"/>
  <c r="AV1045" i="1"/>
  <c r="AW1045" i="1"/>
  <c r="AU1001" i="1"/>
  <c r="AU983" i="1"/>
  <c r="AV983" i="1"/>
  <c r="AU916" i="1"/>
  <c r="AU907" i="1"/>
  <c r="AW1101" i="1"/>
  <c r="AV1098" i="1"/>
  <c r="AW1095" i="1"/>
  <c r="AU1070" i="1"/>
  <c r="AV1070" i="1"/>
  <c r="AU1067" i="1"/>
  <c r="AU1056" i="1"/>
  <c r="AV1056" i="1"/>
  <c r="AW1056" i="1"/>
  <c r="AW1028" i="1"/>
  <c r="AU1010" i="1"/>
  <c r="AV1010" i="1"/>
  <c r="AW1010" i="1"/>
  <c r="AU992" i="1"/>
  <c r="AW992" i="1"/>
  <c r="AU1098" i="1"/>
  <c r="AV1095" i="1"/>
  <c r="AU1083" i="1"/>
  <c r="AW1059" i="1"/>
  <c r="AV1052" i="1"/>
  <c r="AU1036" i="1"/>
  <c r="AV1036" i="1"/>
  <c r="AW1036" i="1"/>
  <c r="AU1032" i="1"/>
  <c r="AW1032" i="1"/>
  <c r="AV1023" i="1"/>
  <c r="AU996" i="1"/>
  <c r="AU978" i="1"/>
  <c r="AV978" i="1"/>
  <c r="AU1101" i="1"/>
  <c r="AU1086" i="1"/>
  <c r="AV1086" i="1"/>
  <c r="AV1044" i="1"/>
  <c r="AU1005" i="1"/>
  <c r="AV1005" i="1"/>
  <c r="AW1005" i="1"/>
  <c r="AU987" i="1"/>
  <c r="AV940" i="1"/>
  <c r="AU915" i="1"/>
  <c r="AV915" i="1"/>
  <c r="AW915" i="1"/>
  <c r="AV911" i="1"/>
  <c r="AW911" i="1"/>
  <c r="AV942" i="1"/>
  <c r="AV929" i="1"/>
  <c r="AV921" i="1"/>
  <c r="AW913" i="1"/>
  <c r="AU896" i="1"/>
  <c r="AW896" i="1"/>
  <c r="AV855" i="1"/>
  <c r="AU670" i="1"/>
  <c r="AU622" i="1"/>
  <c r="AV622" i="1"/>
  <c r="AW622" i="1"/>
  <c r="AU580" i="1"/>
  <c r="AV580" i="1"/>
  <c r="AW580" i="1"/>
  <c r="AU555" i="1"/>
  <c r="AV555" i="1"/>
  <c r="AW555" i="1"/>
  <c r="AW987" i="1"/>
  <c r="AW982" i="1"/>
  <c r="AW977" i="1"/>
  <c r="AW972" i="1"/>
  <c r="AW967" i="1"/>
  <c r="AW962" i="1"/>
  <c r="AW957" i="1"/>
  <c r="AW952" i="1"/>
  <c r="AW947" i="1"/>
  <c r="AU942" i="1"/>
  <c r="AW934" i="1"/>
  <c r="AU929" i="1"/>
  <c r="AW926" i="1"/>
  <c r="AW910" i="1"/>
  <c r="AU886" i="1"/>
  <c r="AW886" i="1"/>
  <c r="AU859" i="1"/>
  <c r="AW859" i="1"/>
  <c r="AU848" i="1"/>
  <c r="AV848" i="1"/>
  <c r="AW848" i="1"/>
  <c r="AV701" i="1"/>
  <c r="AW701" i="1"/>
  <c r="AU693" i="1"/>
  <c r="AV651" i="1"/>
  <c r="AW651" i="1"/>
  <c r="AV641" i="1"/>
  <c r="AV617" i="1"/>
  <c r="AV568" i="1"/>
  <c r="AU902" i="1"/>
  <c r="AU833" i="1"/>
  <c r="AV833" i="1"/>
  <c r="AW833" i="1"/>
  <c r="AU617" i="1"/>
  <c r="AW617" i="1"/>
  <c r="AV602" i="1"/>
  <c r="AW602" i="1"/>
  <c r="AU575" i="1"/>
  <c r="AV575" i="1"/>
  <c r="AW575" i="1"/>
  <c r="AU563" i="1"/>
  <c r="AV563" i="1"/>
  <c r="AU550" i="1"/>
  <c r="AV550" i="1"/>
  <c r="AW550" i="1"/>
  <c r="AW939" i="1"/>
  <c r="AW931" i="1"/>
  <c r="AW918" i="1"/>
  <c r="AU913" i="1"/>
  <c r="AV907" i="1"/>
  <c r="AV895" i="1"/>
  <c r="AU869" i="1"/>
  <c r="AW869" i="1"/>
  <c r="AU865" i="1"/>
  <c r="AV840" i="1"/>
  <c r="AU825" i="1"/>
  <c r="AU688" i="1"/>
  <c r="AV688" i="1"/>
  <c r="AW688" i="1"/>
  <c r="AU645" i="1"/>
  <c r="AV645" i="1"/>
  <c r="AV597" i="1"/>
  <c r="AW597" i="1"/>
  <c r="AV939" i="1"/>
  <c r="AV931" i="1"/>
  <c r="AU889" i="1"/>
  <c r="AW889" i="1"/>
  <c r="AV885" i="1"/>
  <c r="AU879" i="1"/>
  <c r="AW879" i="1"/>
  <c r="AV875" i="1"/>
  <c r="AU872" i="1"/>
  <c r="AU858" i="1"/>
  <c r="AV858" i="1"/>
  <c r="AW858" i="1"/>
  <c r="AW855" i="1"/>
  <c r="AW847" i="1"/>
  <c r="AU817" i="1"/>
  <c r="AU813" i="1"/>
  <c r="AV813" i="1"/>
  <c r="AW813" i="1"/>
  <c r="AU793" i="1"/>
  <c r="AV793" i="1"/>
  <c r="AW793" i="1"/>
  <c r="AU773" i="1"/>
  <c r="AV773" i="1"/>
  <c r="AW773" i="1"/>
  <c r="AU753" i="1"/>
  <c r="AU733" i="1"/>
  <c r="AU713" i="1"/>
  <c r="AU669" i="1"/>
  <c r="AU650" i="1"/>
  <c r="AW650" i="1"/>
  <c r="AW645" i="1"/>
  <c r="AW1024" i="1"/>
  <c r="AW1019" i="1"/>
  <c r="AW1014" i="1"/>
  <c r="AW1009" i="1"/>
  <c r="AW1004" i="1"/>
  <c r="AW999" i="1"/>
  <c r="AW994" i="1"/>
  <c r="AW989" i="1"/>
  <c r="AW984" i="1"/>
  <c r="AW979" i="1"/>
  <c r="AW974" i="1"/>
  <c r="AW969" i="1"/>
  <c r="AW964" i="1"/>
  <c r="AW959" i="1"/>
  <c r="AW954" i="1"/>
  <c r="AW949" i="1"/>
  <c r="AW944" i="1"/>
  <c r="AW936" i="1"/>
  <c r="AW898" i="1"/>
  <c r="AU892" i="1"/>
  <c r="AU882" i="1"/>
  <c r="AU851" i="1"/>
  <c r="AU829" i="1"/>
  <c r="AV696" i="1"/>
  <c r="AW696" i="1"/>
  <c r="AU687" i="1"/>
  <c r="AU678" i="1"/>
  <c r="AU635" i="1"/>
  <c r="AU620" i="1"/>
  <c r="AU918" i="1"/>
  <c r="AU868" i="1"/>
  <c r="AV868" i="1"/>
  <c r="AW868" i="1"/>
  <c r="AV687" i="1"/>
  <c r="AW687" i="1"/>
  <c r="AU630" i="1"/>
  <c r="AV630" i="1"/>
  <c r="AW630" i="1"/>
  <c r="AV605" i="1"/>
  <c r="AW605" i="1"/>
  <c r="AW895" i="1"/>
  <c r="AW857" i="1"/>
  <c r="AV812" i="1"/>
  <c r="AW812" i="1"/>
  <c r="AU625" i="1"/>
  <c r="AU615" i="1"/>
  <c r="AV615" i="1"/>
  <c r="AU610" i="1"/>
  <c r="AV610" i="1"/>
  <c r="AW610" i="1"/>
  <c r="AU605" i="1"/>
  <c r="AV588" i="1"/>
  <c r="AU923" i="1"/>
  <c r="AU901" i="1"/>
  <c r="AW901" i="1"/>
  <c r="AU888" i="1"/>
  <c r="AW888" i="1"/>
  <c r="AW885" i="1"/>
  <c r="AU878" i="1"/>
  <c r="AW878" i="1"/>
  <c r="AW875" i="1"/>
  <c r="AU861" i="1"/>
  <c r="AU847" i="1"/>
  <c r="AU832" i="1"/>
  <c r="AU828" i="1"/>
  <c r="AV828" i="1"/>
  <c r="AW828" i="1"/>
  <c r="AU654" i="1"/>
  <c r="AW615" i="1"/>
  <c r="AW1016" i="1"/>
  <c r="AW1011" i="1"/>
  <c r="AW1006" i="1"/>
  <c r="AW1001" i="1"/>
  <c r="AW996" i="1"/>
  <c r="AW991" i="1"/>
  <c r="AW986" i="1"/>
  <c r="AW981" i="1"/>
  <c r="AW976" i="1"/>
  <c r="AW971" i="1"/>
  <c r="AW966" i="1"/>
  <c r="AW961" i="1"/>
  <c r="AW956" i="1"/>
  <c r="AW951" i="1"/>
  <c r="AW946" i="1"/>
  <c r="AW925" i="1"/>
  <c r="AW917" i="1"/>
  <c r="AU904" i="1"/>
  <c r="AU843" i="1"/>
  <c r="AV843" i="1"/>
  <c r="AW843" i="1"/>
  <c r="AU812" i="1"/>
  <c r="AU808" i="1"/>
  <c r="AV808" i="1"/>
  <c r="AW808" i="1"/>
  <c r="AU788" i="1"/>
  <c r="AV788" i="1"/>
  <c r="AW788" i="1"/>
  <c r="AU768" i="1"/>
  <c r="AV768" i="1"/>
  <c r="AW768" i="1"/>
  <c r="AV1016" i="1"/>
  <c r="AV1011" i="1"/>
  <c r="AV1006" i="1"/>
  <c r="AV1001" i="1"/>
  <c r="AV996" i="1"/>
  <c r="AV991" i="1"/>
  <c r="AV986" i="1"/>
  <c r="AV981" i="1"/>
  <c r="AV976" i="1"/>
  <c r="AV971" i="1"/>
  <c r="AV966" i="1"/>
  <c r="AV961" i="1"/>
  <c r="AV956" i="1"/>
  <c r="AV951" i="1"/>
  <c r="AV946" i="1"/>
  <c r="AU928" i="1"/>
  <c r="AV925" i="1"/>
  <c r="AV917" i="1"/>
  <c r="AW906" i="1"/>
  <c r="AW897" i="1"/>
  <c r="AW894" i="1"/>
  <c r="AU871" i="1"/>
  <c r="AU854" i="1"/>
  <c r="AV835" i="1"/>
  <c r="AU565" i="1"/>
  <c r="AV565" i="1"/>
  <c r="AW565" i="1"/>
  <c r="AW938" i="1"/>
  <c r="AW930" i="1"/>
  <c r="AW922" i="1"/>
  <c r="AV906" i="1"/>
  <c r="AV900" i="1"/>
  <c r="AV897" i="1"/>
  <c r="AV894" i="1"/>
  <c r="AU891" i="1"/>
  <c r="AW891" i="1"/>
  <c r="AU881" i="1"/>
  <c r="AW881" i="1"/>
  <c r="AU857" i="1"/>
  <c r="AU835" i="1"/>
  <c r="AU824" i="1"/>
  <c r="AW820" i="1"/>
  <c r="AU667" i="1"/>
  <c r="AV667" i="1"/>
  <c r="AW667" i="1"/>
  <c r="AU653" i="1"/>
  <c r="AV653" i="1"/>
  <c r="AU583" i="1"/>
  <c r="AV583" i="1"/>
  <c r="AU933" i="1"/>
  <c r="AV930" i="1"/>
  <c r="AV922" i="1"/>
  <c r="AW903" i="1"/>
  <c r="AU864" i="1"/>
  <c r="AW864" i="1"/>
  <c r="AW850" i="1"/>
  <c r="AV815" i="1"/>
  <c r="AV807" i="1"/>
  <c r="AW807" i="1"/>
  <c r="AV681" i="1"/>
  <c r="AW653" i="1"/>
  <c r="AW1088" i="1"/>
  <c r="AW1083" i="1"/>
  <c r="AW1078" i="1"/>
  <c r="AW1073" i="1"/>
  <c r="AW1068" i="1"/>
  <c r="AW1063" i="1"/>
  <c r="AW1058" i="1"/>
  <c r="AW1053" i="1"/>
  <c r="AW1048" i="1"/>
  <c r="AW914" i="1"/>
  <c r="AU909" i="1"/>
  <c r="AV870" i="1"/>
  <c r="AU867" i="1"/>
  <c r="AU853" i="1"/>
  <c r="AV853" i="1"/>
  <c r="AW853" i="1"/>
  <c r="AU846" i="1"/>
  <c r="AU839" i="1"/>
  <c r="AU658" i="1"/>
  <c r="AW658" i="1"/>
  <c r="AU648" i="1"/>
  <c r="AU578" i="1"/>
  <c r="AV578" i="1"/>
  <c r="AU938" i="1"/>
  <c r="AV914" i="1"/>
  <c r="AU884" i="1"/>
  <c r="AW884" i="1"/>
  <c r="AU874" i="1"/>
  <c r="AW874" i="1"/>
  <c r="AU823" i="1"/>
  <c r="AV823" i="1"/>
  <c r="AW823" i="1"/>
  <c r="AU803" i="1"/>
  <c r="AV803" i="1"/>
  <c r="AW803" i="1"/>
  <c r="AU783" i="1"/>
  <c r="AV783" i="1"/>
  <c r="AW783" i="1"/>
  <c r="AU763" i="1"/>
  <c r="AV763" i="1"/>
  <c r="AW763" i="1"/>
  <c r="AU672" i="1"/>
  <c r="AW940" i="1"/>
  <c r="AW932" i="1"/>
  <c r="AW919" i="1"/>
  <c r="AU903" i="1"/>
  <c r="AW900" i="1"/>
  <c r="AU863" i="1"/>
  <c r="AV863" i="1"/>
  <c r="AW863" i="1"/>
  <c r="AW860" i="1"/>
  <c r="AU842" i="1"/>
  <c r="AW842" i="1"/>
  <c r="AU638" i="1"/>
  <c r="AV638" i="1"/>
  <c r="AW638" i="1"/>
  <c r="AU623" i="1"/>
  <c r="AV623" i="1"/>
  <c r="AW623" i="1"/>
  <c r="AU590" i="1"/>
  <c r="AV590" i="1"/>
  <c r="AW590" i="1"/>
  <c r="AU943" i="1"/>
  <c r="AW852" i="1"/>
  <c r="AV845" i="1"/>
  <c r="AU838" i="1"/>
  <c r="AV838" i="1"/>
  <c r="AW838" i="1"/>
  <c r="AV830" i="1"/>
  <c r="AU819" i="1"/>
  <c r="AW815" i="1"/>
  <c r="AU680" i="1"/>
  <c r="AV680" i="1"/>
  <c r="AW680" i="1"/>
  <c r="AU647" i="1"/>
  <c r="AV608" i="1"/>
  <c r="AW960" i="1"/>
  <c r="AW955" i="1"/>
  <c r="AW950" i="1"/>
  <c r="AW945" i="1"/>
  <c r="AW937" i="1"/>
  <c r="AW924" i="1"/>
  <c r="AW916" i="1"/>
  <c r="AW905" i="1"/>
  <c r="AU873" i="1"/>
  <c r="AV873" i="1"/>
  <c r="AW873" i="1"/>
  <c r="AW870" i="1"/>
  <c r="AV706" i="1"/>
  <c r="AW706" i="1"/>
  <c r="AU613" i="1"/>
  <c r="AV613" i="1"/>
  <c r="AU603" i="1"/>
  <c r="AV603" i="1"/>
  <c r="AV960" i="1"/>
  <c r="AV955" i="1"/>
  <c r="AV950" i="1"/>
  <c r="AV945" i="1"/>
  <c r="AV937" i="1"/>
  <c r="AV924" i="1"/>
  <c r="AV916" i="1"/>
  <c r="AU911" i="1"/>
  <c r="AV905" i="1"/>
  <c r="AW902" i="1"/>
  <c r="AW899" i="1"/>
  <c r="AU893" i="1"/>
  <c r="AW893" i="1"/>
  <c r="AW890" i="1"/>
  <c r="AV886" i="1"/>
  <c r="AU883" i="1"/>
  <c r="AW883" i="1"/>
  <c r="AW880" i="1"/>
  <c r="AW862" i="1"/>
  <c r="AV859" i="1"/>
  <c r="AU849" i="1"/>
  <c r="AU706" i="1"/>
  <c r="AU637" i="1"/>
  <c r="AW637" i="1"/>
  <c r="AU632" i="1"/>
  <c r="AV632" i="1"/>
  <c r="AU908" i="1"/>
  <c r="AV902" i="1"/>
  <c r="AV899" i="1"/>
  <c r="AU866" i="1"/>
  <c r="AV862" i="1"/>
  <c r="AU834" i="1"/>
  <c r="AU822" i="1"/>
  <c r="AU818" i="1"/>
  <c r="AV818" i="1"/>
  <c r="AW818" i="1"/>
  <c r="AU798" i="1"/>
  <c r="AV798" i="1"/>
  <c r="AW798" i="1"/>
  <c r="AU778" i="1"/>
  <c r="AV778" i="1"/>
  <c r="AW778" i="1"/>
  <c r="AU758" i="1"/>
  <c r="AV758" i="1"/>
  <c r="AW758" i="1"/>
  <c r="AU738" i="1"/>
  <c r="AU718" i="1"/>
  <c r="AU675" i="1"/>
  <c r="AW632" i="1"/>
  <c r="AU627" i="1"/>
  <c r="AU612" i="1"/>
  <c r="AV612" i="1"/>
  <c r="AW612" i="1"/>
  <c r="AU656" i="1"/>
  <c r="AU624" i="1"/>
  <c r="AW598" i="1"/>
  <c r="AU592" i="1"/>
  <c r="AU585" i="1"/>
  <c r="AU556" i="1"/>
  <c r="AV556" i="1"/>
  <c r="AW556" i="1"/>
  <c r="AV545" i="1"/>
  <c r="AU527" i="1"/>
  <c r="AU455" i="1"/>
  <c r="AV455" i="1"/>
  <c r="AW455" i="1"/>
  <c r="AU566" i="1"/>
  <c r="AV566" i="1"/>
  <c r="AW566" i="1"/>
  <c r="AU530" i="1"/>
  <c r="AW530" i="1"/>
  <c r="AU465" i="1"/>
  <c r="AV418" i="1"/>
  <c r="AU661" i="1"/>
  <c r="AU621" i="1"/>
  <c r="AV621" i="1"/>
  <c r="AW621" i="1"/>
  <c r="AW573" i="1"/>
  <c r="AU502" i="1"/>
  <c r="AU450" i="1"/>
  <c r="AU422" i="1"/>
  <c r="AU408" i="1"/>
  <c r="AW837" i="1"/>
  <c r="AW832" i="1"/>
  <c r="AW827" i="1"/>
  <c r="AW822" i="1"/>
  <c r="AW817" i="1"/>
  <c r="AW802" i="1"/>
  <c r="AW797" i="1"/>
  <c r="AW792" i="1"/>
  <c r="AW787" i="1"/>
  <c r="AW782" i="1"/>
  <c r="AW777" i="1"/>
  <c r="AW772" i="1"/>
  <c r="AW767" i="1"/>
  <c r="AW762" i="1"/>
  <c r="AW757" i="1"/>
  <c r="AW752" i="1"/>
  <c r="AW747" i="1"/>
  <c r="AW742" i="1"/>
  <c r="AW737" i="1"/>
  <c r="AW732" i="1"/>
  <c r="AW727" i="1"/>
  <c r="AW722" i="1"/>
  <c r="AW717" i="1"/>
  <c r="AW712" i="1"/>
  <c r="AW707" i="1"/>
  <c r="AW702" i="1"/>
  <c r="AW697" i="1"/>
  <c r="AW692" i="1"/>
  <c r="AW684" i="1"/>
  <c r="AU591" i="1"/>
  <c r="AV591" i="1"/>
  <c r="AW591" i="1"/>
  <c r="AU526" i="1"/>
  <c r="AV526" i="1"/>
  <c r="AW526" i="1"/>
  <c r="AU474" i="1"/>
  <c r="AV474" i="1"/>
  <c r="AW474" i="1"/>
  <c r="AU380" i="1"/>
  <c r="AU666" i="1"/>
  <c r="AU606" i="1"/>
  <c r="AV606" i="1"/>
  <c r="AW606" i="1"/>
  <c r="AU582" i="1"/>
  <c r="AV582" i="1"/>
  <c r="AW563" i="1"/>
  <c r="AU541" i="1"/>
  <c r="AV541" i="1"/>
  <c r="AW541" i="1"/>
  <c r="AW538" i="1"/>
  <c r="AU464" i="1"/>
  <c r="AV464" i="1"/>
  <c r="AW464" i="1"/>
  <c r="AV412" i="1"/>
  <c r="AW412" i="1"/>
  <c r="AW689" i="1"/>
  <c r="AW676" i="1"/>
  <c r="AW668" i="1"/>
  <c r="AW660" i="1"/>
  <c r="AW647" i="1"/>
  <c r="AW639" i="1"/>
  <c r="AW620" i="1"/>
  <c r="AW618" i="1"/>
  <c r="AU552" i="1"/>
  <c r="AU501" i="1"/>
  <c r="AU445" i="1"/>
  <c r="AV445" i="1"/>
  <c r="AW445" i="1"/>
  <c r="AV435" i="1"/>
  <c r="AU412" i="1"/>
  <c r="AU407" i="1"/>
  <c r="AV407" i="1"/>
  <c r="AU398" i="1"/>
  <c r="AV398" i="1"/>
  <c r="AW398" i="1"/>
  <c r="AU370" i="1"/>
  <c r="AV365" i="1"/>
  <c r="AW365" i="1"/>
  <c r="AU360" i="1"/>
  <c r="AU671" i="1"/>
  <c r="AW588" i="1"/>
  <c r="AU484" i="1"/>
  <c r="AV484" i="1"/>
  <c r="AW484" i="1"/>
  <c r="AU479" i="1"/>
  <c r="AV479" i="1"/>
  <c r="AW479" i="1"/>
  <c r="AW854" i="1"/>
  <c r="AW849" i="1"/>
  <c r="AW844" i="1"/>
  <c r="AW839" i="1"/>
  <c r="AW834" i="1"/>
  <c r="AW829" i="1"/>
  <c r="AW824" i="1"/>
  <c r="AW819" i="1"/>
  <c r="AW814" i="1"/>
  <c r="AW809" i="1"/>
  <c r="AW804" i="1"/>
  <c r="AW799" i="1"/>
  <c r="AW794" i="1"/>
  <c r="AW789" i="1"/>
  <c r="AW784" i="1"/>
  <c r="AW779" i="1"/>
  <c r="AW774" i="1"/>
  <c r="AW769" i="1"/>
  <c r="AW764" i="1"/>
  <c r="AW759" i="1"/>
  <c r="AW754" i="1"/>
  <c r="AW749" i="1"/>
  <c r="AW744" i="1"/>
  <c r="AW739" i="1"/>
  <c r="AW734" i="1"/>
  <c r="AW729" i="1"/>
  <c r="AW724" i="1"/>
  <c r="AW719" i="1"/>
  <c r="AW714" i="1"/>
  <c r="AW709" i="1"/>
  <c r="AW704" i="1"/>
  <c r="AW699" i="1"/>
  <c r="AW694" i="1"/>
  <c r="AW681" i="1"/>
  <c r="AW673" i="1"/>
  <c r="AW665" i="1"/>
  <c r="AW652" i="1"/>
  <c r="AW644" i="1"/>
  <c r="AW631" i="1"/>
  <c r="AU626" i="1"/>
  <c r="AW626" i="1"/>
  <c r="AW614" i="1"/>
  <c r="AW603" i="1"/>
  <c r="AU597" i="1"/>
  <c r="AU581" i="1"/>
  <c r="AV581" i="1"/>
  <c r="AW581" i="1"/>
  <c r="AU572" i="1"/>
  <c r="AV572" i="1"/>
  <c r="AW518" i="1"/>
  <c r="AU518" i="1"/>
  <c r="AV518" i="1"/>
  <c r="AW493" i="1"/>
  <c r="AV350" i="1"/>
  <c r="AV614" i="1"/>
  <c r="AU562" i="1"/>
  <c r="AV562" i="1"/>
  <c r="AU551" i="1"/>
  <c r="AV551" i="1"/>
  <c r="AW551" i="1"/>
  <c r="AU540" i="1"/>
  <c r="AW540" i="1"/>
  <c r="AV420" i="1"/>
  <c r="AW420" i="1"/>
  <c r="AW686" i="1"/>
  <c r="AW678" i="1"/>
  <c r="AW670" i="1"/>
  <c r="AW657" i="1"/>
  <c r="AW649" i="1"/>
  <c r="AW628" i="1"/>
  <c r="AV599" i="1"/>
  <c r="AW548" i="1"/>
  <c r="AU521" i="1"/>
  <c r="AV521" i="1"/>
  <c r="AW521" i="1"/>
  <c r="AU496" i="1"/>
  <c r="AU468" i="1"/>
  <c r="AU463" i="1"/>
  <c r="AV463" i="1"/>
  <c r="AW463" i="1"/>
  <c r="AU420" i="1"/>
  <c r="AU681" i="1"/>
  <c r="AU631" i="1"/>
  <c r="AW625" i="1"/>
  <c r="AU611" i="1"/>
  <c r="AV611" i="1"/>
  <c r="AW611" i="1"/>
  <c r="AU596" i="1"/>
  <c r="AV596" i="1"/>
  <c r="AW596" i="1"/>
  <c r="AW578" i="1"/>
  <c r="AU571" i="1"/>
  <c r="AV571" i="1"/>
  <c r="AW571" i="1"/>
  <c r="AW876" i="1"/>
  <c r="AW871" i="1"/>
  <c r="AW866" i="1"/>
  <c r="AW861" i="1"/>
  <c r="AW856" i="1"/>
  <c r="AW851" i="1"/>
  <c r="AW846" i="1"/>
  <c r="AW841" i="1"/>
  <c r="AW836" i="1"/>
  <c r="AW831" i="1"/>
  <c r="AW826" i="1"/>
  <c r="AW821" i="1"/>
  <c r="AW816" i="1"/>
  <c r="AW811" i="1"/>
  <c r="AW806" i="1"/>
  <c r="AW801" i="1"/>
  <c r="AW796" i="1"/>
  <c r="AW791" i="1"/>
  <c r="AW786" i="1"/>
  <c r="AW781" i="1"/>
  <c r="AW776" i="1"/>
  <c r="AW771" i="1"/>
  <c r="AW766" i="1"/>
  <c r="AW761" i="1"/>
  <c r="AW756" i="1"/>
  <c r="AW751" i="1"/>
  <c r="AW746" i="1"/>
  <c r="AW741" i="1"/>
  <c r="AW736" i="1"/>
  <c r="AW731" i="1"/>
  <c r="AW726" i="1"/>
  <c r="AW721" i="1"/>
  <c r="AW716" i="1"/>
  <c r="AW711" i="1"/>
  <c r="AW691" i="1"/>
  <c r="AW641" i="1"/>
  <c r="AV625" i="1"/>
  <c r="AU561" i="1"/>
  <c r="AV561" i="1"/>
  <c r="AW561" i="1"/>
  <c r="AU536" i="1"/>
  <c r="AV536" i="1"/>
  <c r="AW536" i="1"/>
  <c r="AW533" i="1"/>
  <c r="AW513" i="1"/>
  <c r="AU513" i="1"/>
  <c r="AV513" i="1"/>
  <c r="AW488" i="1"/>
  <c r="AW483" i="1"/>
  <c r="AW478" i="1"/>
  <c r="AU472" i="1"/>
  <c r="AV472" i="1"/>
  <c r="AW472" i="1"/>
  <c r="AU462" i="1"/>
  <c r="AU453" i="1"/>
  <c r="AU448" i="1"/>
  <c r="AV448" i="1"/>
  <c r="AW448" i="1"/>
  <c r="AU378" i="1"/>
  <c r="AV378" i="1"/>
  <c r="AW378" i="1"/>
  <c r="AV683" i="1"/>
  <c r="AV675" i="1"/>
  <c r="AV662" i="1"/>
  <c r="AV654" i="1"/>
  <c r="AU636" i="1"/>
  <c r="AV633" i="1"/>
  <c r="AU587" i="1"/>
  <c r="AV587" i="1"/>
  <c r="AU467" i="1"/>
  <c r="AV467" i="1"/>
  <c r="AW467" i="1"/>
  <c r="AV410" i="1"/>
  <c r="AW608" i="1"/>
  <c r="AW593" i="1"/>
  <c r="AW568" i="1"/>
  <c r="AW558" i="1"/>
  <c r="AU547" i="1"/>
  <c r="AU516" i="1"/>
  <c r="AU491" i="1"/>
  <c r="AU405" i="1"/>
  <c r="AU387" i="1"/>
  <c r="AU691" i="1"/>
  <c r="AU641" i="1"/>
  <c r="AU602" i="1"/>
  <c r="AU532" i="1"/>
  <c r="AU512" i="1"/>
  <c r="AU487" i="1"/>
  <c r="AU482" i="1"/>
  <c r="AU477" i="1"/>
  <c r="AU452" i="1"/>
  <c r="AU368" i="1"/>
  <c r="AV368" i="1"/>
  <c r="AW368" i="1"/>
  <c r="AW363" i="1"/>
  <c r="AW753" i="1"/>
  <c r="AW748" i="1"/>
  <c r="AW743" i="1"/>
  <c r="AW738" i="1"/>
  <c r="AW733" i="1"/>
  <c r="AW728" i="1"/>
  <c r="AW723" i="1"/>
  <c r="AW718" i="1"/>
  <c r="AW713" i="1"/>
  <c r="AW708" i="1"/>
  <c r="AW703" i="1"/>
  <c r="AW698" i="1"/>
  <c r="AW693" i="1"/>
  <c r="AW685" i="1"/>
  <c r="AW672" i="1"/>
  <c r="AW664" i="1"/>
  <c r="AW643" i="1"/>
  <c r="AW635" i="1"/>
  <c r="AU586" i="1"/>
  <c r="AV586" i="1"/>
  <c r="AW586" i="1"/>
  <c r="AU535" i="1"/>
  <c r="AW535" i="1"/>
  <c r="AW508" i="1"/>
  <c r="AU508" i="1"/>
  <c r="AV508" i="1"/>
  <c r="AU443" i="1"/>
  <c r="AU433" i="1"/>
  <c r="AU400" i="1"/>
  <c r="AV400" i="1"/>
  <c r="AW400" i="1"/>
  <c r="AV358" i="1"/>
  <c r="AV753" i="1"/>
  <c r="AV748" i="1"/>
  <c r="AV743" i="1"/>
  <c r="AV738" i="1"/>
  <c r="AV733" i="1"/>
  <c r="AV728" i="1"/>
  <c r="AV723" i="1"/>
  <c r="AV718" i="1"/>
  <c r="AV713" i="1"/>
  <c r="AV708" i="1"/>
  <c r="AV703" i="1"/>
  <c r="AV698" i="1"/>
  <c r="AV693" i="1"/>
  <c r="AV685" i="1"/>
  <c r="AV672" i="1"/>
  <c r="AV664" i="1"/>
  <c r="AU646" i="1"/>
  <c r="AV643" i="1"/>
  <c r="AV635" i="1"/>
  <c r="AU616" i="1"/>
  <c r="AV616" i="1"/>
  <c r="AW616" i="1"/>
  <c r="AW607" i="1"/>
  <c r="AV598" i="1"/>
  <c r="AW592" i="1"/>
  <c r="AU577" i="1"/>
  <c r="AV577" i="1"/>
  <c r="AU546" i="1"/>
  <c r="AV546" i="1"/>
  <c r="AW546" i="1"/>
  <c r="AW690" i="1"/>
  <c r="AW677" i="1"/>
  <c r="AW669" i="1"/>
  <c r="AW656" i="1"/>
  <c r="AW648" i="1"/>
  <c r="AW640" i="1"/>
  <c r="AW627" i="1"/>
  <c r="AV607" i="1"/>
  <c r="AU601" i="1"/>
  <c r="AV601" i="1"/>
  <c r="AW601" i="1"/>
  <c r="AU598" i="1"/>
  <c r="AV592" i="1"/>
  <c r="AU557" i="1"/>
  <c r="AV557" i="1"/>
  <c r="AW543" i="1"/>
  <c r="AU531" i="1"/>
  <c r="AV531" i="1"/>
  <c r="AW531" i="1"/>
  <c r="AW528" i="1"/>
  <c r="AU511" i="1"/>
  <c r="AU486" i="1"/>
  <c r="AU481" i="1"/>
  <c r="AV437" i="1"/>
  <c r="AW437" i="1"/>
  <c r="AV353" i="1"/>
  <c r="AV690" i="1"/>
  <c r="AV677" i="1"/>
  <c r="AV669" i="1"/>
  <c r="AV656" i="1"/>
  <c r="AU651" i="1"/>
  <c r="AV648" i="1"/>
  <c r="AV640" i="1"/>
  <c r="AV627" i="1"/>
  <c r="AW624" i="1"/>
  <c r="AW585" i="1"/>
  <c r="AW583" i="1"/>
  <c r="AV573" i="1"/>
  <c r="AU567" i="1"/>
  <c r="AV567" i="1"/>
  <c r="AV553" i="1"/>
  <c r="AU507" i="1"/>
  <c r="AU460" i="1"/>
  <c r="AU442" i="1"/>
  <c r="AV442" i="1"/>
  <c r="AW442" i="1"/>
  <c r="AV423" i="1"/>
  <c r="AW423" i="1"/>
  <c r="AV343" i="1"/>
  <c r="AW661" i="1"/>
  <c r="AW613" i="1"/>
  <c r="AU576" i="1"/>
  <c r="AV576" i="1"/>
  <c r="AW576" i="1"/>
  <c r="AU573" i="1"/>
  <c r="AU553" i="1"/>
  <c r="AW545" i="1"/>
  <c r="AW503" i="1"/>
  <c r="AU503" i="1"/>
  <c r="AV503" i="1"/>
  <c r="AV498" i="1"/>
  <c r="AV493" i="1"/>
  <c r="AV488" i="1"/>
  <c r="AV483" i="1"/>
  <c r="AV478" i="1"/>
  <c r="AV470" i="1"/>
  <c r="AU424" i="1"/>
  <c r="AV383" i="1"/>
  <c r="AV373" i="1"/>
  <c r="AV363" i="1"/>
  <c r="AV216" i="1"/>
  <c r="AW216" i="1"/>
  <c r="AU498" i="1"/>
  <c r="AU493" i="1"/>
  <c r="AU488" i="1"/>
  <c r="AU383" i="1"/>
  <c r="AU373" i="1"/>
  <c r="AU363" i="1"/>
  <c r="AU356" i="1"/>
  <c r="AV356" i="1"/>
  <c r="AW356" i="1"/>
  <c r="AU337" i="1"/>
  <c r="AW337" i="1"/>
  <c r="AW328" i="1"/>
  <c r="AU281" i="1"/>
  <c r="AU261" i="1"/>
  <c r="AV475" i="1"/>
  <c r="AV462" i="1"/>
  <c r="AU446" i="1"/>
  <c r="AV446" i="1"/>
  <c r="AW446" i="1"/>
  <c r="AV443" i="1"/>
  <c r="AW440" i="1"/>
  <c r="AW432" i="1"/>
  <c r="AW418" i="1"/>
  <c r="AW415" i="1"/>
  <c r="AW395" i="1"/>
  <c r="AU295" i="1"/>
  <c r="AU290" i="1"/>
  <c r="AU266" i="1"/>
  <c r="AW525" i="1"/>
  <c r="AW520" i="1"/>
  <c r="AW515" i="1"/>
  <c r="AW510" i="1"/>
  <c r="AW505" i="1"/>
  <c r="AW500" i="1"/>
  <c r="AW495" i="1"/>
  <c r="AW490" i="1"/>
  <c r="AW485" i="1"/>
  <c r="AW480" i="1"/>
  <c r="AU421" i="1"/>
  <c r="AV421" i="1"/>
  <c r="AW421" i="1"/>
  <c r="AU389" i="1"/>
  <c r="AW389" i="1"/>
  <c r="AU386" i="1"/>
  <c r="AV386" i="1"/>
  <c r="AW386" i="1"/>
  <c r="AU376" i="1"/>
  <c r="AV376" i="1"/>
  <c r="AW376" i="1"/>
  <c r="AU366" i="1"/>
  <c r="AV366" i="1"/>
  <c r="AW366" i="1"/>
  <c r="AU352" i="1"/>
  <c r="AW352" i="1"/>
  <c r="AU340" i="1"/>
  <c r="AW340" i="1"/>
  <c r="AU328" i="1"/>
  <c r="AU300" i="1"/>
  <c r="AU275" i="1"/>
  <c r="AU255" i="1"/>
  <c r="AU250" i="1"/>
  <c r="AU245" i="1"/>
  <c r="AU240" i="1"/>
  <c r="AU235" i="1"/>
  <c r="AU230" i="1"/>
  <c r="AU225" i="1"/>
  <c r="AU379" i="1"/>
  <c r="AW379" i="1"/>
  <c r="AU206" i="1"/>
  <c r="AV206" i="1"/>
  <c r="AV178" i="1"/>
  <c r="AU451" i="1"/>
  <c r="AV451" i="1"/>
  <c r="AW451" i="1"/>
  <c r="AV392" i="1"/>
  <c r="AV355" i="1"/>
  <c r="AU348" i="1"/>
  <c r="AU336" i="1"/>
  <c r="AV336" i="1"/>
  <c r="AW336" i="1"/>
  <c r="AU323" i="1"/>
  <c r="AU401" i="1"/>
  <c r="AV401" i="1"/>
  <c r="AW401" i="1"/>
  <c r="AU270" i="1"/>
  <c r="AU426" i="1"/>
  <c r="AV426" i="1"/>
  <c r="AW426" i="1"/>
  <c r="AU351" i="1"/>
  <c r="AV351" i="1"/>
  <c r="AW351" i="1"/>
  <c r="AV552" i="1"/>
  <c r="AV547" i="1"/>
  <c r="AV542" i="1"/>
  <c r="AV537" i="1"/>
  <c r="AV532" i="1"/>
  <c r="AV527" i="1"/>
  <c r="AV522" i="1"/>
  <c r="AV517" i="1"/>
  <c r="AV512" i="1"/>
  <c r="AV507" i="1"/>
  <c r="AV502" i="1"/>
  <c r="AV497" i="1"/>
  <c r="AV492" i="1"/>
  <c r="AV487" i="1"/>
  <c r="AV482" i="1"/>
  <c r="AV477" i="1"/>
  <c r="AV469" i="1"/>
  <c r="AU456" i="1"/>
  <c r="AV456" i="1"/>
  <c r="AW456" i="1"/>
  <c r="AV453" i="1"/>
  <c r="AW450" i="1"/>
  <c r="AW388" i="1"/>
  <c r="AU335" i="1"/>
  <c r="AV335" i="1"/>
  <c r="AW335" i="1"/>
  <c r="AV205" i="1"/>
  <c r="AV450" i="1"/>
  <c r="AV388" i="1"/>
  <c r="AW382" i="1"/>
  <c r="AW372" i="1"/>
  <c r="AW362" i="1"/>
  <c r="AW358" i="1"/>
  <c r="AU347" i="1"/>
  <c r="AW347" i="1"/>
  <c r="AU331" i="1"/>
  <c r="AV331" i="1"/>
  <c r="AW331" i="1"/>
  <c r="AU322" i="1"/>
  <c r="AW458" i="1"/>
  <c r="AW439" i="1"/>
  <c r="AW428" i="1"/>
  <c r="AW425" i="1"/>
  <c r="AW417" i="1"/>
  <c r="AW414" i="1"/>
  <c r="AW403" i="1"/>
  <c r="AU343" i="1"/>
  <c r="AU317" i="1"/>
  <c r="AU312" i="1"/>
  <c r="AU283" i="1"/>
  <c r="AU461" i="1"/>
  <c r="AV461" i="1"/>
  <c r="AW461" i="1"/>
  <c r="AV458" i="1"/>
  <c r="AV439" i="1"/>
  <c r="AU431" i="1"/>
  <c r="AV431" i="1"/>
  <c r="AW431" i="1"/>
  <c r="AV428" i="1"/>
  <c r="AV425" i="1"/>
  <c r="AV417" i="1"/>
  <c r="AV414" i="1"/>
  <c r="AU406" i="1"/>
  <c r="AV406" i="1"/>
  <c r="AW406" i="1"/>
  <c r="AV403" i="1"/>
  <c r="AU394" i="1"/>
  <c r="AW394" i="1"/>
  <c r="AU326" i="1"/>
  <c r="AV326" i="1"/>
  <c r="AW326" i="1"/>
  <c r="AV293" i="1"/>
  <c r="AW293" i="1"/>
  <c r="AU288" i="1"/>
  <c r="AV283" i="1"/>
  <c r="AW283" i="1"/>
  <c r="AU391" i="1"/>
  <c r="AV391" i="1"/>
  <c r="AW391" i="1"/>
  <c r="AU350" i="1"/>
  <c r="AW350" i="1"/>
  <c r="AU330" i="1"/>
  <c r="AV330" i="1"/>
  <c r="AW330" i="1"/>
  <c r="AV288" i="1"/>
  <c r="AW288" i="1"/>
  <c r="AU273" i="1"/>
  <c r="AV253" i="1"/>
  <c r="AW253" i="1"/>
  <c r="AV248" i="1"/>
  <c r="AW248" i="1"/>
  <c r="AV243" i="1"/>
  <c r="AW243" i="1"/>
  <c r="AV238" i="1"/>
  <c r="AW238" i="1"/>
  <c r="AV233" i="1"/>
  <c r="AW233" i="1"/>
  <c r="AV228" i="1"/>
  <c r="AW228" i="1"/>
  <c r="AU381" i="1"/>
  <c r="AV381" i="1"/>
  <c r="AW381" i="1"/>
  <c r="AU371" i="1"/>
  <c r="AV371" i="1"/>
  <c r="AW371" i="1"/>
  <c r="AU361" i="1"/>
  <c r="AV361" i="1"/>
  <c r="AW361" i="1"/>
  <c r="AU358" i="1"/>
  <c r="AU346" i="1"/>
  <c r="AV346" i="1"/>
  <c r="AW346" i="1"/>
  <c r="AU321" i="1"/>
  <c r="AV321" i="1"/>
  <c r="AW321" i="1"/>
  <c r="AV298" i="1"/>
  <c r="AW298" i="1"/>
  <c r="AV273" i="1"/>
  <c r="AW273" i="1"/>
  <c r="AU253" i="1"/>
  <c r="AU248" i="1"/>
  <c r="AU243" i="1"/>
  <c r="AU238" i="1"/>
  <c r="AU233" i="1"/>
  <c r="AU228" i="1"/>
  <c r="AU218" i="1"/>
  <c r="AV218" i="1"/>
  <c r="AW218" i="1"/>
  <c r="AU466" i="1"/>
  <c r="AV466" i="1"/>
  <c r="AW460" i="1"/>
  <c r="AW433" i="1"/>
  <c r="AW430" i="1"/>
  <c r="AW422" i="1"/>
  <c r="AW408" i="1"/>
  <c r="AW405" i="1"/>
  <c r="AU384" i="1"/>
  <c r="AW384" i="1"/>
  <c r="AU342" i="1"/>
  <c r="AW342" i="1"/>
  <c r="AU325" i="1"/>
  <c r="AV325" i="1"/>
  <c r="AW325" i="1"/>
  <c r="AU316" i="1"/>
  <c r="AV316" i="1"/>
  <c r="AW316" i="1"/>
  <c r="AU311" i="1"/>
  <c r="AV311" i="1"/>
  <c r="AW311" i="1"/>
  <c r="AV278" i="1"/>
  <c r="AW278" i="1"/>
  <c r="AV258" i="1"/>
  <c r="AW258" i="1"/>
  <c r="AU203" i="1"/>
  <c r="AW516" i="1"/>
  <c r="AW511" i="1"/>
  <c r="AW506" i="1"/>
  <c r="AW501" i="1"/>
  <c r="AW496" i="1"/>
  <c r="AW491" i="1"/>
  <c r="AW486" i="1"/>
  <c r="AW481" i="1"/>
  <c r="AW468" i="1"/>
  <c r="AW452" i="1"/>
  <c r="AU436" i="1"/>
  <c r="AV436" i="1"/>
  <c r="AW436" i="1"/>
  <c r="AU411" i="1"/>
  <c r="AV411" i="1"/>
  <c r="AW411" i="1"/>
  <c r="AV408" i="1"/>
  <c r="AV405" i="1"/>
  <c r="AW390" i="1"/>
  <c r="AU338" i="1"/>
  <c r="AU287" i="1"/>
  <c r="AV287" i="1"/>
  <c r="AV263" i="1"/>
  <c r="AW263" i="1"/>
  <c r="AV516" i="1"/>
  <c r="AV511" i="1"/>
  <c r="AV506" i="1"/>
  <c r="AV501" i="1"/>
  <c r="AV496" i="1"/>
  <c r="AV491" i="1"/>
  <c r="AV486" i="1"/>
  <c r="AV481" i="1"/>
  <c r="AU471" i="1"/>
  <c r="AV471" i="1"/>
  <c r="AV468" i="1"/>
  <c r="AV452" i="1"/>
  <c r="AW449" i="1"/>
  <c r="AW393" i="1"/>
  <c r="AV390" i="1"/>
  <c r="AV387" i="1"/>
  <c r="AW380" i="1"/>
  <c r="AW370" i="1"/>
  <c r="AW360" i="1"/>
  <c r="AU320" i="1"/>
  <c r="AV320" i="1"/>
  <c r="AW320" i="1"/>
  <c r="AU292" i="1"/>
  <c r="AV292" i="1"/>
  <c r="AV268" i="1"/>
  <c r="AW268" i="1"/>
  <c r="AW473" i="1"/>
  <c r="AW465" i="1"/>
  <c r="AV449" i="1"/>
  <c r="AV393" i="1"/>
  <c r="AV380" i="1"/>
  <c r="AV377" i="1"/>
  <c r="AV370" i="1"/>
  <c r="AV367" i="1"/>
  <c r="AV360" i="1"/>
  <c r="AU357" i="1"/>
  <c r="AW357" i="1"/>
  <c r="AW333" i="1"/>
  <c r="AU306" i="1"/>
  <c r="AV306" i="1"/>
  <c r="AW306" i="1"/>
  <c r="AU277" i="1"/>
  <c r="AV277" i="1"/>
  <c r="AU257" i="1"/>
  <c r="AV257" i="1"/>
  <c r="AU252" i="1"/>
  <c r="AV252" i="1"/>
  <c r="AU247" i="1"/>
  <c r="AV247" i="1"/>
  <c r="AU242" i="1"/>
  <c r="AV242" i="1"/>
  <c r="AU237" i="1"/>
  <c r="AV237" i="1"/>
  <c r="AU232" i="1"/>
  <c r="AV232" i="1"/>
  <c r="AU227" i="1"/>
  <c r="AV227" i="1"/>
  <c r="AU476" i="1"/>
  <c r="AV476" i="1"/>
  <c r="AV473" i="1"/>
  <c r="AV465" i="1"/>
  <c r="AW457" i="1"/>
  <c r="AW438" i="1"/>
  <c r="AW435" i="1"/>
  <c r="AW427" i="1"/>
  <c r="AW424" i="1"/>
  <c r="AW413" i="1"/>
  <c r="AW410" i="1"/>
  <c r="AW402" i="1"/>
  <c r="AU399" i="1"/>
  <c r="AW399" i="1"/>
  <c r="AU345" i="1"/>
  <c r="AW345" i="1"/>
  <c r="AU341" i="1"/>
  <c r="AV341" i="1"/>
  <c r="AW341" i="1"/>
  <c r="AV337" i="1"/>
  <c r="AU286" i="1"/>
  <c r="AW267" i="1"/>
  <c r="AU262" i="1"/>
  <c r="AV262" i="1"/>
  <c r="AU441" i="1"/>
  <c r="AV441" i="1"/>
  <c r="AW441" i="1"/>
  <c r="AU416" i="1"/>
  <c r="AV416" i="1"/>
  <c r="AW416" i="1"/>
  <c r="AU396" i="1"/>
  <c r="AV396" i="1"/>
  <c r="AW396" i="1"/>
  <c r="AW387" i="1"/>
  <c r="AW377" i="1"/>
  <c r="AW367" i="1"/>
  <c r="AU353" i="1"/>
  <c r="AU333" i="1"/>
  <c r="AU267" i="1"/>
  <c r="AV267" i="1"/>
  <c r="AU220" i="1"/>
  <c r="AW220" i="1"/>
  <c r="AU210" i="1"/>
  <c r="AW210" i="1"/>
  <c r="AU184" i="1"/>
  <c r="AW184" i="1"/>
  <c r="AU180" i="1"/>
  <c r="AW180" i="1"/>
  <c r="AU163" i="1"/>
  <c r="AV163" i="1"/>
  <c r="AW163" i="1"/>
  <c r="AU144" i="1"/>
  <c r="AV144" i="1"/>
  <c r="AW144" i="1"/>
  <c r="AU86" i="1"/>
  <c r="AU24" i="1"/>
  <c r="AU11" i="1"/>
  <c r="AV11" i="1"/>
  <c r="AU196" i="1"/>
  <c r="AW196" i="1"/>
  <c r="AU192" i="1"/>
  <c r="AW192" i="1"/>
  <c r="AU188" i="1"/>
  <c r="AW188" i="1"/>
  <c r="AU167" i="1"/>
  <c r="AW167" i="1"/>
  <c r="AU158" i="1"/>
  <c r="AV158" i="1"/>
  <c r="AW158" i="1"/>
  <c r="AU130" i="1"/>
  <c r="AV130" i="1"/>
  <c r="AW130" i="1"/>
  <c r="AU15" i="1"/>
  <c r="AU199" i="1"/>
  <c r="AW199" i="1"/>
  <c r="AU171" i="1"/>
  <c r="AW171" i="1"/>
  <c r="AU153" i="1"/>
  <c r="AV153" i="1"/>
  <c r="AW153" i="1"/>
  <c r="AU139" i="1"/>
  <c r="AV139" i="1"/>
  <c r="AW139" i="1"/>
  <c r="AU135" i="1"/>
  <c r="AV135" i="1"/>
  <c r="AW135" i="1"/>
  <c r="AU105" i="1"/>
  <c r="AU95" i="1"/>
  <c r="AU81" i="1"/>
  <c r="AV81" i="1"/>
  <c r="AW76" i="1"/>
  <c r="AU148" i="1"/>
  <c r="AV148" i="1"/>
  <c r="AW148" i="1"/>
  <c r="AU125" i="1"/>
  <c r="AV125" i="1"/>
  <c r="AW125" i="1"/>
  <c r="AU100" i="1"/>
  <c r="AU76" i="1"/>
  <c r="AV76" i="1"/>
  <c r="AU10" i="1"/>
  <c r="AW315" i="1"/>
  <c r="AW310" i="1"/>
  <c r="AW305" i="1"/>
  <c r="AW300" i="1"/>
  <c r="AW295" i="1"/>
  <c r="AW290" i="1"/>
  <c r="AW285" i="1"/>
  <c r="AW280" i="1"/>
  <c r="AW275" i="1"/>
  <c r="AW270" i="1"/>
  <c r="AW265" i="1"/>
  <c r="AW260" i="1"/>
  <c r="AW255" i="1"/>
  <c r="AW250" i="1"/>
  <c r="AW245" i="1"/>
  <c r="AW240" i="1"/>
  <c r="AU209" i="1"/>
  <c r="AW209" i="1"/>
  <c r="AW206" i="1"/>
  <c r="AU179" i="1"/>
  <c r="AW179" i="1"/>
  <c r="AU175" i="1"/>
  <c r="AW175" i="1"/>
  <c r="AU162" i="1"/>
  <c r="AU129" i="1"/>
  <c r="AU85" i="1"/>
  <c r="AU71" i="1"/>
  <c r="AV71" i="1"/>
  <c r="AW66" i="1"/>
  <c r="AV315" i="1"/>
  <c r="AV310" i="1"/>
  <c r="AV305" i="1"/>
  <c r="AV300" i="1"/>
  <c r="AV295" i="1"/>
  <c r="AV290" i="1"/>
  <c r="AV285" i="1"/>
  <c r="AV280" i="1"/>
  <c r="AV275" i="1"/>
  <c r="AV270" i="1"/>
  <c r="AV265" i="1"/>
  <c r="AV260" i="1"/>
  <c r="AV255" i="1"/>
  <c r="AV250" i="1"/>
  <c r="AV245" i="1"/>
  <c r="AV240" i="1"/>
  <c r="AV235" i="1"/>
  <c r="AV230" i="1"/>
  <c r="AV225" i="1"/>
  <c r="AU219" i="1"/>
  <c r="AW219" i="1"/>
  <c r="AU187" i="1"/>
  <c r="AW187" i="1"/>
  <c r="AU183" i="1"/>
  <c r="AW183" i="1"/>
  <c r="AU166" i="1"/>
  <c r="AW166" i="1"/>
  <c r="AU157" i="1"/>
  <c r="AU143" i="1"/>
  <c r="AV143" i="1"/>
  <c r="AW143" i="1"/>
  <c r="AU134" i="1"/>
  <c r="AV134" i="1"/>
  <c r="AW134" i="1"/>
  <c r="AU104" i="1"/>
  <c r="AU94" i="1"/>
  <c r="AU66" i="1"/>
  <c r="AV66" i="1"/>
  <c r="AW61" i="1"/>
  <c r="AU5" i="1"/>
  <c r="AU202" i="1"/>
  <c r="AW202" i="1"/>
  <c r="AU195" i="1"/>
  <c r="AW195" i="1"/>
  <c r="AU191" i="1"/>
  <c r="AW191" i="1"/>
  <c r="AU89" i="1"/>
  <c r="AU61" i="1"/>
  <c r="AV61" i="1"/>
  <c r="AW56" i="1"/>
  <c r="AU222" i="1"/>
  <c r="AW222" i="1"/>
  <c r="AU56" i="1"/>
  <c r="AV56" i="1"/>
  <c r="AW332" i="1"/>
  <c r="AW327" i="1"/>
  <c r="AW322" i="1"/>
  <c r="AW317" i="1"/>
  <c r="AW312" i="1"/>
  <c r="AW307" i="1"/>
  <c r="AW302" i="1"/>
  <c r="AW297" i="1"/>
  <c r="AU212" i="1"/>
  <c r="AW212" i="1"/>
  <c r="AU174" i="1"/>
  <c r="AW174" i="1"/>
  <c r="AU170" i="1"/>
  <c r="AW170" i="1"/>
  <c r="AU161" i="1"/>
  <c r="AU133" i="1"/>
  <c r="AU119" i="1"/>
  <c r="AU79" i="1"/>
  <c r="AU65" i="1"/>
  <c r="AU51" i="1"/>
  <c r="AV51" i="1"/>
  <c r="AW46" i="1"/>
  <c r="AU4" i="1"/>
  <c r="AU205" i="1"/>
  <c r="AW205" i="1"/>
  <c r="AU182" i="1"/>
  <c r="AW182" i="1"/>
  <c r="AU178" i="1"/>
  <c r="AW178" i="1"/>
  <c r="AU156" i="1"/>
  <c r="AU108" i="1"/>
  <c r="AU98" i="1"/>
  <c r="AU74" i="1"/>
  <c r="AU46" i="1"/>
  <c r="AV46" i="1"/>
  <c r="AW41" i="1"/>
  <c r="AU194" i="1"/>
  <c r="AW194" i="1"/>
  <c r="AU186" i="1"/>
  <c r="AW186" i="1"/>
  <c r="AU55" i="1"/>
  <c r="AU41" i="1"/>
  <c r="AV41" i="1"/>
  <c r="AU215" i="1"/>
  <c r="AW215" i="1"/>
  <c r="AV211" i="1"/>
  <c r="AU190" i="1"/>
  <c r="AW190" i="1"/>
  <c r="AU165" i="1"/>
  <c r="AW165" i="1"/>
  <c r="AU146" i="1"/>
  <c r="AU64" i="1"/>
  <c r="AU50" i="1"/>
  <c r="AU36" i="1"/>
  <c r="AV36" i="1"/>
  <c r="AW31" i="1"/>
  <c r="AW374" i="1"/>
  <c r="AW369" i="1"/>
  <c r="AW364" i="1"/>
  <c r="AW359" i="1"/>
  <c r="AW354" i="1"/>
  <c r="AW349" i="1"/>
  <c r="AW344" i="1"/>
  <c r="AW339" i="1"/>
  <c r="AW334" i="1"/>
  <c r="AW329" i="1"/>
  <c r="AW324" i="1"/>
  <c r="AW319" i="1"/>
  <c r="AW314" i="1"/>
  <c r="AW309" i="1"/>
  <c r="AW304" i="1"/>
  <c r="AW299" i="1"/>
  <c r="AW294" i="1"/>
  <c r="AW289" i="1"/>
  <c r="AW284" i="1"/>
  <c r="AW279" i="1"/>
  <c r="AW274" i="1"/>
  <c r="AW269" i="1"/>
  <c r="AW264" i="1"/>
  <c r="AW259" i="1"/>
  <c r="AW254" i="1"/>
  <c r="AW249" i="1"/>
  <c r="AW244" i="1"/>
  <c r="AW239" i="1"/>
  <c r="AW234" i="1"/>
  <c r="AW229" i="1"/>
  <c r="AU169" i="1"/>
  <c r="AW169" i="1"/>
  <c r="AU132" i="1"/>
  <c r="AU59" i="1"/>
  <c r="AU31" i="1"/>
  <c r="AV31" i="1"/>
  <c r="AU204" i="1"/>
  <c r="AW204" i="1"/>
  <c r="AU177" i="1"/>
  <c r="AW177" i="1"/>
  <c r="AU181" i="1"/>
  <c r="AW181" i="1"/>
  <c r="AU173" i="1"/>
  <c r="AW173" i="1"/>
  <c r="AU160" i="1"/>
  <c r="AW160" i="1"/>
  <c r="AU35" i="1"/>
  <c r="AU26" i="1"/>
  <c r="AV26" i="1"/>
  <c r="AU224" i="1"/>
  <c r="AW224" i="1"/>
  <c r="AU214" i="1"/>
  <c r="AW214" i="1"/>
  <c r="AW211" i="1"/>
  <c r="AU189" i="1"/>
  <c r="AW189" i="1"/>
  <c r="AU164" i="1"/>
  <c r="AW164" i="1"/>
  <c r="AU155" i="1"/>
  <c r="AW155" i="1"/>
  <c r="AU30" i="1"/>
  <c r="AW301" i="1"/>
  <c r="AW296" i="1"/>
  <c r="AW291" i="1"/>
  <c r="AW286" i="1"/>
  <c r="AW281" i="1"/>
  <c r="AW276" i="1"/>
  <c r="AW271" i="1"/>
  <c r="AW266" i="1"/>
  <c r="AW261" i="1"/>
  <c r="AW256" i="1"/>
  <c r="AW251" i="1"/>
  <c r="AW246" i="1"/>
  <c r="AW241" i="1"/>
  <c r="AW236" i="1"/>
  <c r="AW231" i="1"/>
  <c r="AW226" i="1"/>
  <c r="AW203" i="1"/>
  <c r="AU197" i="1"/>
  <c r="AW197" i="1"/>
  <c r="AU193" i="1"/>
  <c r="AW193" i="1"/>
  <c r="AU185" i="1"/>
  <c r="AW185" i="1"/>
  <c r="AU150" i="1"/>
  <c r="AW150" i="1"/>
  <c r="AU21" i="1"/>
  <c r="AV21" i="1"/>
  <c r="AV301" i="1"/>
  <c r="AV296" i="1"/>
  <c r="AV291" i="1"/>
  <c r="AV286" i="1"/>
  <c r="AV281" i="1"/>
  <c r="AV276" i="1"/>
  <c r="AV271" i="1"/>
  <c r="AV266" i="1"/>
  <c r="AV261" i="1"/>
  <c r="AV256" i="1"/>
  <c r="AV251" i="1"/>
  <c r="AV246" i="1"/>
  <c r="AV241" i="1"/>
  <c r="AV236" i="1"/>
  <c r="AV231" i="1"/>
  <c r="AV226" i="1"/>
  <c r="AU217" i="1"/>
  <c r="AW217" i="1"/>
  <c r="AU207" i="1"/>
  <c r="AW207" i="1"/>
  <c r="AV203" i="1"/>
  <c r="AV180" i="1"/>
  <c r="AU168" i="1"/>
  <c r="AW168" i="1"/>
  <c r="AU159" i="1"/>
  <c r="AV159" i="1"/>
  <c r="AW159" i="1"/>
  <c r="AU145" i="1"/>
  <c r="AW145" i="1"/>
  <c r="AU34" i="1"/>
  <c r="AU25" i="1"/>
  <c r="AW16" i="1"/>
  <c r="AU2" i="1"/>
  <c r="AW223" i="1"/>
  <c r="AV220" i="1"/>
  <c r="AW213" i="1"/>
  <c r="AV210" i="1"/>
  <c r="AU200" i="1"/>
  <c r="AW200" i="1"/>
  <c r="AV188" i="1"/>
  <c r="AU176" i="1"/>
  <c r="AW176" i="1"/>
  <c r="AU172" i="1"/>
  <c r="AW172" i="1"/>
  <c r="AU154" i="1"/>
  <c r="AV154" i="1"/>
  <c r="AW154" i="1"/>
  <c r="AU126" i="1"/>
  <c r="AU111" i="1"/>
  <c r="AU106" i="1"/>
  <c r="AU96" i="1"/>
  <c r="AU29" i="1"/>
  <c r="AU16" i="1"/>
  <c r="AV16" i="1"/>
  <c r="AV196" i="1"/>
  <c r="AV192" i="1"/>
  <c r="AV184" i="1"/>
  <c r="AU149" i="1"/>
  <c r="AV149" i="1"/>
  <c r="AW149" i="1"/>
  <c r="AU140" i="1"/>
  <c r="AW140" i="1"/>
  <c r="AU116" i="1"/>
  <c r="AU101" i="1"/>
  <c r="AU91" i="1"/>
  <c r="AW11" i="1"/>
  <c r="AW161" i="1"/>
  <c r="AW156" i="1"/>
  <c r="AW151" i="1"/>
  <c r="AW146" i="1"/>
  <c r="AW141" i="1"/>
  <c r="AW136" i="1"/>
  <c r="AW131" i="1"/>
  <c r="AW126" i="1"/>
  <c r="AW121" i="1"/>
  <c r="AW116" i="1"/>
  <c r="AW111" i="1"/>
  <c r="AW106" i="1"/>
  <c r="AW101" i="1"/>
  <c r="AW96" i="1"/>
  <c r="AW91" i="1"/>
  <c r="AW86" i="1"/>
  <c r="AW6" i="1"/>
  <c r="AV6"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W3" i="1"/>
  <c r="AV138" i="1"/>
  <c r="AV133" i="1"/>
  <c r="AV128" i="1"/>
  <c r="AV123" i="1"/>
  <c r="AV118" i="1"/>
  <c r="AV113" i="1"/>
  <c r="AV108" i="1"/>
  <c r="AV103" i="1"/>
  <c r="AV98" i="1"/>
  <c r="AV93" i="1"/>
  <c r="AV88" i="1"/>
  <c r="AV83" i="1"/>
  <c r="AV78" i="1"/>
  <c r="AV73" i="1"/>
  <c r="AV68" i="1"/>
  <c r="AV63" i="1"/>
  <c r="AV58" i="1"/>
  <c r="AV53" i="1"/>
  <c r="AV48" i="1"/>
  <c r="AV43" i="1"/>
  <c r="AV38" i="1"/>
  <c r="AV33" i="1"/>
  <c r="AV28" i="1"/>
  <c r="AV23" i="1"/>
  <c r="AV18" i="1"/>
  <c r="AV13" i="1"/>
  <c r="AV8" i="1"/>
  <c r="AV3" i="1"/>
  <c r="AW120" i="1"/>
  <c r="AW115" i="1"/>
  <c r="AW110" i="1"/>
  <c r="AW105" i="1"/>
  <c r="AW100" i="1"/>
  <c r="AW95" i="1"/>
  <c r="AW90" i="1"/>
  <c r="AW85" i="1"/>
  <c r="AW80" i="1"/>
  <c r="AW75" i="1"/>
  <c r="AW70" i="1"/>
  <c r="AW65" i="1"/>
  <c r="AW60" i="1"/>
  <c r="AW55" i="1"/>
  <c r="AW50" i="1"/>
  <c r="AW45" i="1"/>
  <c r="AW40" i="1"/>
  <c r="AW35" i="1"/>
  <c r="AW30" i="1"/>
  <c r="AW25" i="1"/>
  <c r="AW20" i="1"/>
  <c r="AW15" i="1"/>
  <c r="AW10" i="1"/>
  <c r="AW5" i="1"/>
  <c r="AV120" i="1"/>
  <c r="AV115" i="1"/>
  <c r="AV110" i="1"/>
  <c r="AV95" i="1"/>
  <c r="AV90" i="1"/>
  <c r="AV85" i="1"/>
  <c r="AV80" i="1"/>
  <c r="AW162" i="1"/>
  <c r="AW157" i="1"/>
  <c r="AW152" i="1"/>
  <c r="AW147" i="1"/>
  <c r="AW142" i="1"/>
  <c r="AW137" i="1"/>
  <c r="AW132" i="1"/>
  <c r="AW127" i="1"/>
  <c r="AW122" i="1"/>
  <c r="AW117" i="1"/>
  <c r="AW112" i="1"/>
  <c r="AW107" i="1"/>
  <c r="AW102" i="1"/>
  <c r="AW97" i="1"/>
  <c r="AW92" i="1"/>
  <c r="AW87" i="1"/>
  <c r="AW82" i="1"/>
  <c r="AW2" i="1"/>
  <c r="AV2"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<sst xmlns="http://schemas.openxmlformats.org/spreadsheetml/2006/main" count="29607" uniqueCount="18885">
  <si>
    <t>n</t>
  </si>
  <si>
    <t>undefined</t>
  </si>
  <si>
    <t>Journal</t>
  </si>
  <si>
    <t>Journal of Electromagnetic Waves and Applications</t>
  </si>
  <si>
    <t>Hamid, Abdul Kadir</t>
  </si>
  <si>
    <t>United Arab Emirates</t>
  </si>
  <si>
    <t>Sharjah</t>
  </si>
  <si>
    <t>University of Sharjah</t>
  </si>
  <si>
    <t>Hamid A.</t>
  </si>
  <si>
    <t>Article</t>
  </si>
  <si>
    <t>ar</t>
  </si>
  <si>
    <t>Astronomy and Astrophysics</t>
  </si>
  <si>
    <t>Spain;Germany;Germany;France</t>
  </si>
  <si>
    <t>Granada;Heidelberg;Bonn;Saint Martin d'Heres</t>
  </si>
  <si>
    <t>Instituto de Radioastronomia Milimetrica;Max Planck Institute for Astronomy;Max Planck Institute for Radio Astronomy;IRAM Institut de RadioAstronomie Millim√©trique</t>
  </si>
  <si>
    <t>60026785;60007268;60001754;60001753</t>
  </si>
  <si>
    <t>Wei√ü A.</t>
  </si>
  <si>
    <t>Germany;Germany;Germany</t>
  </si>
  <si>
    <t>International Journal of Numerical Modelling: Electronic Networks, Devices and Fields</t>
  </si>
  <si>
    <t>Germany;Germany</t>
  </si>
  <si>
    <t>Australian Carbon Innovation</t>
  </si>
  <si>
    <t>ACI</t>
  </si>
  <si>
    <t>Journal of Structural Biology</t>
  </si>
  <si>
    <t>France;France</t>
  </si>
  <si>
    <t>Deutsche Forschungsgemeinschaft</t>
  </si>
  <si>
    <t>DFG</t>
  </si>
  <si>
    <t>International Journal of Radiation Oncology Biology Physics</t>
  </si>
  <si>
    <t>Berlin;Berlin</t>
  </si>
  <si>
    <t>European Space Agency</t>
  </si>
  <si>
    <t>ESA</t>
  </si>
  <si>
    <t>Astroparticle Physics</t>
  </si>
  <si>
    <t>United Kingdom</t>
  </si>
  <si>
    <t>London</t>
  </si>
  <si>
    <t>Imperial College London</t>
  </si>
  <si>
    <t>Office of Naval Research</t>
  </si>
  <si>
    <t>ONR</t>
  </si>
  <si>
    <t>1053587X</t>
  </si>
  <si>
    <t>IEEE Transactions on Signal Processing</t>
  </si>
  <si>
    <t>United States</t>
  </si>
  <si>
    <t>National Science Council</t>
  </si>
  <si>
    <t>NSC</t>
  </si>
  <si>
    <t>60005429;60005429</t>
  </si>
  <si>
    <t>Taiwan</t>
  </si>
  <si>
    <t>Taipei</t>
  </si>
  <si>
    <t>National Taiwan University</t>
  </si>
  <si>
    <t>Lee J.</t>
  </si>
  <si>
    <t>Hanyang University</t>
  </si>
  <si>
    <t>HYU</t>
  </si>
  <si>
    <t>Australia</t>
  </si>
  <si>
    <t>Sydney</t>
  </si>
  <si>
    <t>Choi J.</t>
  </si>
  <si>
    <t>Germany</t>
  </si>
  <si>
    <t>UC</t>
  </si>
  <si>
    <t>Irvine</t>
  </si>
  <si>
    <t>University of California, Irvine</t>
  </si>
  <si>
    <t>National Natural Science Foundation of China</t>
  </si>
  <si>
    <t>NSFC</t>
  </si>
  <si>
    <t>IEEE Signal Processing Letters</t>
  </si>
  <si>
    <t>University of Texas at Austin</t>
  </si>
  <si>
    <t>003658-0614-2001</t>
  </si>
  <si>
    <t>SAIT</t>
  </si>
  <si>
    <t>7202200691;55934670700</t>
  </si>
  <si>
    <t>Love, David J.;Heath, Robert W.</t>
  </si>
  <si>
    <t>United States;United States</t>
  </si>
  <si>
    <t>Austin;West Lafayette</t>
  </si>
  <si>
    <t>The University of Texas at Austin;Purdue University</t>
  </si>
  <si>
    <t>60013372;60009254</t>
  </si>
  <si>
    <t>Love D.</t>
  </si>
  <si>
    <t>Japan</t>
  </si>
  <si>
    <t>Proceedings of the Entomological Society of Washington</t>
  </si>
  <si>
    <t>119-122</t>
  </si>
  <si>
    <t>China</t>
  </si>
  <si>
    <t>Zhang L.</t>
  </si>
  <si>
    <t>Air Force Office of Scientific Research</t>
  </si>
  <si>
    <t>AFOSR</t>
  </si>
  <si>
    <t>IEEE Photonics Technology Letters</t>
  </si>
  <si>
    <t>United States;United States;United States;United States</t>
  </si>
  <si>
    <t>Jiang Y.</t>
  </si>
  <si>
    <t>International Journal of RF and Microwave Computer-Aided Engineering</t>
  </si>
  <si>
    <t>India;India;India</t>
  </si>
  <si>
    <t>Chinese Journal of Electronics</t>
  </si>
  <si>
    <t>Hsu C.</t>
  </si>
  <si>
    <t>India</t>
  </si>
  <si>
    <t>19-24</t>
  </si>
  <si>
    <t>IEEE Aerospace and Electronic Systems Magazine</t>
  </si>
  <si>
    <t>Baltimore</t>
  </si>
  <si>
    <t>60008504;60008504</t>
  </si>
  <si>
    <t>Tatung University</t>
  </si>
  <si>
    <t>Huang C.</t>
  </si>
  <si>
    <t>60014907;60014907;60014907</t>
  </si>
  <si>
    <t>7006760553;6506988645;6603078652</t>
  </si>
  <si>
    <t>G√≥mez-Tornero, Jos√© Luis;Quesada-Pereira, Fernando Daniel;√Ålvarez-Melc√≥n, Alejandro</t>
  </si>
  <si>
    <t>Spain</t>
  </si>
  <si>
    <t>Cartagena</t>
  </si>
  <si>
    <t>Universidad Politecnica de Cartagena</t>
  </si>
  <si>
    <t>G√≥mez-Tornero J.</t>
  </si>
  <si>
    <t>India;India</t>
  </si>
  <si>
    <t>United States;United States;United States</t>
  </si>
  <si>
    <t>China;China</t>
  </si>
  <si>
    <t>Zhang Z.</t>
  </si>
  <si>
    <t>IEEE Transactions on Information Theory</t>
  </si>
  <si>
    <t>Taiwan;Taiwan</t>
  </si>
  <si>
    <t>Taipei;Taipei</t>
  </si>
  <si>
    <t>Chen M.</t>
  </si>
  <si>
    <t>Army Research Laboratory</t>
  </si>
  <si>
    <t>ARL</t>
  </si>
  <si>
    <t>7402010291;7006311415;7404200118</t>
  </si>
  <si>
    <t>Su, Weifeng;Safar, Zoltan;Liu, K. J.Ray</t>
  </si>
  <si>
    <t>Su W.</t>
  </si>
  <si>
    <t>National Science Foundation</t>
  </si>
  <si>
    <t>NSF</t>
  </si>
  <si>
    <t>Wang B.</t>
  </si>
  <si>
    <t>IEEE Communications Letters</t>
  </si>
  <si>
    <t>60013983;60013983</t>
  </si>
  <si>
    <t>Hong Kong</t>
  </si>
  <si>
    <t>Kowloon</t>
  </si>
  <si>
    <t>City University of Hong Kong</t>
  </si>
  <si>
    <t>Aalborg Universitet</t>
  </si>
  <si>
    <t>AAU</t>
  </si>
  <si>
    <t>55664580100;7403571081;7102820003</t>
  </si>
  <si>
    <t>Nguyen, Hung Tuan;Andersen, J√∏rgen Bach;Pedersen, Gert Fr√∏lund</t>
  </si>
  <si>
    <t>60005510;60005510</t>
  </si>
  <si>
    <t>Singapore</t>
  </si>
  <si>
    <t>Singapore City</t>
  </si>
  <si>
    <t>Nanyang Technological University</t>
  </si>
  <si>
    <t>60017161;60017161;60017161</t>
  </si>
  <si>
    <t>National University of Singapore</t>
  </si>
  <si>
    <t>Soh T.</t>
  </si>
  <si>
    <t>European Commission</t>
  </si>
  <si>
    <t>EC</t>
  </si>
  <si>
    <t>R√≥zsa S.</t>
  </si>
  <si>
    <t>IEEE Transactions on Geoscience and Remote Sensing</t>
  </si>
  <si>
    <t>Academy of Finland</t>
  </si>
  <si>
    <t>IEEE Microwave and Wireless Components Letters</t>
  </si>
  <si>
    <t>60103653;60103653;60103653;60103653</t>
  </si>
  <si>
    <t>Finland</t>
  </si>
  <si>
    <t>Espoo</t>
  </si>
  <si>
    <t>Aalto University</t>
  </si>
  <si>
    <t>100469834-60025209</t>
  </si>
  <si>
    <t>Holzman, Eric L.</t>
  </si>
  <si>
    <t>Los Angeles;</t>
  </si>
  <si>
    <t>Northrop Grumman corporation;YDI Wireless</t>
  </si>
  <si>
    <t>60025209;100469834</t>
  </si>
  <si>
    <t>Holzman E.</t>
  </si>
  <si>
    <t>Canada;Canada;Canada</t>
  </si>
  <si>
    <t>Australia;Singapore</t>
  </si>
  <si>
    <t>Zhang Y.</t>
  </si>
  <si>
    <t>Lee K.</t>
  </si>
  <si>
    <t>Canada;United States</t>
  </si>
  <si>
    <t>1 I</t>
  </si>
  <si>
    <t>0018926X</t>
  </si>
  <si>
    <t>IEEE Transactions on Antennas and Propagation</t>
  </si>
  <si>
    <t>Engineering and Physical Sciences Research Council</t>
  </si>
  <si>
    <t>EPSRC</t>
  </si>
  <si>
    <t>Loughborough</t>
  </si>
  <si>
    <t>Loughborough University</t>
  </si>
  <si>
    <t>1 II</t>
  </si>
  <si>
    <t>60011357;60011357;60011357</t>
  </si>
  <si>
    <t>Kaohsiung</t>
  </si>
  <si>
    <t>National Sun Yat-Sen University</t>
  </si>
  <si>
    <t>Wong K.</t>
  </si>
  <si>
    <t>Canada</t>
  </si>
  <si>
    <t>IEEE Communications Magazine</t>
  </si>
  <si>
    <t>60014171;60014171;60014171</t>
  </si>
  <si>
    <t>Waterloo</t>
  </si>
  <si>
    <t>University of Waterloo</t>
  </si>
  <si>
    <t>Norway</t>
  </si>
  <si>
    <t>Sheffield</t>
  </si>
  <si>
    <t>The University of Sheffield</t>
  </si>
  <si>
    <t>60021032;60021032;60021032;60021032;60021032</t>
  </si>
  <si>
    <t>Atlanta</t>
  </si>
  <si>
    <t>Georgia Institute of Technology</t>
  </si>
  <si>
    <t>Li R.</t>
  </si>
  <si>
    <t>MOE</t>
  </si>
  <si>
    <t>60016835;60016835</t>
  </si>
  <si>
    <t>7402608926;7405297152</t>
  </si>
  <si>
    <t>He, Mang;Xu, Xiaowen</t>
  </si>
  <si>
    <t>Beijing</t>
  </si>
  <si>
    <t>Beijing Institute of Technology</t>
  </si>
  <si>
    <t>He M.</t>
  </si>
  <si>
    <t>Chen, Jin Sen</t>
  </si>
  <si>
    <t>Cheng Shiu University Taiwan</t>
  </si>
  <si>
    <t>Chen J.</t>
  </si>
  <si>
    <t>Li B.</t>
  </si>
  <si>
    <t>Defense Advanced Research Projects Agency</t>
  </si>
  <si>
    <t>DARPA</t>
  </si>
  <si>
    <t>Hsinchu;Kaohsiung</t>
  </si>
  <si>
    <t>Industrial Technology Research Institute of Taiwan;National Sun Yat-Sen University</t>
  </si>
  <si>
    <t>60022847;60011357</t>
  </si>
  <si>
    <t>Santiago de Compostela</t>
  </si>
  <si>
    <t>Universidad de Santiago de Compostela</t>
  </si>
  <si>
    <t>60003892;60003892;60003892</t>
  </si>
  <si>
    <t>Tempe</t>
  </si>
  <si>
    <t>Arizona State University</t>
  </si>
  <si>
    <t>283-293</t>
  </si>
  <si>
    <t>60025778;60025778</t>
  </si>
  <si>
    <t>6602939320;35585913500</t>
  </si>
  <si>
    <t>Behdad, Nader;Sarabandi, Kamal</t>
  </si>
  <si>
    <t>Ann Arbor</t>
  </si>
  <si>
    <t>University of Michigan, Ann Arbor</t>
  </si>
  <si>
    <t>Behdad N.</t>
  </si>
  <si>
    <t>82-90</t>
  </si>
  <si>
    <t>Italy</t>
  </si>
  <si>
    <t>Pisa</t>
  </si>
  <si>
    <t>Universit√† di Pisa</t>
  </si>
  <si>
    <t>Nepa P.</t>
  </si>
  <si>
    <t>Japan;United States</t>
  </si>
  <si>
    <t>CCR-0081476</t>
  </si>
  <si>
    <t>60006832;60006832</t>
  </si>
  <si>
    <t>7402877797;35597296700</t>
  </si>
  <si>
    <t>Morris, Matthew L.;Jensen, Michael A.</t>
  </si>
  <si>
    <t>Provo</t>
  </si>
  <si>
    <t>Brigham Young University</t>
  </si>
  <si>
    <t>Morris M.</t>
  </si>
  <si>
    <t>Army Research Office</t>
  </si>
  <si>
    <t>DAAD19-02-1-0074</t>
  </si>
  <si>
    <t>ARO</t>
  </si>
  <si>
    <t>60010491;60010491;60010491;60010491</t>
  </si>
  <si>
    <t>University</t>
  </si>
  <si>
    <t>University of Mississippi</t>
  </si>
  <si>
    <t>60022109;60022109;60022109</t>
  </si>
  <si>
    <t>Queen Mary University of London</t>
  </si>
  <si>
    <t>U.S. Department of Defense</t>
  </si>
  <si>
    <t>DOD</t>
  </si>
  <si>
    <t>South Korea;South Korea;United States</t>
  </si>
  <si>
    <t>60000990;60000990</t>
  </si>
  <si>
    <t>Sweden</t>
  </si>
  <si>
    <t>Gothenburg</t>
  </si>
  <si>
    <t>Chalmers University of Technology</t>
  </si>
  <si>
    <t>Tucson</t>
  </si>
  <si>
    <t>The University of Arizona</t>
  </si>
  <si>
    <t>Rome</t>
  </si>
  <si>
    <t>Sapienza Universit√† di Roma</t>
  </si>
  <si>
    <t>60004636;60004636</t>
  </si>
  <si>
    <t>7403257414;9239877500</t>
  </si>
  <si>
    <t>Newcastle</t>
  </si>
  <si>
    <t>University of Northumbria</t>
  </si>
  <si>
    <t>Gao S.</t>
  </si>
  <si>
    <t>Johns Hopkins University</t>
  </si>
  <si>
    <t>Best, Steven R.</t>
  </si>
  <si>
    <t>Best S.</t>
  </si>
  <si>
    <t>Ottawa</t>
  </si>
  <si>
    <t>Tokyo</t>
  </si>
  <si>
    <t>Hosei University</t>
  </si>
  <si>
    <t>Nakano H.</t>
  </si>
  <si>
    <t>Maci S.</t>
  </si>
  <si>
    <t>Schweizerischer Nationalfonds zur F√∂rderung der Wissenschaftlichen Forschung</t>
  </si>
  <si>
    <t>200020-100167</t>
  </si>
  <si>
    <t>SNF</t>
  </si>
  <si>
    <t>Italy;Italy;Italy</t>
  </si>
  <si>
    <t>60025084;60025084</t>
  </si>
  <si>
    <t>Shanghai</t>
  </si>
  <si>
    <t>Shanghai Jiao Tong University</t>
  </si>
  <si>
    <t>Lu K.</t>
  </si>
  <si>
    <t>IEEE Transactions on Instrumentation and Measurement</t>
  </si>
  <si>
    <t>60033316;60033316</t>
  </si>
  <si>
    <t>Belgium</t>
  </si>
  <si>
    <t>Ghent</t>
  </si>
  <si>
    <t>Universiteit Gent</t>
  </si>
  <si>
    <t>91-99</t>
  </si>
  <si>
    <t>United States;Italy</t>
  </si>
  <si>
    <t>Capolino F.</t>
  </si>
  <si>
    <t>Australian Research Council</t>
  </si>
  <si>
    <t>ARC</t>
  </si>
  <si>
    <t>Weily A.</t>
  </si>
  <si>
    <t>Yang H.</t>
  </si>
  <si>
    <t>173-180</t>
  </si>
  <si>
    <t>Netherlands</t>
  </si>
  <si>
    <t>Jet Propulsion Laboratory</t>
  </si>
  <si>
    <t>JPL</t>
  </si>
  <si>
    <t>60027550;60027550</t>
  </si>
  <si>
    <t>Los Angeles</t>
  </si>
  <si>
    <t>University of California, Los Angeles</t>
  </si>
  <si>
    <t>Taiwan;Taiwan;Taiwan</t>
  </si>
  <si>
    <t>Chen H.</t>
  </si>
  <si>
    <t>Nanjing</t>
  </si>
  <si>
    <t>CityU 1287/03E</t>
  </si>
  <si>
    <t>7401560140;55510527400</t>
  </si>
  <si>
    <t>Lau, K. L.;Luk, K. M.</t>
  </si>
  <si>
    <t>Lau K.</t>
  </si>
  <si>
    <t>Leung K.</t>
  </si>
  <si>
    <t>60016521;60016521</t>
  </si>
  <si>
    <t>Chengdu</t>
  </si>
  <si>
    <t>Sichuan University</t>
  </si>
  <si>
    <t>Italy;Italy;Italy;Italy;Italy</t>
  </si>
  <si>
    <t>IEEE Transactions on Vehicular Technology</t>
  </si>
  <si>
    <t>Baton Rouge</t>
  </si>
  <si>
    <t>33-40</t>
  </si>
  <si>
    <t>60013983;60013983;60013983</t>
  </si>
  <si>
    <t>89-E-FA06-2-4</t>
  </si>
  <si>
    <t>CCR-0313056</t>
  </si>
  <si>
    <t>0953816X</t>
  </si>
  <si>
    <t>European Journal of Neuroscience</t>
  </si>
  <si>
    <t>South Korea;South Korea</t>
  </si>
  <si>
    <t>163-176</t>
  </si>
  <si>
    <t>King's College London</t>
  </si>
  <si>
    <t>Journal of Chemical Ecology</t>
  </si>
  <si>
    <t>Gries R.</t>
  </si>
  <si>
    <t>60014012;60014012;60014012</t>
  </si>
  <si>
    <t>Kolhapur</t>
  </si>
  <si>
    <t>Shivaji University</t>
  </si>
  <si>
    <t>Puri V.</t>
  </si>
  <si>
    <t>Electromagnetics</t>
  </si>
  <si>
    <t>IEEE Transactions on Ultrasonics, Ferroelectrics, and Frequency Control</t>
  </si>
  <si>
    <t>Stiftelsen f√∂r Milj√∂strategisk Forskning</t>
  </si>
  <si>
    <t>South Korea</t>
  </si>
  <si>
    <t>Daejeon</t>
  </si>
  <si>
    <t>Electronics and Telecommunications Research Institute</t>
  </si>
  <si>
    <t>Munich</t>
  </si>
  <si>
    <t>Japan;Japan;United States</t>
  </si>
  <si>
    <t>426-431</t>
  </si>
  <si>
    <t>0004637X</t>
  </si>
  <si>
    <t>Astrophysical Journal</t>
  </si>
  <si>
    <t>ANI-0335256</t>
  </si>
  <si>
    <t>IEEE Transactions on Communications</t>
  </si>
  <si>
    <t>Italy;United States</t>
  </si>
  <si>
    <t>8915674500;7004110518</t>
  </si>
  <si>
    <t>McKay, Matthew R.;Collings, Iain B.</t>
  </si>
  <si>
    <t>Faculty of Engineering</t>
  </si>
  <si>
    <t>McKay M.R.</t>
  </si>
  <si>
    <t>Switzerland;United States;United States</t>
  </si>
  <si>
    <t>Research Grants Council, University Grants Committee</t>
  </si>
  <si>
    <t>RGC, UGC</t>
  </si>
  <si>
    <t>DAAD19-01-2-0011</t>
  </si>
  <si>
    <t>173-183</t>
  </si>
  <si>
    <t>Bulletin of the American Meteorological Society</t>
  </si>
  <si>
    <t>Amsterdam</t>
  </si>
  <si>
    <t>Universiteit van Amsterdam</t>
  </si>
  <si>
    <t>Oxford</t>
  </si>
  <si>
    <t>Journal of Luminescence</t>
  </si>
  <si>
    <t>117-120</t>
  </si>
  <si>
    <t>Israel</t>
  </si>
  <si>
    <t>Tel Aviv-Yafo</t>
  </si>
  <si>
    <t>Switzerland;Switzerland</t>
  </si>
  <si>
    <t>Plant and Cell Physiology</t>
  </si>
  <si>
    <t>Kusatsu</t>
  </si>
  <si>
    <t>Ritsumeikan University Biwako-Kusatsu Campus</t>
  </si>
  <si>
    <t>Tamiaki H.</t>
  </si>
  <si>
    <t>Houston</t>
  </si>
  <si>
    <t>Insect Biochemistry and Molecular Biology</t>
  </si>
  <si>
    <t>Italy;Italy</t>
  </si>
  <si>
    <t>Xi'an</t>
  </si>
  <si>
    <t>Air Force Research Laboratory</t>
  </si>
  <si>
    <t>Egypt</t>
  </si>
  <si>
    <t>Cairo</t>
  </si>
  <si>
    <t>101-107</t>
  </si>
  <si>
    <t>Lee H.</t>
  </si>
  <si>
    <t>Canada Research Chairs</t>
  </si>
  <si>
    <t>France;Morocco</t>
  </si>
  <si>
    <t>International Journal of Infrared and Millimeter Waves</t>
  </si>
  <si>
    <t>Japan;Japan</t>
  </si>
  <si>
    <t>Comisi√≥n Interministerial de Ciencia y Tecnolog√≠a</t>
  </si>
  <si>
    <t>CICYT</t>
  </si>
  <si>
    <t>Spain;Spain</t>
  </si>
  <si>
    <t>National Heart, Lung, and Blood Institute</t>
  </si>
  <si>
    <t>NHLBI</t>
  </si>
  <si>
    <t>Physical Review D - Particles, Fields, Gravitation and Cosmology</t>
  </si>
  <si>
    <t>Pasadena</t>
  </si>
  <si>
    <t>Spain;United States</t>
  </si>
  <si>
    <t>Chungnam National University</t>
  </si>
  <si>
    <t>Radio Science</t>
  </si>
  <si>
    <t>Brisbane</t>
  </si>
  <si>
    <t>The University of Queensland</t>
  </si>
  <si>
    <t>Hui H.</t>
  </si>
  <si>
    <t>60014907;60014907;60014907;60014907;60014907</t>
  </si>
  <si>
    <t>6506988645;7006760553;15841408400;7406130032;6603078652</t>
  </si>
  <si>
    <t>Technical University of Munich</t>
  </si>
  <si>
    <t>Optics Express</t>
  </si>
  <si>
    <t>Hannover</t>
  </si>
  <si>
    <t>Journal of Communications Technology and Electronics</t>
  </si>
  <si>
    <t>;;</t>
  </si>
  <si>
    <t>Russian Foundation for Basic Research</t>
  </si>
  <si>
    <t>–†–§–§–ò</t>
  </si>
  <si>
    <t>Russian Federation</t>
  </si>
  <si>
    <t>Moscow</t>
  </si>
  <si>
    <t>Journal of Environmental and Engineering Geophysics</t>
  </si>
  <si>
    <t>1383469X</t>
  </si>
  <si>
    <t>Mobile Networks and Applications</t>
  </si>
  <si>
    <t>France</t>
  </si>
  <si>
    <t>Toulouse</t>
  </si>
  <si>
    <t>Astronomy Reports</t>
  </si>
  <si>
    <t>60004923;60004923</t>
  </si>
  <si>
    <t>Raleigh</t>
  </si>
  <si>
    <t>NC State University</t>
  </si>
  <si>
    <t>Plasma Science and Technology</t>
  </si>
  <si>
    <t>China;Japan</t>
  </si>
  <si>
    <t>Italian Journal of Zoology</t>
  </si>
  <si>
    <t>138-142</t>
  </si>
  <si>
    <t>24-32</t>
  </si>
  <si>
    <t>Australia;Australia</t>
  </si>
  <si>
    <t>Yang J.</t>
  </si>
  <si>
    <t>Wireless Personal Communications</t>
  </si>
  <si>
    <t>IEEE Transactions on Aerospace and Electronic Systems</t>
  </si>
  <si>
    <t>Paris</t>
  </si>
  <si>
    <t>60019118;60019118</t>
  </si>
  <si>
    <t>Hefei</t>
  </si>
  <si>
    <t>University of Science and Technology of China</t>
  </si>
  <si>
    <t>Eurasip Journal on Applied Signal Processing</t>
  </si>
  <si>
    <t>China;United States</t>
  </si>
  <si>
    <t>60025152;60025152</t>
  </si>
  <si>
    <t>Cincinnati</t>
  </si>
  <si>
    <t>University of Cincinnati</t>
  </si>
  <si>
    <t>Arthropod Structure and Development</t>
  </si>
  <si>
    <t>Canada;Canada</t>
  </si>
  <si>
    <t>Ottawa;Ottawa</t>
  </si>
  <si>
    <t>United Kingdom;United Kingdom</t>
  </si>
  <si>
    <t>CNES</t>
  </si>
  <si>
    <t>IEEE Transactions on Wireless Communications</t>
  </si>
  <si>
    <t>471-480</t>
  </si>
  <si>
    <t>Japan Society for the Promotion of Science</t>
  </si>
  <si>
    <t>JSPS</t>
  </si>
  <si>
    <t>23-27</t>
  </si>
  <si>
    <t>WSEAS Transactions and Communications</t>
  </si>
  <si>
    <t>60005916;60005916;60016618</t>
  </si>
  <si>
    <t>Egypt;Egypt</t>
  </si>
  <si>
    <t>Cairo;Cairo</t>
  </si>
  <si>
    <t>Ain Shams University;Electronics Research Institute of Cairo</t>
  </si>
  <si>
    <t>60016618;60005916</t>
  </si>
  <si>
    <t>60021032;60021032;60021032</t>
  </si>
  <si>
    <t>6603274726;7202365765;55951191700</t>
  </si>
  <si>
    <t>Fozunbal, Majid;McLaughlin, Steven W.;Schafer, Ronald W.</t>
  </si>
  <si>
    <t>Fozunbal M.</t>
  </si>
  <si>
    <t>San Diego;San Diego</t>
  </si>
  <si>
    <t>Channel capacity | Multiple-input/multiple-output (MIMO) systems</t>
  </si>
  <si>
    <t>60011520;60011520</t>
  </si>
  <si>
    <t>Burnaby</t>
  </si>
  <si>
    <t>Simon Fraser University</t>
  </si>
  <si>
    <t>Washington, D.C.</t>
  </si>
  <si>
    <t>Madison</t>
  </si>
  <si>
    <t>University of Wisconsin-Madison</t>
  </si>
  <si>
    <t>Poland</t>
  </si>
  <si>
    <t>Radiophysics and Quantum Electronics</t>
  </si>
  <si>
    <t>Nizhny Novgorod</t>
  </si>
  <si>
    <t>Lobachevsky State University of Nizhni Novgorod</t>
  </si>
  <si>
    <t>60025278;60025278;60025278;60025278</t>
  </si>
  <si>
    <t>Tsinghua University</t>
  </si>
  <si>
    <t>243-249</t>
  </si>
  <si>
    <t>Seoul;Daejeon</t>
  </si>
  <si>
    <t>Korea Science and Engineering Foundation</t>
  </si>
  <si>
    <t>KOSEF</t>
  </si>
  <si>
    <t>60025858;60025858</t>
  </si>
  <si>
    <t>Switzerland</t>
  </si>
  <si>
    <t>Zurich ZH,</t>
  </si>
  <si>
    <t>ETH Zurich</t>
  </si>
  <si>
    <t>60009037;60009037</t>
  </si>
  <si>
    <t>Zervos T.</t>
  </si>
  <si>
    <t>Berlin</t>
  </si>
  <si>
    <t>Freie Universit√§t Berlin</t>
  </si>
  <si>
    <t>National Institute of General Medical Sciences</t>
  </si>
  <si>
    <t>NIGMS</t>
  </si>
  <si>
    <t>Urbana</t>
  </si>
  <si>
    <t>University of Illinois Urbana-Champaign</t>
  </si>
  <si>
    <t>60003500;60003500</t>
  </si>
  <si>
    <t>Columbus</t>
  </si>
  <si>
    <t>The Ohio State University</t>
  </si>
  <si>
    <t>United States;Germany</t>
  </si>
  <si>
    <t>United States;Netherlands</t>
  </si>
  <si>
    <t>Journal of Communications and Networks</t>
  </si>
  <si>
    <t>Lund</t>
  </si>
  <si>
    <t>Lunds Universitet</t>
  </si>
  <si>
    <t>KAKEN</t>
  </si>
  <si>
    <t>Austria</t>
  </si>
  <si>
    <t>Vienna</t>
  </si>
  <si>
    <t>Florida Entomologist</t>
  </si>
  <si>
    <t>WSEAS Transactions on Communications</t>
  </si>
  <si>
    <t>Serbia</t>
  </si>
  <si>
    <t>Israel;Israel</t>
  </si>
  <si>
    <t>Seoul</t>
  </si>
  <si>
    <t>Nagoya</t>
  </si>
  <si>
    <t>Suwon</t>
  </si>
  <si>
    <t>Kim J.</t>
  </si>
  <si>
    <t>Tokyo Institute of Technology</t>
  </si>
  <si>
    <t>60025555;60025555;60025555;60025555;60025555</t>
  </si>
  <si>
    <t>Nippon Telegraph and Telephone Corporation</t>
  </si>
  <si>
    <t>Fukuoka</t>
  </si>
  <si>
    <t>Kyushu University</t>
  </si>
  <si>
    <t>South Korea;South Korea;South Korea</t>
  </si>
  <si>
    <t>Sendai</t>
  </si>
  <si>
    <t>Tohoku University</t>
  </si>
  <si>
    <t>Lee W.</t>
  </si>
  <si>
    <t>Pohang</t>
  </si>
  <si>
    <t>Pohang University of Science and Technology</t>
  </si>
  <si>
    <t>Lim J.</t>
  </si>
  <si>
    <t>Kim S.</t>
  </si>
  <si>
    <t>60011357;60011357</t>
  </si>
  <si>
    <t>60016912;60016912</t>
  </si>
  <si>
    <t>Yonsei University</t>
  </si>
  <si>
    <t>China;Singapore</t>
  </si>
  <si>
    <t>51-58</t>
  </si>
  <si>
    <t>297-302</t>
  </si>
  <si>
    <t>Turkey</t>
  </si>
  <si>
    <t>Istanbul</t>
  </si>
  <si>
    <t>Kim H.</t>
  </si>
  <si>
    <t>Japan;Japan;Japan</t>
  </si>
  <si>
    <t>60032144;60032144;60032144;60032144</t>
  </si>
  <si>
    <t>57214010690;9844460400;8938093600;7103257904</t>
  </si>
  <si>
    <t>Le, Minh Tuan;Pham, Van Su;Mai, Linh;Yoon, Giwan</t>
  </si>
  <si>
    <t>Korea Advanced Institute of Science and Technology</t>
  </si>
  <si>
    <t>Le M.T.</t>
  </si>
  <si>
    <t>Aichi District</t>
  </si>
  <si>
    <t>Toyota Central Research Development Laboratory Inc</t>
  </si>
  <si>
    <t>0010065X</t>
  </si>
  <si>
    <t>Coleopterists Bulletin</t>
  </si>
  <si>
    <t>Argentina</t>
  </si>
  <si>
    <t>60025578;60025578;60025578</t>
  </si>
  <si>
    <t>36072770000;54786542400;8940325500</t>
  </si>
  <si>
    <t>Li, Ying;Guo, Xudong;Wang, Xinmei</t>
  </si>
  <si>
    <t>Xidian University</t>
  </si>
  <si>
    <t>Li Y.</t>
  </si>
  <si>
    <t>Montreal</t>
  </si>
  <si>
    <t>Beijing;Beijing</t>
  </si>
  <si>
    <t>France;Italy</t>
  </si>
  <si>
    <t>Chen S.</t>
  </si>
  <si>
    <t>Aberystwyth</t>
  </si>
  <si>
    <t>60005465;60005465;60005465</t>
  </si>
  <si>
    <t>University of Electronic Science and Technology of China</t>
  </si>
  <si>
    <t>Japan;United States;Japan</t>
  </si>
  <si>
    <t>Aerospace Science and Technology</t>
  </si>
  <si>
    <t>60031106;60031106;60031106</t>
  </si>
  <si>
    <t>Slovenia</t>
  </si>
  <si>
    <t>Ljubljana</t>
  </si>
  <si>
    <t>Univerza v Ljubljani</t>
  </si>
  <si>
    <t>Tokyo;New York</t>
  </si>
  <si>
    <t>Nippon Telegraph and Telephone Corporation;IEEE</t>
  </si>
  <si>
    <t>60025555;60000251</t>
  </si>
  <si>
    <t>Netherlands;Netherlands</t>
  </si>
  <si>
    <t>8 II</t>
  </si>
  <si>
    <t>Belgrade</t>
  </si>
  <si>
    <t>Ministry of Information and Communication</t>
  </si>
  <si>
    <t>MIC</t>
  </si>
  <si>
    <t>91-97</t>
  </si>
  <si>
    <t>Singapore;Singapore</t>
  </si>
  <si>
    <t>Singapore City;Singapore City</t>
  </si>
  <si>
    <t>U.S. Department of Energy</t>
  </si>
  <si>
    <t>USDOE</t>
  </si>
  <si>
    <t>Journal of Insect Physiology</t>
  </si>
  <si>
    <t>Turkey;Turkey</t>
  </si>
  <si>
    <t>10 I</t>
  </si>
  <si>
    <t>Brazilian Archives of Biology and Technology</t>
  </si>
  <si>
    <t>Brazil;Brazil</t>
  </si>
  <si>
    <t>Edmonton</t>
  </si>
  <si>
    <t>University of Alberta</t>
  </si>
  <si>
    <t>Ministero dell‚ÄôIstruzione, dell‚ÄôUniversit√† e della Ricerca</t>
  </si>
  <si>
    <t>MIUR</t>
  </si>
  <si>
    <t>Belfast</t>
  </si>
  <si>
    <t>Queen's University Belfast</t>
  </si>
  <si>
    <t>Chung K.</t>
  </si>
  <si>
    <t>Shanghai;Shanghai</t>
  </si>
  <si>
    <t>60024322;60024322</t>
  </si>
  <si>
    <t>Suita</t>
  </si>
  <si>
    <t>Osaka University</t>
  </si>
  <si>
    <t>Jia Y.</t>
  </si>
  <si>
    <t>Zhang M.</t>
  </si>
  <si>
    <t>Lee Y.</t>
  </si>
  <si>
    <t>60016912;60016912;60016912;60016912</t>
  </si>
  <si>
    <t>Kim K.</t>
  </si>
  <si>
    <t>South Korea;South Korea;South Korea;South Korea</t>
  </si>
  <si>
    <t>60025278;60025278</t>
  </si>
  <si>
    <t>57133278900;7403443114</t>
  </si>
  <si>
    <t>Lausanne</t>
  </si>
  <si>
    <t>Swiss Federal Institute of Technology Lausanne</t>
  </si>
  <si>
    <t>Curty J.P.</t>
  </si>
  <si>
    <t>National Aeronautics and Space Administration</t>
  </si>
  <si>
    <t>NASA</t>
  </si>
  <si>
    <t>United States;United States;United States;United States;United States;United States;United States</t>
  </si>
  <si>
    <t>Chang K.</t>
  </si>
  <si>
    <t>Zhou Y.</t>
  </si>
  <si>
    <t>U.S. Naval Research Laboratory</t>
  </si>
  <si>
    <t>M1-0203-00-0015</t>
  </si>
  <si>
    <t>NRL</t>
  </si>
  <si>
    <t>381-384</t>
  </si>
  <si>
    <t>IEEE Antennas and Wireless Propagation Letters</t>
  </si>
  <si>
    <t>Cho Y.J.</t>
  </si>
  <si>
    <t>7601365737;55921743900</t>
  </si>
  <si>
    <t>Kim, Jung Min;Yook, Jong Gwan</t>
  </si>
  <si>
    <t>60032144;60032144;60032144</t>
  </si>
  <si>
    <t>60032144;60032144</t>
  </si>
  <si>
    <t>27169348600;34971825100</t>
  </si>
  <si>
    <t>Choi, Dong Hyuk;Park, Seong Ook</t>
  </si>
  <si>
    <t>Choi D.H.</t>
  </si>
  <si>
    <t>Scheiner R.</t>
  </si>
  <si>
    <t>Algeria</t>
  </si>
  <si>
    <t>Hungary</t>
  </si>
  <si>
    <t>Liu S.</t>
  </si>
  <si>
    <t>Stanford University</t>
  </si>
  <si>
    <t>13-15</t>
  </si>
  <si>
    <t>Tongji University</t>
  </si>
  <si>
    <t>60022403;60022403;60022403</t>
  </si>
  <si>
    <t>Haifa</t>
  </si>
  <si>
    <t>Technion - Israel Institute of Technology</t>
  </si>
  <si>
    <t>Iran</t>
  </si>
  <si>
    <t>Tehran</t>
  </si>
  <si>
    <t>Archaeological Prospection</t>
  </si>
  <si>
    <t>Telecommunications and Radio Engineering (English translation of Elektrosvyaz and Radiotekhnika)</t>
  </si>
  <si>
    <t>60022072;60022072</t>
  </si>
  <si>
    <t>Greece</t>
  </si>
  <si>
    <t>Peania-Athens</t>
  </si>
  <si>
    <t>Athens Information Technology-AIT</t>
  </si>
  <si>
    <t>Kalis A.</t>
  </si>
  <si>
    <t>Issy-les-Moulineaux</t>
  </si>
  <si>
    <t>Orange Labs</t>
  </si>
  <si>
    <t>Mexico;Mexico</t>
  </si>
  <si>
    <t>Physical Review E - Statistical, Nonlinear, and Soft Matter Physics</t>
  </si>
  <si>
    <t>Peking University</t>
  </si>
  <si>
    <t>Allen S.</t>
  </si>
  <si>
    <t>63-67</t>
  </si>
  <si>
    <t>United States;Canada</t>
  </si>
  <si>
    <t>53-63</t>
  </si>
  <si>
    <t>Electronics and Communications in Japan, Part I: Communications (English translation of Denshi Tsushin Gakkai Ronbunshi)</t>
  </si>
  <si>
    <t>60003414;60003414;60030526</t>
  </si>
  <si>
    <t>Tokyo;Tokyo</t>
  </si>
  <si>
    <t>Hosei University;Tokyo Denki University</t>
  </si>
  <si>
    <t>60030526;60003414</t>
  </si>
  <si>
    <t>Hirose K.</t>
  </si>
  <si>
    <t>Electronics and Communications in Japan, Part III: Fundamental Electronic Science (English translation of Denshi Tsushin Gakkai Ronbunshi)</t>
  </si>
  <si>
    <t>Research Center for the Early Universe;The University of Tokyo</t>
  </si>
  <si>
    <t>60103895;60025272</t>
  </si>
  <si>
    <t>60031581;60031581</t>
  </si>
  <si>
    <t>California Institute of Technology</t>
  </si>
  <si>
    <t>Tokyo;Shizuoka</t>
  </si>
  <si>
    <t>IEEE Antennas and Propagation Magazine</t>
  </si>
  <si>
    <t>Rahmat-Samii Y.</t>
  </si>
  <si>
    <t>Guo Y.</t>
  </si>
  <si>
    <t>Hanson, George W.</t>
  </si>
  <si>
    <t>France;United States</t>
  </si>
  <si>
    <t>Hanson G.</t>
  </si>
  <si>
    <t>South Africa</t>
  </si>
  <si>
    <t>Japan;Japan;Japan;Japan</t>
  </si>
  <si>
    <t>Hirata A.</t>
  </si>
  <si>
    <t>;</t>
  </si>
  <si>
    <t>Sakai</t>
  </si>
  <si>
    <t>Osaka Prefecture University</t>
  </si>
  <si>
    <t>60027550;60027550;60027550</t>
  </si>
  <si>
    <t>Sayed A.</t>
  </si>
  <si>
    <t>United States;Sweden</t>
  </si>
  <si>
    <t>United States;United States;China</t>
  </si>
  <si>
    <t>Sun G.</t>
  </si>
  <si>
    <t>301-307</t>
  </si>
  <si>
    <t>Signal Processing</t>
  </si>
  <si>
    <t>67-72</t>
  </si>
  <si>
    <t>Physics Letters, Section A: General, Atomic and Solid State Physics</t>
  </si>
  <si>
    <t>Lomonosov Moscow State University</t>
  </si>
  <si>
    <t>FEBS Letters</t>
  </si>
  <si>
    <t>Microwave and Optical Technology Letters</t>
  </si>
  <si>
    <t>Rennes</t>
  </si>
  <si>
    <t>Universite de Rennes 1</t>
  </si>
  <si>
    <t>Lee S.S.</t>
  </si>
  <si>
    <t>University Park</t>
  </si>
  <si>
    <t>Pennsylvania State University</t>
  </si>
  <si>
    <t>48-51</t>
  </si>
  <si>
    <t>60000990;60000990;60000990</t>
  </si>
  <si>
    <t>Carlberg U.</t>
  </si>
  <si>
    <t>Rennes;Toulouse</t>
  </si>
  <si>
    <t>Su C.</t>
  </si>
  <si>
    <t>60023813;60023813;60023813;60023813</t>
  </si>
  <si>
    <t>Shanghai University</t>
  </si>
  <si>
    <t>58-61</t>
  </si>
  <si>
    <t>Electronics Letters</t>
  </si>
  <si>
    <t>60028419;60028419;60028419</t>
  </si>
  <si>
    <t>South Korea;United States</t>
  </si>
  <si>
    <t>Kim Y.</t>
  </si>
  <si>
    <t>53-67</t>
  </si>
  <si>
    <t>Biochimica et Biophysica Acta - Bioenergetics</t>
  </si>
  <si>
    <t>Hangzhou</t>
  </si>
  <si>
    <t>Zhejiang University</t>
  </si>
  <si>
    <t>Dalton Transactions</t>
  </si>
  <si>
    <t>60003771;60003771;60003771</t>
  </si>
  <si>
    <t>Manchester</t>
  </si>
  <si>
    <t>The University of Manchester</t>
  </si>
  <si>
    <t>Inorganic Chemistry</t>
  </si>
  <si>
    <t>2 II</t>
  </si>
  <si>
    <t>United Kingdom;United States</t>
  </si>
  <si>
    <t>Journal of the American Chemical Society</t>
  </si>
  <si>
    <t>Journal of Physics A: Mathematical and General</t>
  </si>
  <si>
    <t>Austin</t>
  </si>
  <si>
    <t>Physical Review Letters</t>
  </si>
  <si>
    <t>National Institutes of Health</t>
  </si>
  <si>
    <t>NIH</t>
  </si>
  <si>
    <t>Tetrahedron</t>
  </si>
  <si>
    <t>Applied Physics Letters</t>
  </si>
  <si>
    <t>Albuquerque</t>
  </si>
  <si>
    <t>Sandia National Laboratories, New Mexico</t>
  </si>
  <si>
    <t>Lee M.</t>
  </si>
  <si>
    <t>Sri Lanka;Canada;Canada;Canada</t>
  </si>
  <si>
    <t>Peradeniya;Guelph;Waterloo;Mississauga</t>
  </si>
  <si>
    <t>University of Peradeniya;University of Guelph;University of Waterloo;Sensors and Software Inc.</t>
  </si>
  <si>
    <t>169-171</t>
  </si>
  <si>
    <t>Kochi</t>
  </si>
  <si>
    <t>Cochin University of Science and Technology</t>
  </si>
  <si>
    <t>60002947;60002947</t>
  </si>
  <si>
    <t>Athens</t>
  </si>
  <si>
    <t>National Technical University of Athens</t>
  </si>
  <si>
    <t>Ukraine</t>
  </si>
  <si>
    <t>Kiev</t>
  </si>
  <si>
    <t>National Academy of Sciences in Ukraine</t>
  </si>
  <si>
    <t>Melbourne</t>
  </si>
  <si>
    <t>60013983;60013983;60013983;60013983</t>
  </si>
  <si>
    <t>Journal of Physical Chemistry B</t>
  </si>
  <si>
    <t>Gu J.</t>
  </si>
  <si>
    <t>80-82</t>
  </si>
  <si>
    <t>Journal of Comparative Neurology</t>
  </si>
  <si>
    <t>Review of Scientific Instruments</t>
  </si>
  <si>
    <t>France;France;France</t>
  </si>
  <si>
    <t>Journal of Atmospheric and Solar-Terrestrial Physics</t>
  </si>
  <si>
    <t>United States;Poland</t>
  </si>
  <si>
    <t>Bioelectromagnetics</t>
  </si>
  <si>
    <t>IEEE Transactions on Biomedical Engineering</t>
  </si>
  <si>
    <t>60025757;60025757;60025757</t>
  </si>
  <si>
    <t>9636839700;6603863682;6602080475</t>
  </si>
  <si>
    <t>Milleth, J. Klutto;Giridhar, K.;Jalihal, Devendra</t>
  </si>
  <si>
    <t>Chennai</t>
  </si>
  <si>
    <t>Indian Institute of Technology Madras</t>
  </si>
  <si>
    <t>Milleth J.</t>
  </si>
  <si>
    <t>2 I</t>
  </si>
  <si>
    <t>60006832;60006832;60006832</t>
  </si>
  <si>
    <t>Japan Science and Technology Corporation</t>
  </si>
  <si>
    <t>JST</t>
  </si>
  <si>
    <t>Kyoto</t>
  </si>
  <si>
    <t>Kyoto University</t>
  </si>
  <si>
    <t>IEEE Electron Device Letters</t>
  </si>
  <si>
    <t>Gainesville</t>
  </si>
  <si>
    <t>University of Florida</t>
  </si>
  <si>
    <t>Natural Sciences and Engineering Research Council of Canada</t>
  </si>
  <si>
    <t>NSERC</t>
  </si>
  <si>
    <t>Saeedkia D.</t>
  </si>
  <si>
    <t>Monthly Notices of the Royal Astronomical Society</t>
  </si>
  <si>
    <t>Kharagpur</t>
  </si>
  <si>
    <t>Indian Institute of Technology Kharagpur</t>
  </si>
  <si>
    <t>437-446</t>
  </si>
  <si>
    <t>Lapidoth, Amos</t>
  </si>
  <si>
    <t>Lapidoth A.</t>
  </si>
  <si>
    <t>CCR-0133818</t>
  </si>
  <si>
    <t>60029738;60029738</t>
  </si>
  <si>
    <t>Liu H.</t>
  </si>
  <si>
    <t>A-Star, Institute for Infocomm Research</t>
  </si>
  <si>
    <t>Chen Z.</t>
  </si>
  <si>
    <t>Row, Jeen Sheen</t>
  </si>
  <si>
    <t>Changhua</t>
  </si>
  <si>
    <t>National Changhua University of Education</t>
  </si>
  <si>
    <t>Row J.</t>
  </si>
  <si>
    <t>Soliman E.</t>
  </si>
  <si>
    <t>Kadoma;Tokyo</t>
  </si>
  <si>
    <t>Panasonic Corporation;Tokyo Institute of Technology</t>
  </si>
  <si>
    <t>60107350;60031126</t>
  </si>
  <si>
    <t>United States;South Korea</t>
  </si>
  <si>
    <t>9743671200;7202188560;35511585800</t>
  </si>
  <si>
    <t>Taillefer, Eddy;Hirata, Akifumi;Ohira, Takashi</t>
  </si>
  <si>
    <t>Taillefer E.</t>
  </si>
  <si>
    <t>ECS-0313951</t>
  </si>
  <si>
    <t>Haupt, Randy L.</t>
  </si>
  <si>
    <t>Haupt R.</t>
  </si>
  <si>
    <t>Samsung</t>
  </si>
  <si>
    <t>124-126</t>
  </si>
  <si>
    <t>60016912;60016912;60016912</t>
  </si>
  <si>
    <t>Journal of Microelectromechanical Systems</t>
  </si>
  <si>
    <t>Beer Sheba</t>
  </si>
  <si>
    <t>Ben-Gurion University of the Negev</t>
  </si>
  <si>
    <t>Liang X.</t>
  </si>
  <si>
    <t>60031004;60031004</t>
  </si>
  <si>
    <t>1742464X</t>
  </si>
  <si>
    <t>FEBS Journal</t>
  </si>
  <si>
    <t>Rajagopal S.</t>
  </si>
  <si>
    <t>Nokia</t>
  </si>
  <si>
    <t>Seattle</t>
  </si>
  <si>
    <t>University of Washington</t>
  </si>
  <si>
    <t>Nuclear Fusion</t>
  </si>
  <si>
    <t>Germany;United States</t>
  </si>
  <si>
    <t>209-229</t>
  </si>
  <si>
    <t>Tunisia</t>
  </si>
  <si>
    <t>IEEE Transactions on Electromagnetic Compatibility</t>
  </si>
  <si>
    <t>United States;Japan</t>
  </si>
  <si>
    <t>Journal of Experimental Biology</t>
  </si>
  <si>
    <t>Skiri H.</t>
  </si>
  <si>
    <t>Astronomical Journal</t>
  </si>
  <si>
    <t>Australia;United States</t>
  </si>
  <si>
    <t>60016005;60030162</t>
  </si>
  <si>
    <t>55239044200;55000636900</t>
  </si>
  <si>
    <t>Dong, B.;Wang, Xiaodong</t>
  </si>
  <si>
    <t>New York;Kingston</t>
  </si>
  <si>
    <t>Columbia University;Queen‚Äôs University</t>
  </si>
  <si>
    <t>60030162;60016005</t>
  </si>
  <si>
    <t>Dong B.</t>
  </si>
  <si>
    <t>Journal of Lightwave Technology</t>
  </si>
  <si>
    <t>Colchester</t>
  </si>
  <si>
    <t>University of Essex</t>
  </si>
  <si>
    <t>Journal of the Marine Biological Association of the United Kingdom</t>
  </si>
  <si>
    <t>Cambridge</t>
  </si>
  <si>
    <t>Lin Y.</t>
  </si>
  <si>
    <t>10640777600;6603012747;6603738203;6603475017;55807009700;35480347400</t>
  </si>
  <si>
    <t>Darmstadt</t>
  </si>
  <si>
    <t>Technische Universit√§t Darmstadt</t>
  </si>
  <si>
    <t>Mendis R.</t>
  </si>
  <si>
    <t>Xi'an;Singapore City</t>
  </si>
  <si>
    <t>Xidian University;National University of Singapore</t>
  </si>
  <si>
    <t>60025578;60017161</t>
  </si>
  <si>
    <t>Zhang J.</t>
  </si>
  <si>
    <t>Massachusetts Institute of Technology</t>
  </si>
  <si>
    <t>60017161;60017161</t>
  </si>
  <si>
    <t>Li L.</t>
  </si>
  <si>
    <t>Indian Journal of Physics</t>
  </si>
  <si>
    <t>Japanese Journal of Applied Physics, Part 1: Regular Papers and Short Notes and Review Papers</t>
  </si>
  <si>
    <t>0218625X</t>
  </si>
  <si>
    <t>Surface Review and Letters</t>
  </si>
  <si>
    <t>IEEE Transactions on Consumer Electronics</t>
  </si>
  <si>
    <t>92-97</t>
  </si>
  <si>
    <t>Malaysia</t>
  </si>
  <si>
    <t>Greece;Greece</t>
  </si>
  <si>
    <t>Athens;Athens</t>
  </si>
  <si>
    <t>Sevgi L.</t>
  </si>
  <si>
    <t>FP6-IST-2003-506745</t>
  </si>
  <si>
    <t>York</t>
  </si>
  <si>
    <t>University of York</t>
  </si>
  <si>
    <t>60016418;60016418;60016418</t>
  </si>
  <si>
    <t>60103653;60103653</t>
  </si>
  <si>
    <t>0256307X</t>
  </si>
  <si>
    <t>Chinese Physics Letters</t>
  </si>
  <si>
    <t>75-78</t>
  </si>
  <si>
    <t>Indian Journal of Radio and Space Physics</t>
  </si>
  <si>
    <t>Wireless Communications and Mobile Computing</t>
  </si>
  <si>
    <t>United Kingdom;China</t>
  </si>
  <si>
    <t>29-32</t>
  </si>
  <si>
    <t>The University of Texas at Austin</t>
  </si>
  <si>
    <t>Howley B.</t>
  </si>
  <si>
    <t>23-34</t>
  </si>
  <si>
    <t>Acoustical Physics</t>
  </si>
  <si>
    <t>Russian Federation;Russian Federation</t>
  </si>
  <si>
    <t>Moscow;Moscow</t>
  </si>
  <si>
    <t>Changhua;Changhua</t>
  </si>
  <si>
    <t>Chienkuo Technology University Taiwan;National Changhua University of Education</t>
  </si>
  <si>
    <t>60008495;60006834</t>
  </si>
  <si>
    <t>Edinburgh</t>
  </si>
  <si>
    <t>57195269231;7401560140;55510527400</t>
  </si>
  <si>
    <t>Li, P.;Lau, K. L.;Luk, K. M.</t>
  </si>
  <si>
    <t>Li P.</t>
  </si>
  <si>
    <t>University of Oxford</t>
  </si>
  <si>
    <t>Hong Kong;China</t>
  </si>
  <si>
    <t>289-292</t>
  </si>
  <si>
    <t>55828755100;7102110120</t>
  </si>
  <si>
    <t>Li, Zhan;Rahmat-Samii, Yahya</t>
  </si>
  <si>
    <t>Li Z.</t>
  </si>
  <si>
    <t>Su S.</t>
  </si>
  <si>
    <t>Kayseri</t>
  </si>
  <si>
    <t>Erciyes √úniversitesi</t>
  </si>
  <si>
    <t>Guney K.</t>
  </si>
  <si>
    <t>Institut d‚Äô√âlectronique et des Technologies du num√©Rique;Thales Alenia Space</t>
  </si>
  <si>
    <t>60105585;60019894</t>
  </si>
  <si>
    <t>83-93</t>
  </si>
  <si>
    <t>Agency for Defense Development</t>
  </si>
  <si>
    <t>60003500;60003500;60003500</t>
  </si>
  <si>
    <t>Lee S.</t>
  </si>
  <si>
    <t>Nuclear Instruments and Methods in Physics Research, Section A: Accelerators, Spectrometers, Detectors and Associated Equipment</t>
  </si>
  <si>
    <t>United Kingdom;United Kingdom;United States</t>
  </si>
  <si>
    <t>195-203</t>
  </si>
  <si>
    <t>Optics Communications</t>
  </si>
  <si>
    <t>60030718;60030718</t>
  </si>
  <si>
    <t>Journal of Biological Chemistry</t>
  </si>
  <si>
    <t>7402029960;35460663000</t>
  </si>
  <si>
    <t>Su, Saou Wen;Wong, Kin Lu</t>
  </si>
  <si>
    <t>351-354</t>
  </si>
  <si>
    <t>7102813204;6701668156;35465847700;57205900168</t>
  </si>
  <si>
    <t>Patnaik, Amalendu;Anagnostou, Dimitrios;Christodoulou, Christos G.;Lyke, James C.</t>
  </si>
  <si>
    <t>Patnaik A.</t>
  </si>
  <si>
    <t>60031544;60031544;60031544;60031544;60031544</t>
  </si>
  <si>
    <t>8336585300;8716291600;7004362848;57218539158;7006249330</t>
  </si>
  <si>
    <t>Shynu, S. V.;Augustin, Gijo;Aanandan, C. K.;Mohanan, P.;Vasudevan, K.</t>
  </si>
  <si>
    <t>Shynu S.V.</t>
  </si>
  <si>
    <t>Kaohsiung;Taipei</t>
  </si>
  <si>
    <t>National Sun Yat-Sen University;Advanced-connectek Inc.</t>
  </si>
  <si>
    <t>60011357;100469167</t>
  </si>
  <si>
    <t>379-383</t>
  </si>
  <si>
    <t>Bengaluru</t>
  </si>
  <si>
    <t>Sharma S.</t>
  </si>
  <si>
    <t>60023813;60023813;60023813</t>
  </si>
  <si>
    <t>Nature</t>
  </si>
  <si>
    <t>203-208</t>
  </si>
  <si>
    <t>CNRS Centre National de la Recherche Scientifique</t>
  </si>
  <si>
    <t>Ad Hoc Networks</t>
  </si>
  <si>
    <t>60000745;60000745</t>
  </si>
  <si>
    <t>AEU - International Journal of Electronics and Communications</t>
  </si>
  <si>
    <t>Finland;Finland</t>
  </si>
  <si>
    <t>157-165</t>
  </si>
  <si>
    <t>UGC</t>
  </si>
  <si>
    <t>Shi Z.</t>
  </si>
  <si>
    <t>Estonia</t>
  </si>
  <si>
    <t>Tartu</t>
  </si>
  <si>
    <t>Tartu √úlikool</t>
  </si>
  <si>
    <t>Victoria</t>
  </si>
  <si>
    <t>University of Victoria</t>
  </si>
  <si>
    <t>Ames</t>
  </si>
  <si>
    <t>Applied Computational Electromagnetics Society Journal</t>
  </si>
  <si>
    <t>DDHK 2003-2855</t>
  </si>
  <si>
    <t>Paulides M.</t>
  </si>
  <si>
    <t>Marburg</t>
  </si>
  <si>
    <t>Philipps-Universit√§t Marburg</t>
  </si>
  <si>
    <t>CCR-0097240</t>
  </si>
  <si>
    <t>Newark</t>
  </si>
  <si>
    <t>Wang G.</t>
  </si>
  <si>
    <t>Jafar S.</t>
  </si>
  <si>
    <t>IEEE Journal on Selected Areas in Communications</t>
  </si>
  <si>
    <t>;;;</t>
  </si>
  <si>
    <t>60013402;60013402</t>
  </si>
  <si>
    <t>36839168300;57203772400</t>
  </si>
  <si>
    <t>Xian, Liang;Liu, Huaping</t>
  </si>
  <si>
    <t>Corvallis</t>
  </si>
  <si>
    <t>Oregon State University</t>
  </si>
  <si>
    <t>Xian L.</t>
  </si>
  <si>
    <t>38-42</t>
  </si>
  <si>
    <t>IEEE Transactions on Broadcasting</t>
  </si>
  <si>
    <t>IEEE Transactions on Microwave Theory and Techniques</t>
  </si>
  <si>
    <t>1021-1025</t>
  </si>
  <si>
    <t>Yang S.</t>
  </si>
  <si>
    <t>1114-1120</t>
  </si>
  <si>
    <t>Bucci O.</t>
  </si>
  <si>
    <t>University of Houston</t>
  </si>
  <si>
    <t>8204745700;26023218700</t>
  </si>
  <si>
    <t>Ma, Tzyh Ghuang;Jeng, Shyh Kang</t>
  </si>
  <si>
    <t>Ma T.</t>
  </si>
  <si>
    <t>United States;China;Hong Kong</t>
  </si>
  <si>
    <t>Denmark;Denmark</t>
  </si>
  <si>
    <t>Rome;Rome</t>
  </si>
  <si>
    <t>Hui, Hon Tat</t>
  </si>
  <si>
    <t>60010491;60010491;60010491</t>
  </si>
  <si>
    <t>Chair R.</t>
  </si>
  <si>
    <t>Tretyakov S.A.</t>
  </si>
  <si>
    <t>1203-1214</t>
  </si>
  <si>
    <t>60010491;60010491</t>
  </si>
  <si>
    <t>1020-1027</t>
  </si>
  <si>
    <t>60025778;60025778;60025778</t>
  </si>
  <si>
    <t>Buerkle A.</t>
  </si>
  <si>
    <t>14009489300;16454983700;7202062608</t>
  </si>
  <si>
    <t>Seoul;Austin</t>
  </si>
  <si>
    <t>Hongik University;The University of Texas at Austin</t>
  </si>
  <si>
    <t>60017776;60013372</t>
  </si>
  <si>
    <t>Choo H.</t>
  </si>
  <si>
    <t>ECS-0237783</t>
  </si>
  <si>
    <t>60018179;60018179</t>
  </si>
  <si>
    <t>Columbia</t>
  </si>
  <si>
    <t>University of South Carolina</t>
  </si>
  <si>
    <t>60014982;60005429</t>
  </si>
  <si>
    <t>Tainan;Taipei</t>
  </si>
  <si>
    <t>National Cheng Kung University;National Taiwan University</t>
  </si>
  <si>
    <t>1124318X</t>
  </si>
  <si>
    <t>European Transactions on Telecommunications</t>
  </si>
  <si>
    <t>538-549</t>
  </si>
  <si>
    <t>Li J.</t>
  </si>
  <si>
    <t>60020547;60020547</t>
  </si>
  <si>
    <t>College Station</t>
  </si>
  <si>
    <t>Texas A&amp;M University</t>
  </si>
  <si>
    <t>Dong L.</t>
  </si>
  <si>
    <t>357-362</t>
  </si>
  <si>
    <t>60015150;60015150</t>
  </si>
  <si>
    <t>Minneapolis</t>
  </si>
  <si>
    <t>University of Minnesota Twin Cities</t>
  </si>
  <si>
    <t>749-752</t>
  </si>
  <si>
    <t>Oulu</t>
  </si>
  <si>
    <t>Centre for Wireless Communications</t>
  </si>
  <si>
    <t>Russian Journal of Plant Physiology</t>
  </si>
  <si>
    <t>Ladygin V.</t>
  </si>
  <si>
    <t>60030162;60030162</t>
  </si>
  <si>
    <t>New York</t>
  </si>
  <si>
    <t>Columbia University</t>
  </si>
  <si>
    <t>Li K.</t>
  </si>
  <si>
    <t>Chen Y.</t>
  </si>
  <si>
    <t>Seoul;Seoul</t>
  </si>
  <si>
    <t>Pusan National University</t>
  </si>
  <si>
    <t>Pittsburgh</t>
  </si>
  <si>
    <t>University of Tehran</t>
  </si>
  <si>
    <t>Bakaul M.</t>
  </si>
  <si>
    <t>42-46</t>
  </si>
  <si>
    <t>Journal of Systems Engineering and Electronics</t>
  </si>
  <si>
    <t>Zhang X.</t>
  </si>
  <si>
    <t>Poinar, George</t>
  </si>
  <si>
    <t>Poinar G.</t>
  </si>
  <si>
    <t>Iran;Iran</t>
  </si>
  <si>
    <t>Tehran;Tehran</t>
  </si>
  <si>
    <t>Hydrobiologia</t>
  </si>
  <si>
    <t>Z01HL005062</t>
  </si>
  <si>
    <t>1550235X</t>
  </si>
  <si>
    <t>Physical Review B - Condensed Matter and Materials Physics</t>
  </si>
  <si>
    <t>Barcelona</t>
  </si>
  <si>
    <t>Universitat Polit√®cnica de Catalunya</t>
  </si>
  <si>
    <t>Camps A.</t>
  </si>
  <si>
    <t>Brazil</t>
  </si>
  <si>
    <t>Sao Paulo</t>
  </si>
  <si>
    <t>Universidade de S√£o Paulo</t>
  </si>
  <si>
    <t>Sibille, Alain</t>
  </si>
  <si>
    <t>Palaiseau</t>
  </si>
  <si>
    <t>Sibille A.</t>
  </si>
  <si>
    <t>Measurement Techniques</t>
  </si>
  <si>
    <t>Optical Engineering</t>
  </si>
  <si>
    <t>60021902;60021902;60021902</t>
  </si>
  <si>
    <t>Pretoria</t>
  </si>
  <si>
    <t>University of Pretoria</t>
  </si>
  <si>
    <t>Journal of Insect Behavior</t>
  </si>
  <si>
    <t>263-265</t>
  </si>
  <si>
    <t>60005465;60005465</t>
  </si>
  <si>
    <t>Li X.</t>
  </si>
  <si>
    <t>226-228</t>
  </si>
  <si>
    <t>Tainan</t>
  </si>
  <si>
    <t>National Cheng Kung University</t>
  </si>
  <si>
    <t>60005415;60005415;60033154</t>
  </si>
  <si>
    <t>Montreal;Varennes</t>
  </si>
  <si>
    <t>Concordia University;Centre √ânergie Mat√©riaux T√©l√©communications</t>
  </si>
  <si>
    <t>60033154;60005415</t>
  </si>
  <si>
    <t>60068689;60068689;60068689</t>
  </si>
  <si>
    <t>Yusong</t>
  </si>
  <si>
    <t>Hanbat National University</t>
  </si>
  <si>
    <t>60014153;60014153</t>
  </si>
  <si>
    <t>Mumbai</t>
  </si>
  <si>
    <t>Indian Institute of Technology Bombay</t>
  </si>
  <si>
    <t>418-421</t>
  </si>
  <si>
    <t>Liu J.C.</t>
  </si>
  <si>
    <t>Kaohsiung;Feng Shan</t>
  </si>
  <si>
    <t>Sorbello G.</t>
  </si>
  <si>
    <t>430-434</t>
  </si>
  <si>
    <t>Heldring A.</t>
  </si>
  <si>
    <t>A-Star, Singapore Institute of Manufacturing Technology;Nanyang Technological University</t>
  </si>
  <si>
    <t>60030183;60005510</t>
  </si>
  <si>
    <t>Wang J.</t>
  </si>
  <si>
    <t>Active integrated antenna | T-shaped microstrip</t>
  </si>
  <si>
    <t>Santander</t>
  </si>
  <si>
    <t>Universidad de Cantabria</t>
  </si>
  <si>
    <t>P√©rez J.</t>
  </si>
  <si>
    <t>Kishk, Ahmed A.</t>
  </si>
  <si>
    <t>Kishk A.</t>
  </si>
  <si>
    <t>60006834;60006834;60006834</t>
  </si>
  <si>
    <t>56321591200;8300088000;7004026337</t>
  </si>
  <si>
    <t>Lee, Yi Lung;Chen, Tsair Rong;Row, Jeen Sheen</t>
  </si>
  <si>
    <t>Lee Y.L.</t>
  </si>
  <si>
    <t>0022460X</t>
  </si>
  <si>
    <t>Journal of Sound and Vibration</t>
  </si>
  <si>
    <t>Berkeley</t>
  </si>
  <si>
    <t>Science</t>
  </si>
  <si>
    <t>United States;United Kingdom;United States;United States</t>
  </si>
  <si>
    <t>Zootaxa</t>
  </si>
  <si>
    <t>Eurasip Journal on Wireless Communications and Networking</t>
  </si>
  <si>
    <t>291-293</t>
  </si>
  <si>
    <t>60022148;60022148;60022148</t>
  </si>
  <si>
    <t>University College London</t>
  </si>
  <si>
    <t>60031544;60031544;60031544;60031544</t>
  </si>
  <si>
    <t>60009400;60009400;60009400;60009400</t>
  </si>
  <si>
    <t>Nanjing University of Post and TeleCommunications</t>
  </si>
  <si>
    <t>Lui W.J.</t>
  </si>
  <si>
    <t>Buenos Aires</t>
  </si>
  <si>
    <t>Universidad de Buenos Aires</t>
  </si>
  <si>
    <t>National Taipei University of Technology</t>
  </si>
  <si>
    <t>Chang H.</t>
  </si>
  <si>
    <t>560-564</t>
  </si>
  <si>
    <t>60019106;60019106</t>
  </si>
  <si>
    <t>57225414186;7003714798</t>
  </si>
  <si>
    <t>Pandey, Vijay K.;Vishvakarma, Babau R.</t>
  </si>
  <si>
    <t>Varanasi</t>
  </si>
  <si>
    <t>Indian Institute of Technology Banaras Hindu University</t>
  </si>
  <si>
    <t>Pandey V.K.</t>
  </si>
  <si>
    <t>Sotoudeh O.</t>
  </si>
  <si>
    <t>60024155;60024155</t>
  </si>
  <si>
    <t>Yunlin</t>
  </si>
  <si>
    <t>National Formosa University Taiwan</t>
  </si>
  <si>
    <t>Liu W.</t>
  </si>
  <si>
    <t>60011357;60011357;60002069</t>
  </si>
  <si>
    <t>National Sun Yat-Sen University;Chinese Military Academy Taiwan</t>
  </si>
  <si>
    <t>60011357;60002069</t>
  </si>
  <si>
    <t>Canada;China</t>
  </si>
  <si>
    <t>Durham</t>
  </si>
  <si>
    <t>Duke University</t>
  </si>
  <si>
    <t>United States;Italy;United States;Italy</t>
  </si>
  <si>
    <t>Dresden</t>
  </si>
  <si>
    <t>60014097;60014097</t>
  </si>
  <si>
    <t>Indian Institute of Science</t>
  </si>
  <si>
    <t>Geophysical Research Letters</t>
  </si>
  <si>
    <t>Isparta</t>
  </si>
  <si>
    <t>S√ºleyman Demirel √úniversitesi</t>
  </si>
  <si>
    <t>Kyonggi-do</t>
  </si>
  <si>
    <t>Ajou University</t>
  </si>
  <si>
    <t>Thiruvananthapuram;Kochi</t>
  </si>
  <si>
    <t>National Institute for Interdisciplinary Science and Technology;Cochin University of Science and Technology</t>
  </si>
  <si>
    <t>60075894;60031544</t>
  </si>
  <si>
    <t>Bijumon P.V.</t>
  </si>
  <si>
    <t>Agenzia Spaziale Italiana</t>
  </si>
  <si>
    <t>ASI</t>
  </si>
  <si>
    <t>Spectrochimica Acta - Part A: Molecular and Biomolecular Spectroscopy</t>
  </si>
  <si>
    <t>Switzerland;United States</t>
  </si>
  <si>
    <t>Health Physics</t>
  </si>
  <si>
    <t>Madrid</t>
  </si>
  <si>
    <t>Journal of Neurophysiology</t>
  </si>
  <si>
    <t>1530437X</t>
  </si>
  <si>
    <t>IEEE Sensors Journal</t>
  </si>
  <si>
    <t>United States;United Kingdom;United Kingdom</t>
  </si>
  <si>
    <t>International Journal of Communication Systems</t>
  </si>
  <si>
    <t>333-338</t>
  </si>
  <si>
    <t>166-170</t>
  </si>
  <si>
    <t>Brownsville;Rome</t>
  </si>
  <si>
    <t>University of Texas at Brownsville and Texas Southmost College;Universit√† degli Studi Roma Tre</t>
  </si>
  <si>
    <t>60021976;60012630</t>
  </si>
  <si>
    <t>Urbani F.</t>
  </si>
  <si>
    <t>NSERC-RGPIN-249775-02</t>
  </si>
  <si>
    <t>China;Hong Kong;China</t>
  </si>
  <si>
    <t>You C.</t>
  </si>
  <si>
    <t>Sweden;Sweden</t>
  </si>
  <si>
    <t>Technical Physics</t>
  </si>
  <si>
    <t>60007457;60007457;60007457;60007457</t>
  </si>
  <si>
    <t>Marine Biology</t>
  </si>
  <si>
    <t>United States;United States;United States;United States;United States</t>
  </si>
  <si>
    <t>Fusion Engineering and Design</t>
  </si>
  <si>
    <t>8756663X</t>
  </si>
  <si>
    <t>Electronics and Communications in Japan, Part II: Electronics (English translation of Denshi Tsushin Gakkai Ronbunshi)</t>
  </si>
  <si>
    <t>60024872;60024872;60024872</t>
  </si>
  <si>
    <t>2002 PB/4/FS/02</t>
  </si>
  <si>
    <t>60005415;60005415;60002306</t>
  </si>
  <si>
    <t>7005923196;6701577028;7403679208</t>
  </si>
  <si>
    <t>Rao, Qinjiang;Denidni, Tayeb A.;Johnston, Ronald H.</t>
  </si>
  <si>
    <t>Varennes;Calgary</t>
  </si>
  <si>
    <t>Centre √ânergie Mat√©riaux T√©l√©communications;University of Calgary</t>
  </si>
  <si>
    <t>60005415;60002306</t>
  </si>
  <si>
    <t>Rao Q.</t>
  </si>
  <si>
    <t>Germany;Switzerland</t>
  </si>
  <si>
    <t>Koln;Bern</t>
  </si>
  <si>
    <t>University of Cologne;University of Bern</t>
  </si>
  <si>
    <t>60024025;60020486</t>
  </si>
  <si>
    <t>L√ºthi T.</t>
  </si>
  <si>
    <t>60012392;60012392;60012392</t>
  </si>
  <si>
    <t>1346-1351</t>
  </si>
  <si>
    <t>DAAD19-02-1-0252</t>
  </si>
  <si>
    <t>1545598X</t>
  </si>
  <si>
    <t>IEEE Geoscience and Remote Sensing Letters</t>
  </si>
  <si>
    <t>Netherlands;United States</t>
  </si>
  <si>
    <t>Ministry of Education, Culture, Sports, Science and Technology</t>
  </si>
  <si>
    <t>Bedford</t>
  </si>
  <si>
    <t>Air Force Cambridge Research Laboratories</t>
  </si>
  <si>
    <t>Institute of Applied Physics of the Russian Academy of Sciences</t>
  </si>
  <si>
    <t>Ukraine;Ukraine</t>
  </si>
  <si>
    <t>Pogorzelski, Ronald J.</t>
  </si>
  <si>
    <t>Pogorzelski R.</t>
  </si>
  <si>
    <t>Princeton</t>
  </si>
  <si>
    <t>Stuttgart</t>
  </si>
  <si>
    <t>Funda√ß√£o de Amparo √† Pesquisa do Estado de S√£o Paulo</t>
  </si>
  <si>
    <t>FAPESP</t>
  </si>
  <si>
    <t>Chen I.</t>
  </si>
  <si>
    <t>60008592;60008592</t>
  </si>
  <si>
    <t>Hong Kong University of Science and Technology</t>
  </si>
  <si>
    <t>Sun Y.</t>
  </si>
  <si>
    <t>Adelaide</t>
  </si>
  <si>
    <t>Journal of the International Association for Shell and Spatial Structures</t>
  </si>
  <si>
    <t>Germany;Netherlands</t>
  </si>
  <si>
    <t>1070664X</t>
  </si>
  <si>
    <t>Physics of Plasmas</t>
  </si>
  <si>
    <t>Saint Petersburg</t>
  </si>
  <si>
    <t>Salt Lake City</t>
  </si>
  <si>
    <t>The University of Utah</t>
  </si>
  <si>
    <t>CSIRO Ict Centre</t>
  </si>
  <si>
    <t>Thessaloniki</t>
  </si>
  <si>
    <t>Aristotle University of Thessaloniki</t>
  </si>
  <si>
    <t>60027550-60010491;60027550</t>
  </si>
  <si>
    <t>57198993246;7102110120</t>
  </si>
  <si>
    <t>Yang, Fan;Rahmat-Samii, Yahya</t>
  </si>
  <si>
    <t>Los Angeles;University</t>
  </si>
  <si>
    <t>University of California, Los Angeles;University of Mississippi</t>
  </si>
  <si>
    <t>60027550;60010491</t>
  </si>
  <si>
    <t>Yang F.</t>
  </si>
  <si>
    <t>Greece;United States</t>
  </si>
  <si>
    <t>60027271;60027271</t>
  </si>
  <si>
    <t>Naval Research Laboratory</t>
  </si>
  <si>
    <t>Kimura Y.</t>
  </si>
  <si>
    <t>Kharkiv</t>
  </si>
  <si>
    <t>O. Ya. Usikov Institute for Radiophysics and Electronics of the National Academy of Sciences of Ukraine</t>
  </si>
  <si>
    <t>100573501;100573501;100573501</t>
  </si>
  <si>
    <t>8552692600;8552692700;8552692800</t>
  </si>
  <si>
    <t>Transient Technologies</t>
  </si>
  <si>
    <t>Prokhorenko V.</t>
  </si>
  <si>
    <t>Galagedara L.</t>
  </si>
  <si>
    <t>135-138</t>
  </si>
  <si>
    <t>Dual-frequency | Dual-polarization | Microstrip antenna</t>
  </si>
  <si>
    <t>Chuo F.</t>
  </si>
  <si>
    <t>8333260000;7404798063;55619291380;8882010600</t>
  </si>
  <si>
    <t>Lui, W. J.;Cheng, C. H.;Cheng, Y.;Zhu, H. B.</t>
  </si>
  <si>
    <t>85-88</t>
  </si>
  <si>
    <t>He X.</t>
  </si>
  <si>
    <t>National Kaohsiung University of Science and Technology</t>
  </si>
  <si>
    <t>Wu J.</t>
  </si>
  <si>
    <t>60103653;60103653;60103653</t>
  </si>
  <si>
    <t>K√§rkk√§inen M.</t>
  </si>
  <si>
    <t>Li C.</t>
  </si>
  <si>
    <t>60025578;60025578;60025578;60025578</t>
  </si>
  <si>
    <t>6701577028;7005923196;7005104207</t>
  </si>
  <si>
    <t>79-87</t>
  </si>
  <si>
    <t>Basel</t>
  </si>
  <si>
    <t>60025858;60024034;60022175</t>
  </si>
  <si>
    <t>6602168797;56231547000;7102490969</t>
  </si>
  <si>
    <t>Switzerland;Switzerland;United Kingdom</t>
  </si>
  <si>
    <t>Zurich ZH,;Zurich;Durham</t>
  </si>
  <si>
    <t>ETH Zurich;University of Zurich, Institute for Theoretical Physics;Durham University</t>
  </si>
  <si>
    <t>Kuhl U.</t>
  </si>
  <si>
    <t>Min-Hsiung</t>
  </si>
  <si>
    <t>National Chung Cheng University</t>
  </si>
  <si>
    <t>MEXT</t>
  </si>
  <si>
    <t>60032361;60030074</t>
  </si>
  <si>
    <t>Rio de Janeiro;Belo Horizonte</t>
  </si>
  <si>
    <t>Pontif√≠cia Universidade Cat√≥lica do Rio de Janeiro;Universidade Federal de Minas Gerais</t>
  </si>
  <si>
    <t>Coplanar waveguide | Phased arrays | Rectangular slot | Wideband antennas</t>
  </si>
  <si>
    <t>6603341974;7005949569;35556538100</t>
  </si>
  <si>
    <t>Eldek, Abdelnasser A.;Elsherbeni, Atef Z.;Smith, Charles E.</t>
  </si>
  <si>
    <t>Eldek A.</t>
  </si>
  <si>
    <t>152-154</t>
  </si>
  <si>
    <t>Hefei;Shanghai</t>
  </si>
  <si>
    <t>East China Research Institute of Electronic Engineering;Shanghai University</t>
  </si>
  <si>
    <t>60080657;60023813</t>
  </si>
  <si>
    <t>Changsha</t>
  </si>
  <si>
    <t>National University of Defense Technology</t>
  </si>
  <si>
    <t>Advanced Robotics</t>
  </si>
  <si>
    <t>RFBR</t>
  </si>
  <si>
    <t>Hellsten T.</t>
  </si>
  <si>
    <t>Langmuir</t>
  </si>
  <si>
    <t>0006324X</t>
  </si>
  <si>
    <t>Proceedings of the Biological Society of Washington</t>
  </si>
  <si>
    <t>538-540</t>
  </si>
  <si>
    <t>Sydney;Sydney</t>
  </si>
  <si>
    <t>Faculty of Engineering;UNSW Sydney</t>
  </si>
  <si>
    <t>60090755;60028333</t>
  </si>
  <si>
    <t>United States;France</t>
  </si>
  <si>
    <t>CCF-0434410</t>
  </si>
  <si>
    <t>7006518023;7005070484</t>
  </si>
  <si>
    <t>Dayal, Pranav;Varanasi, Mahesh K.</t>
  </si>
  <si>
    <t>Dayal P.</t>
  </si>
  <si>
    <t>Sharma N.</t>
  </si>
  <si>
    <t>Bilotti F.</t>
  </si>
  <si>
    <t>China;China;Singapore</t>
  </si>
  <si>
    <t>Maebara S.</t>
  </si>
  <si>
    <t>National University of Singapore;A-Star, Institute for Infocomm Research</t>
  </si>
  <si>
    <t>60017161;60002668</t>
  </si>
  <si>
    <t>Perth</t>
  </si>
  <si>
    <t>IEEE Transactions on Electron Devices</t>
  </si>
  <si>
    <t>San Jose</t>
  </si>
  <si>
    <t>Miura A.</t>
  </si>
  <si>
    <t>Getu B.N.</t>
  </si>
  <si>
    <t>Alexander von Humboldt-Stiftung</t>
  </si>
  <si>
    <t>56380923200;55112893800</t>
  </si>
  <si>
    <t>Hwang, Keum C.;Eom, Hyo J.</t>
  </si>
  <si>
    <t>Hwang K.C.</t>
  </si>
  <si>
    <t>60025555;60025555;60025555;60025555</t>
  </si>
  <si>
    <t>Seki T.</t>
  </si>
  <si>
    <t>Singapore;China</t>
  </si>
  <si>
    <t>Singapore City;Chengdu</t>
  </si>
  <si>
    <t>National University of Singapore;University of Electronic Science and Technology of China</t>
  </si>
  <si>
    <t>60017161;60005465</t>
  </si>
  <si>
    <t>Stichting voor de Technische Wetenschappen</t>
  </si>
  <si>
    <t>STW</t>
  </si>
  <si>
    <t>National Institute of Information and Communications Technology</t>
  </si>
  <si>
    <t>NICT</t>
  </si>
  <si>
    <t>60021032;60021032</t>
  </si>
  <si>
    <t>7409317567;7403053802</t>
  </si>
  <si>
    <t>Kim, Kangwook;Scott, Waymond R.</t>
  </si>
  <si>
    <t>NICT Wireless Communications Laboratory (Singapore);University of Electronic Science and Technology of China</t>
  </si>
  <si>
    <t>60095082;60005465</t>
  </si>
  <si>
    <t>Xiao S.</t>
  </si>
  <si>
    <t>United Kingdom;United Kingdom;United Kingdom;United Kingdom</t>
  </si>
  <si>
    <t>Gregory I.</t>
  </si>
  <si>
    <t>60032179;60032179</t>
  </si>
  <si>
    <t>Journal of Mass Spectrometry</t>
  </si>
  <si>
    <t>Amin M.</t>
  </si>
  <si>
    <t>60030835;60030835</t>
  </si>
  <si>
    <t>8612360400;7006820583</t>
  </si>
  <si>
    <t>Cui T.</t>
  </si>
  <si>
    <t>Australia;United Kingdom</t>
  </si>
  <si>
    <t>Cassioli D.</t>
  </si>
  <si>
    <t>Journal of Morphology</t>
  </si>
  <si>
    <t>Vancouver</t>
  </si>
  <si>
    <t>The University of British Columbia</t>
  </si>
  <si>
    <t>60012162;60012162;60012162</t>
  </si>
  <si>
    <t>Turin</t>
  </si>
  <si>
    <t>Politecnico di Torino</t>
  </si>
  <si>
    <t>U.S. Army Corps of Engineers</t>
  </si>
  <si>
    <t>USACE</t>
  </si>
  <si>
    <t>343-361</t>
  </si>
  <si>
    <t>King Fahd University of Petroleum and Minerals</t>
  </si>
  <si>
    <t>KFUPM</t>
  </si>
  <si>
    <t>60014662;60014662</t>
  </si>
  <si>
    <t>55213775100;35569377300</t>
  </si>
  <si>
    <t>Lin, Rui;Petropulu, Athina P.</t>
  </si>
  <si>
    <t>Philadelphia</t>
  </si>
  <si>
    <t>Drexel University</t>
  </si>
  <si>
    <t>Lin R.</t>
  </si>
  <si>
    <t>Denidni T.</t>
  </si>
  <si>
    <t>Hsinchu</t>
  </si>
  <si>
    <t>National Chiao Tung University</t>
  </si>
  <si>
    <t>6604083281;8587495200;8587495300;57190257330;6602286397;7004111252</t>
  </si>
  <si>
    <t>Purchase, R.;Bonsma, S.;Jezowski, S.;Gallus, J.;K√∂nz, F.;V√∂lker, S.</t>
  </si>
  <si>
    <t>Purchase R.</t>
  </si>
  <si>
    <t>Tomsk</t>
  </si>
  <si>
    <t>Park S.</t>
  </si>
  <si>
    <t>Andreyev G.</t>
  </si>
  <si>
    <t>35612301000;55953273400;56257320100</t>
  </si>
  <si>
    <t>Laitinen, T. A.;Pivnenko, S.;Breinbjerg, O.</t>
  </si>
  <si>
    <t>Laitinen T.</t>
  </si>
  <si>
    <t>Soldovieri F.</t>
  </si>
  <si>
    <t>International Journal of Electrical Engineering</t>
  </si>
  <si>
    <t>Punzo, Fred</t>
  </si>
  <si>
    <t>Tampa</t>
  </si>
  <si>
    <t>The University of Tampa</t>
  </si>
  <si>
    <t>Punzo F.</t>
  </si>
  <si>
    <t>60008673;60008673;60008673</t>
  </si>
  <si>
    <t>United States;United States;Brazil</t>
  </si>
  <si>
    <t>012 101 00247</t>
  </si>
  <si>
    <t>440-447</t>
  </si>
  <si>
    <t>Australia;Denmark;Singapore</t>
  </si>
  <si>
    <t>Sydney;Lyngby;Singapore City</t>
  </si>
  <si>
    <t>The University of Sydney;Danmarks Tekniske Universitet;National Institute of Education</t>
  </si>
  <si>
    <t>60025709;60011373;60010940</t>
  </si>
  <si>
    <t>Neuron</t>
  </si>
  <si>
    <t>188-191</t>
  </si>
  <si>
    <t>60011357;60011357;60011357;60002069</t>
  </si>
  <si>
    <t>7006744637;35460663000</t>
  </si>
  <si>
    <t>Hsiao, Fu Ren;Wong, Kin Lu</t>
  </si>
  <si>
    <t>Hsiao F.</t>
  </si>
  <si>
    <t>Physics in Medicine and Biology</t>
  </si>
  <si>
    <t>1559128X</t>
  </si>
  <si>
    <t>Applied Optics</t>
  </si>
  <si>
    <t>Liu Y.</t>
  </si>
  <si>
    <t>Leicester</t>
  </si>
  <si>
    <t>University of Leicester</t>
  </si>
  <si>
    <t>Donostia-San Sebastian</t>
  </si>
  <si>
    <t>60103680;60103680</t>
  </si>
  <si>
    <t>Shizuoka</t>
  </si>
  <si>
    <t>Shizuoka University</t>
  </si>
  <si>
    <t>9278867000;6603413948;7005441452</t>
  </si>
  <si>
    <t>Salonen I.</t>
  </si>
  <si>
    <t>Valencia</t>
  </si>
  <si>
    <t>Universitat Polit√®cnica de Val√®ncia</t>
  </si>
  <si>
    <t>Archives of Biochemistry and Biophysics</t>
  </si>
  <si>
    <t>Aklujkar M.</t>
  </si>
  <si>
    <t>Journal of Applied Physics</t>
  </si>
  <si>
    <t>Yano R.</t>
  </si>
  <si>
    <t>60024350;60024350;60024350;60024350</t>
  </si>
  <si>
    <t>Kyonggi University</t>
  </si>
  <si>
    <t>35790518800;56204131100;7006453948</t>
  </si>
  <si>
    <t>Pan, Chien Yuan;Huang, Chien Hsiang;Horng, Tzyy Sheng</t>
  </si>
  <si>
    <t>Pan C.</t>
  </si>
  <si>
    <t>Journal of Molecular Structure</t>
  </si>
  <si>
    <t>624-626</t>
  </si>
  <si>
    <t>627-629</t>
  </si>
  <si>
    <t>60002445;60017776;60002445</t>
  </si>
  <si>
    <t>Seoul;Kyonggi-do</t>
  </si>
  <si>
    <t>Hongik University;Ajou University</t>
  </si>
  <si>
    <t>60017776;60002445</t>
  </si>
  <si>
    <t>Kim M.</t>
  </si>
  <si>
    <t>Morosinotto T.</t>
  </si>
  <si>
    <t>Honolulu</t>
  </si>
  <si>
    <t>University of Hawai ªi at MƒÅnoa</t>
  </si>
  <si>
    <t>Gonz√°lez F.</t>
  </si>
  <si>
    <t>Department of Science and Technology, Government of Kerala</t>
  </si>
  <si>
    <t>Pune</t>
  </si>
  <si>
    <t>Sen A.</t>
  </si>
  <si>
    <t>Electrical Engineering in Japan (English translation of Denki Gakkai Ronbunshi)</t>
  </si>
  <si>
    <t>60004176;60004176</t>
  </si>
  <si>
    <t>Yokosuka</t>
  </si>
  <si>
    <t>National Defense Academy of Japan</t>
  </si>
  <si>
    <t>S0256307X057</t>
  </si>
  <si>
    <t>Czech Republic;Czech Republic;Czech Republic</t>
  </si>
  <si>
    <t>Prague;Ceske Budejovice;Ceske Budejovice</t>
  </si>
  <si>
    <t>Institute of Microbiology of the Academy of Sciences of the Czech Republic;Jihoƒçesk√° Univerzita v ƒåesk√Ωch Budƒõjovic√≠ch;Institute of Plant Molecular Biology, Biology Centre of the Academy of Sciences of the Czech Republic</t>
  </si>
  <si>
    <t>60027611;60009424;60008018</t>
  </si>
  <si>
    <t>Fairfax</t>
  </si>
  <si>
    <t>IEEE Journal of Solid-State Circuits</t>
  </si>
  <si>
    <t>Hsinchu;Hsinchu</t>
  </si>
  <si>
    <t>Carleton University</t>
  </si>
  <si>
    <t>Ecological Entomology</t>
  </si>
  <si>
    <t>Canberra</t>
  </si>
  <si>
    <t>Chinese Physics</t>
  </si>
  <si>
    <t>Institute of Plasma Physics Chinese Academy of Sciences</t>
  </si>
  <si>
    <t>60025084;60025084;60025084;60025084;60025084</t>
  </si>
  <si>
    <t>United States;United Kingdom</t>
  </si>
  <si>
    <t>IEEE Transactions on Automatic Control</t>
  </si>
  <si>
    <t>Yongin;Seoul</t>
  </si>
  <si>
    <t>Yong-in Songdam College;Hanyang University</t>
  </si>
  <si>
    <t>60104154;60024872</t>
  </si>
  <si>
    <t>National Institute on Deafness and Other Communication Disorders</t>
  </si>
  <si>
    <t>NIDCD</t>
  </si>
  <si>
    <t>60027090;60027090</t>
  </si>
  <si>
    <t>Blacksburg</t>
  </si>
  <si>
    <t>Virginia Polytechnic Institute and State University</t>
  </si>
  <si>
    <t>Atlanta;Suwon</t>
  </si>
  <si>
    <t>Georgia Institute of Technology;Samsung Group</t>
  </si>
  <si>
    <t>60021032;60010484</t>
  </si>
  <si>
    <t>60116768;60116768</t>
  </si>
  <si>
    <t>Jan J.</t>
  </si>
  <si>
    <t>2031-2035</t>
  </si>
  <si>
    <t>Kobayashi M.</t>
  </si>
  <si>
    <t>Chile;Bulgaria</t>
  </si>
  <si>
    <t>Valpara√≠so;Varna</t>
  </si>
  <si>
    <t>Universidad T√©cnica Federico Santa Mar√≠a;Technical University of Varna</t>
  </si>
  <si>
    <t>60007087;60005700</t>
  </si>
  <si>
    <t>60017161-60002668;60017161;60017161</t>
  </si>
  <si>
    <t>7201645008;7501449136;7102006113</t>
  </si>
  <si>
    <t>Krishnan, Sivanand;Li, Le Wei;Leong, Mook Seng</t>
  </si>
  <si>
    <t>Krishnan S.</t>
  </si>
  <si>
    <t>60004300;60004300;60004300;60004300;60019674-60108318</t>
  </si>
  <si>
    <t>United States;United States;Italy</t>
  </si>
  <si>
    <t>New York;Boston;Benevento</t>
  </si>
  <si>
    <t>NYU Tandon School of Engineering;Boston University;Universit√† degli Studi del Sannio</t>
  </si>
  <si>
    <t>60108318;60019674;60004300</t>
  </si>
  <si>
    <t>Galdi V.</t>
  </si>
  <si>
    <t>International Journal of Modern Physics D</t>
  </si>
  <si>
    <t>Chinese Academy of Sciences</t>
  </si>
  <si>
    <t>K√§rkk√§inen, Mikko K.</t>
  </si>
  <si>
    <t>Finland;Germany</t>
  </si>
  <si>
    <t>Espoo;Darmstadt</t>
  </si>
  <si>
    <t>Aalto University;Technische Universit√§t Darmstadt</t>
  </si>
  <si>
    <t>60103653;60011226</t>
  </si>
  <si>
    <t>Journal of Applied Meteorology</t>
  </si>
  <si>
    <t>Orlando</t>
  </si>
  <si>
    <t>University of Central Florida</t>
  </si>
  <si>
    <t>Abdel-Rahman M.</t>
  </si>
  <si>
    <t>Computers and Electrical Engineering</t>
  </si>
  <si>
    <t>Gusev, A. V.</t>
  </si>
  <si>
    <t>Gusev A.</t>
  </si>
  <si>
    <t>60002575;60002575;60002575</t>
  </si>
  <si>
    <t>Cairo University, Faculty of Engineering</t>
  </si>
  <si>
    <t>Logan</t>
  </si>
  <si>
    <t>Utah State University</t>
  </si>
  <si>
    <t>Impedance matching | Multifrequency antennas | Q factor | Tuning</t>
  </si>
  <si>
    <t>Yu W.</t>
  </si>
  <si>
    <t>Science in China, Series F: Information Sciences</t>
  </si>
  <si>
    <t>Kumar A.</t>
  </si>
  <si>
    <t>Journal of Shanghai University</t>
  </si>
  <si>
    <t>35345780300;55730583900</t>
  </si>
  <si>
    <t>Shan, Hong Mei;Hu, Guang Rui</t>
  </si>
  <si>
    <t>Shan H.</t>
  </si>
  <si>
    <t>Zhong S.</t>
  </si>
  <si>
    <t>Journal of Natural History</t>
  </si>
  <si>
    <t>402-406</t>
  </si>
  <si>
    <t>15030071400;10041530500;56162277000;7005244140</t>
  </si>
  <si>
    <t>Liang J.</t>
  </si>
  <si>
    <t>367-369</t>
  </si>
  <si>
    <t>60110755;60110755;60110755;60110755</t>
  </si>
  <si>
    <t>Sophia Antipolis</t>
  </si>
  <si>
    <t>Laboratoire D'√©lectronique, Antennes et T√©l√©communications</t>
  </si>
  <si>
    <t>369-372</t>
  </si>
  <si>
    <t>Finland;United States</t>
  </si>
  <si>
    <t>60105585;60105585;60105585</t>
  </si>
  <si>
    <t>Institut d‚Äô√âlectronique et des Technologies du num√©Rique</t>
  </si>
  <si>
    <t>57192974419;7102125229</t>
  </si>
  <si>
    <t>Amin, M.;Cahill, R.</t>
  </si>
  <si>
    <t>Japanese Journal of Applied Physics, Part 2: Letters</t>
  </si>
  <si>
    <t>60029241;60029241;60029241</t>
  </si>
  <si>
    <t>Santa Barbara</t>
  </si>
  <si>
    <t>University of California, Santa Barbara</t>
  </si>
  <si>
    <t>Universite Paul Sabatier Toulouse III</t>
  </si>
  <si>
    <t>Taiwan;Taiwan;Taiwan;Taiwan</t>
  </si>
  <si>
    <t>Deng S.</t>
  </si>
  <si>
    <t>New Jersey Institute of Technology</t>
  </si>
  <si>
    <t>554-556</t>
  </si>
  <si>
    <t>SAMEER-Centre for Electromagnetics India</t>
  </si>
  <si>
    <t>Genoa</t>
  </si>
  <si>
    <t>60025084;60025084;60025084</t>
  </si>
  <si>
    <t>The Royal London Hospital</t>
  </si>
  <si>
    <t>Persson K.</t>
  </si>
  <si>
    <t>0006291X</t>
  </si>
  <si>
    <t>Biochemical and Biophysical Research Communications</t>
  </si>
  <si>
    <t>Centre National d‚ÄôEtudes Spatiales</t>
  </si>
  <si>
    <t>Pohang;Seoul</t>
  </si>
  <si>
    <t>Gerken, Sarah</t>
  </si>
  <si>
    <t>Anchorage</t>
  </si>
  <si>
    <t>University of Alaska Anchorage</t>
  </si>
  <si>
    <t>Gerken S.</t>
  </si>
  <si>
    <t>['undesired radiation', 'uda arrays', 'small dual', 'simple configuration', 'sector antennas', 'planar six', 'multisector antennas', 'multisector antenna', 'microstrip yagi', 'interference waves', 'high gain', 'equilateral triangle', 'characteristics obtained', 'antenna configuration', 'also shown', '66 ¬∞', '27 wavelengths', '25 db']</t>
  </si>
  <si>
    <t>Common director element | Microstrip yagi-uda antenna | Miniaturization | Planar antenna | Sector antenna</t>
  </si>
  <si>
    <t>Multisector antennas are effective for high-speed wireless communications because they not only can provide a high gain with a simple configuration but also can reduce multipath fading and interference waves. However, multisector antenna have the problem that miniaturization is difficult because an antenna is needed in each sector. In this paper, a small dual-beam antenna configuration is proposed that shares director elements between two opposing microstrip Yagi-Uda arrays and a multisector configuration based on this antenna configuration. First, it is shown by analysis that an arbitrary conical beam width can be obtained with the microstrip Yagi-Uda array antenna with common director elements. It is also shown that undesired radiation can be reduced by terminating the nonactive feed elements in the microstrip Yagi-Uda array antenna with common director elements. Further, it is shown that planar six-sector antennas can be realized with a diameter of 2.27 wavelengths if three microstrip Yagi-Uda array antennas with common director elements are arranged in an equilateral triangle. The characteristics obtained are about 66¬∞ of conical beam width and less than -25 dB of adjacent sector coupling. ¬© 2005 Wiley Periodicals, Inc.</t>
  </si>
  <si>
    <t>7005146839;7401920152;55585630900;7801416048;7403954564</t>
  </si>
  <si>
    <t>Honma, Naoki;Seki, Tomohiro;Tsunekawa, Koichi;Kira, Fumio;Cho, Keizo</t>
  </si>
  <si>
    <t>Honma N.</t>
  </si>
  <si>
    <t>Compact multisector antenna employing microstrip Yagi-Uda array antenna with common director elements</t>
  </si>
  <si>
    <t>10.1002/ecja.20205</t>
  </si>
  <si>
    <t>2-s2.0-17444378893</t>
  </si>
  <si>
    <t>['wireless lans', 'studied extensively', 'standard setup', 'proposed antenna', 'present paper', 'personal computers', 'operating mechanism', 'notebook computers', 'north america', 'measured data', 'impedance characteristics', 'hfss three', 'communications system', '5 ghz']</t>
  </si>
  <si>
    <t>Broadband | Dual frequency | Planar antenna | Wireless LAN</t>
  </si>
  <si>
    <t>Recently, high-speed wireless LAN has been used as a communications system for portable information terminals such as notebook computers. Presently, two frequency bands - 2.4 and 5 GHz - are used for wireless LANs. There is a tendency for wireless LANs to be embedded on personal computers as a standard setup. Hence, small, low-profile antennas containable in portable information terminals have been studied extensively. In the present paper, a dual-frequency broadband planar antenna operating at 2.4 and 5 GHz is proposed for use with wireless LANs contained in a portable information terminal. By means of the HFSS three-dimensional electromagnetic field simulator, the operating mechanism of the proposed planar antenna is found. The impedance characteristics and directivities in each band are simulated. It is confirmed that the results almost entirely agree with the measured data. Based on this result, an antenna is designed that can use wireless LAN not only in Japan but also in Europe and North America. Hence, it is shown that the proposed antenna is effective. ¬© 2005 Wiley Periodicals, Inc.</t>
  </si>
  <si>
    <t>60011944;60011944</t>
  </si>
  <si>
    <t>7801507959;7403250763</t>
  </si>
  <si>
    <t>Tamakuma, Kazuo;Iwasaki, Hisao</t>
  </si>
  <si>
    <t>Shibaura Institute of Technology</t>
  </si>
  <si>
    <t>Tamakuma K.</t>
  </si>
  <si>
    <t>Design of dual-frequency broadband planar antenna for high-speed wireless LAN systems</t>
  </si>
  <si>
    <t>10.1002/ecja.20203</t>
  </si>
  <si>
    <t>2-s2.0-17444379977</t>
  </si>
  <si>
    <t>['vertical polarization', 'theoretical analysis', 'standard deviation', 'near field', 'measurement distance', 'improved sufficiently', 'horizontal polarization', 'following results', 'fixed distance', 'even though', 'electronic equipment', 'distance dependence', 'antenna sweep', 'analytically calculated', 'analysis shows', 'always correlated', '71 power', '5 db', '30 mhz', '2 db', '17 power', '1000 mhz', '1 power']</t>
  </si>
  <si>
    <t>Imitated equipment | Method of moments | Radiated emission test</t>
  </si>
  <si>
    <t>The electric field strength that is allowed to be radiated from electronic equipment is specified at distances of 10 or 3 m. However, it has been pointed out that test results obtained at 3 and 10 m are not always correlated. In this study, an artificial radiation source for which the radiated electromagnetic field can be analytically calculated is used, and the relation between the electric field strength and the measurement distance is investigated by theoretical analysis and measurement. The following results are obtained. Defining the electric field strength at a distance of 10 m as the reference, the average electric field strength from 30 MHz to 1000 MHz on a relative basis changes in proportion to the -1.17 power of the distance for horizontal polarization, and as the -0.71 power for vertical polarization. The standard deviation of the relative electric field strength increases as the distance ratio relative to 10 m increases, being 5 dB for horizontal polarization and 2 dB for vertical polarization at a distance of 3 m. Analysis shows that the distance dependence can be improved by raising the height of the antenna sweep or by moving the antenna at a fixed distance from the equipment. The dependence can be improved sufficiently that the electric field strength is proportional to the -1 power of the distance down to a distance of 2 m for horizontal polarization. But for vertical polarization, the electric field strength is not proportional to the -1 power of the distance at distances of up to 5 m, even though the effect of the near field is small. ¬© 2005 Wiley Periodicals, Inc.</t>
  </si>
  <si>
    <t>41-51</t>
  </si>
  <si>
    <t>60031838;60029443;60029443;60031838</t>
  </si>
  <si>
    <t>9533755200;35310770100;55424291900;7005750067</t>
  </si>
  <si>
    <t>Matsubara, Ryo;Kawabata, Masato;Ishida, Yasuhiro;Kuwabara, Nobuo</t>
  </si>
  <si>
    <t>Kitakyushu;Chikushino</t>
  </si>
  <si>
    <t>Kyushu Institute of Technology;Fukuoka Industrial Technology Center</t>
  </si>
  <si>
    <t>60031838;60029443</t>
  </si>
  <si>
    <t>Matsubara R.</t>
  </si>
  <si>
    <t>Investigation of relations between measurement distance and electric field strength for radiated emission tests using artificial radiation sources</t>
  </si>
  <si>
    <t>10.1002/ecja.20171</t>
  </si>
  <si>
    <t>2-s2.0-17444427636</t>
  </si>
  <si>
    <t>CTI-89-02014</t>
  </si>
  <si>
    <t>['wetting properties', 'wetting assessment', 'well surface', 'water diffusion', 'water absorbency', 'thereafter created', 'plasma pretreatment', 'moisture regain', 'induced system', 'hydroxyethyl methacrylate', 'hydrophilic properties', 'high density', 'hema monomer', 'grafting process', 'grafted one', 'finishing process', 'finished procedure', 'extensible antenna', 'different degrees', 'densely weaved', 'coupling design', 'color perception', 'business media', 'area nylon']</t>
  </si>
  <si>
    <t>Color perception | Hydrophilic property | Microwave plasma system | Nylon-6 | Water absorbency</t>
  </si>
  <si>
    <t>High density and well surface-distributed oxygen microwave plasma with an extensible antenna-coupling design was utilized to modify a densely weaved and large-surface-area Nylon-6 fabric within a short treatment time. Plasma pretreatment and subsequent acrylic acid (AAc) or 2-hydroxyethyl methacrylate (HEMA) grafting process were studied and optimized at the stage after dyed and finished procedure. The monomer-grafted dyed Nylon-6 fabrics evolved lasting hydrophilic properties and thereafter created or improved surface properties such as water diffusion, drainage, moisture regain and water absorbency, in different degrees. The pHEMA-grafted sample exhibited minor effect in color perception, which was also much hydrophilic than the pAAc-grafted one. Based upon surface analyses and wetting assessment, the penetration of HEMA monomer into the plasma-treated fabric matrix contributed to the facilitation of wetting properties. This work accordingly ensures such plasma-induced system to incorporate with the pattern of hydrophilic properties on the analogous textiles without interrupting their finishing process. ¬© 2005 Springer Science+Business Media, Inc.</t>
  </si>
  <si>
    <t>255-273</t>
  </si>
  <si>
    <t>Plasma Chemistry and Plasma Processing</t>
  </si>
  <si>
    <t>60014982;60025647;60014982;60014982</t>
  </si>
  <si>
    <t>55682765100;8390728200;7406894791;7102126521</t>
  </si>
  <si>
    <t>Liao, Jiunn Der;Chen, Chonyu;Wu, Yi Te;Weng, Chih Chiang</t>
  </si>
  <si>
    <t>Yenchao;Tainan</t>
  </si>
  <si>
    <t>Shu-Te University;National Cheng Kung University</t>
  </si>
  <si>
    <t>60025647;60014982</t>
  </si>
  <si>
    <t>Liao J.</t>
  </si>
  <si>
    <t>Hydrophilic treatment of the dyed nylon-6 fabric using high-density and extensible antenna-coupling microwave plasma system</t>
  </si>
  <si>
    <t>10.1007/s11090-004-3039-5</t>
  </si>
  <si>
    <t>2-s2.0-17544373881</t>
  </si>
  <si>
    <t>MCYT TIC2002-04451-C02-01</t>
  </si>
  <si>
    <t>['study presents', 'soil moisture', 'polar patterns', 'ocean salinity', 'image reconstruction', 'earth observation', 'also different']</t>
  </si>
  <si>
    <t>Antenna arrays | Interferometry | Radiometry</t>
  </si>
  <si>
    <t>The European Space Agency's Soil Moisture and Ocean Salinity (SMOS) mission will be the first one using two-dimensional aperture synthesis radiometry for earth observation. This study presents the formulation that relates instrument observables and brightness temperature maps including cross-polar antenna voltage patterns, which may be also different from element to element. Finally, the radiometric accuracy degradation if cross-polar patterns are neglected in the image reconstruction is studied. ¬© 2005 IEEE.</t>
  </si>
  <si>
    <t>292-295</t>
  </si>
  <si>
    <t>60000251-60007592;60000251-60007592;60000251-60007592;60000251-60007592;60000251-60007592</t>
  </si>
  <si>
    <t>7005018006;7003676233;7102336728;6602926234;6602569719</t>
  </si>
  <si>
    <t>Camps, Adriano;Corbella, Ignasi;Torres, Francesc;Vall-Llossera, Merc√®;Duffo, Nuria</t>
  </si>
  <si>
    <t>Barcelona;New York</t>
  </si>
  <si>
    <t>Universitat Polit√®cnica de Catalunya;IEEE</t>
  </si>
  <si>
    <t>60007592;60000251</t>
  </si>
  <si>
    <t>Polarimetric formulation of the visibility function equation including cross-polar antenna patterns</t>
  </si>
  <si>
    <t>10.1109/LGRS.2005.846885</t>
  </si>
  <si>
    <t>2-s2.0-18444397509</t>
  </si>
  <si>
    <t>['vapor phase', 'room temperature', 'rights reserved', 'primarily due', 'photosensitized fluorescence', 'phosphorescence lifetimes', 'absorption spectrum']</t>
  </si>
  <si>
    <t>Biacetyl | Energy transfer | Flash photolysis | o-Xylene | Optical antenna</t>
  </si>
  <si>
    <t>o-Xylene sensitized biacetyl fluorescence and phosphorescence have been investigated and photosensitized fluorescence and phosphorescence lifetimes of biacetyl in the vapor phase have been determined. Attempts to detect the triplet of biacetyl by its absorption spectrum were unsuccessful, primarily due to, it is believed, the low extinction coefficients of the triplet, and the low triplet concentrations produced by the optical pumping device at room temperature. ¬© 2004 Elsevier B.V. All rights reserved.</t>
  </si>
  <si>
    <t>2109-2114</t>
  </si>
  <si>
    <t>60016446;60016446;60012603;60012603</t>
  </si>
  <si>
    <t>7003723281;6505932980;7801541178;7003628475</t>
  </si>
  <si>
    <t>Bayrak√ßeken, Fuat;√únl√ºgedik, Asli;Hayvali, Mustafa;Yaman, Ali</t>
  </si>
  <si>
    <t>Istanbul;Ankara</t>
  </si>
  <si>
    <t>Yeditepe University;Ankara √úniversitesi</t>
  </si>
  <si>
    <t>60016446;60012603</t>
  </si>
  <si>
    <t>Bayrak√ßeken F.</t>
  </si>
  <si>
    <t>P-Hertz excitation spectroscopy of an optical antenna, optical transmitter-receiver mechanism</t>
  </si>
  <si>
    <t>S1386142504004305</t>
  </si>
  <si>
    <t>10.1016/j.saa.2004.07.040</t>
  </si>
  <si>
    <t>2-s2.0-18844389003</t>
  </si>
  <si>
    <t>BU 812/2-1</t>
  </si>
  <si>
    <t>['two complexes', 'stromal ends', 'spanning helices', 'rotational alignment', 'relative orientation', 'recent 3', 'ray structures', 'protein scaffold', 'precisely conserved', 'one another', 'largest differences', 'key components', 'inner part', 'highly homologous', 'higher plants', 'extrinsic phycobilisomes', 'even though', 'embedded chlorophyll', 'electron crystallography', 'dimensional map', 'detailed comparison', 'd2 proteins', 'cyt b', 'cyanobacterial complexes', 'complex determined', 'clear differences', 'b proteins', '559 subcomplex']</t>
  </si>
  <si>
    <t>Electron crystallography | Electron density map | P680 | Photosynthesis | X-ray crystallography</t>
  </si>
  <si>
    <t>A detailed comparison of key components in the Photosystem II complexes of higher plants and cyanobacteria was carried out. While the two complexes are overall very similar, significant differences exist in the relative orientation of individual components relative to one another. We compared a three-dimensional map of the inner part of plant PS II at 8 √Ö resolution, and a 5.5 √Ö projection map of the same complex determined by electron crystallography, to the recent 3.5-3.8 √Ö X-ray structures of cyanobacterial complexes. The largest differences were found in the rotational alignment of the cyt b^559 subcomplex, and of the CP47 core antenna with respect to the D1/D2 reaction centre. Within the D1/D2 proteins, there are clear differences between plants and cyanobacteria at the stromal ends of membrane-spanning helices, even though these proteins are highly homologous. Notwithstanding these differences in the protein scaffold, the distances between the critical photosynthetic pigment cofactors seem to be precisely conserved. The different protein arrangements in the two complexes may reflect an adaptation to the two very different antenna systems, membrane-extrinsic phycobilisomes for cyanobacteria, and membrane-embedded chlorophyll a/b proteins in plants. ¬© Springer 2005.</t>
  </si>
  <si>
    <t>Photosynthesis Research</t>
  </si>
  <si>
    <t>60020952;60020952</t>
  </si>
  <si>
    <t>7006466104;7006010107</t>
  </si>
  <si>
    <t>B√ºchel, Claudia;K√ºhlbrandt, Werner</t>
  </si>
  <si>
    <t>Frankfurt am Main</t>
  </si>
  <si>
    <t>Max Planck Institute of Biophysics</t>
  </si>
  <si>
    <t>B√ºchel C.</t>
  </si>
  <si>
    <t>Structural differences in the inner part of Photosystem II between higher plants and cyanobacteria</t>
  </si>
  <si>
    <t>10.1007/s11120-004-3195-8</t>
  </si>
  <si>
    <t>2-s2.0-18844435644</t>
  </si>
  <si>
    <t>['sine bar', 'simple combination', 'robert c', 'rights reserved', 'inclinometer axially', 'axis inclinometer', 'axial rotations', 'angle blocks']</t>
  </si>
  <si>
    <t>Calibration | Inclinometer | Radio telescope | Tilt meter</t>
  </si>
  <si>
    <t>Methods are described to calibrate and model a dual-axis inclinometer, using a single-axis sine bar, by rotating the inclinometer axially on the sine bar and using a cross-coupled polynomial expansion model. A simple combination of angle blocks and fixturing is used to generate the axial rotations. An example of how the method was used to calibrate the model CST92 panel corner setting tools for the Robert C. Byrd Green Bank Telescope (GBT) is described. ¬© 2005 Elsevier Inc. All rights reserved.</t>
  </si>
  <si>
    <t>381-385</t>
  </si>
  <si>
    <t>Precision Engineering</t>
  </si>
  <si>
    <t>60024185;60024185;60024185;60024185</t>
  </si>
  <si>
    <t>55452983400;7006673393;8643653500;8643653600</t>
  </si>
  <si>
    <t>Parker, David H.;Schwab, Frederic R.;Shelton, John W.;Weadon, Timothy L.</t>
  </si>
  <si>
    <t>Charlottesville</t>
  </si>
  <si>
    <t>National Radio Astronomy Observatory</t>
  </si>
  <si>
    <t>Parker D.</t>
  </si>
  <si>
    <t>Calibration and modeling of a dual-axis inclinometer</t>
  </si>
  <si>
    <t>S0141635905000085</t>
  </si>
  <si>
    <t>10.1016/j.precisioneng.2004.12.001</t>
  </si>
  <si>
    <t>2-s2.0-19944371159</t>
  </si>
  <si>
    <t>['wind vector', 'wind speed', 'wave measurement', 'wave height', 'two sets', 'system operates', 'sight velocity', 'resolution cells', 'produced using', 'one rotating', 'one looking', 'offshore winds', 'ocean surface', 'nearby buoys', 'naval research', 'good agreement', 'direction simultaneously', 'buoy measurements', 'best agreement']</t>
  </si>
  <si>
    <t>A coherent, X-band airborne radar has been developed to measure wind speed and direction simultaneously with directional wave spectra on the ocean. The coherent real aperture radar (CORAR) measures received power, mean Doppler shifts, and mean Doppler bandwidths from small-resolution cells on the ocean surface and converts them into measurements of winds and waves. The system operates with two sets of antennas, one rotating and one looking to the side of the airplane. The rotating antennas yield neutral wind vectors at a height of 10 m above the ocean surface using a scatterometer model function to relate measured cross sections to wind speed and direction. The side-looking antennas produce maps of normalized radar cross section and line-of-sight velocity from which directional ocean wave spectra may be obtained. Capabilities of CORAR for wind and wave measurement are illustrated using data taken during the Shoaling Waves Experiment (SHOWEX) sponsored by the Office of Naval Research. Wind vectors measured by CORAR agree well with those measured by nearby buoys. Directional wave spectra obtained by CORAR also agree with buoy measurements and illustrate that offshore winds can produce dominant waves at an angle to the wind vector that are in good agreement with the measurements. The best agreement is produced using the Joint North Sea Wave Project (JONSWAP) parameterizations of the development of wave height and period with fetch. ¬© 2005 American Meteorological Society.</t>
  </si>
  <si>
    <t>832-846</t>
  </si>
  <si>
    <t>Journal of Atmospheric and Oceanic Technology</t>
  </si>
  <si>
    <t>60015481;60015481;60015481</t>
  </si>
  <si>
    <t>7005333525;7202217661;14325018400</t>
  </si>
  <si>
    <t>Plant, William J.;Keller, William C.;Hayes, Kenneth</t>
  </si>
  <si>
    <t>Plant W.J.</t>
  </si>
  <si>
    <t>Simultaneous measurement of ocean winds and waves with an airborne coherent real aperture radar</t>
  </si>
  <si>
    <t>10.1175/JTECH1724.1</t>
  </si>
  <si>
    <t>2-s2.0-20444482377</t>
  </si>
  <si>
    <t>['v ),', 'three components', 'subsequently evaluated', 'sex pheromones', 'sa females', 'sa ),', 'plusiinae pheromones', 'ms analyses', 'mp males', 'mixtures ranging', 'ii ),', 'field trials', 'family noctuidae', 'equally attractive', 'ds females', 'dodecenyl acetate', 'diachrysia stenochrysis', 'decenyl acetate', 'ctenoplusia albostriata', 'compounds ii', 'common components', 'capture males', 'business media', 'blend captured', 'biosynthetic data', 'also identified']</t>
  </si>
  <si>
    <t>GC-EAD | GC-MS | Lepidoptera | Male attractants | Monoenyl acetate | Noctuidae | Plusiinae | Sex pheromones</t>
  </si>
  <si>
    <t>The sex pheromones of four Plusiinae species in the family Noctuidae, Ctenoplusia albostriata (CA), Macdunnoughia purissima (MP), Syngrapha ain (SA), and Diachrysia stenochrysis (DS) were identified by GC-EAD and GC-MS analyses. These were subsequently evaluated by a series of field trials in different ecological habitats. CA females produced (Z)-5-decenyl acetate (I), (Z)-7-dodecenyl acetate (II), and (Z)-7-dodecen-1-ol (III) in a ratio of 2:100:13. While the antennae of CA males responded to all three components, neither I nor III was essential to capture males. The MP females produced II, III, and (Z)-5-dodecenyl acetate (IV) in a ratio of 100:80:20, and this blend captured the most MP males. Compounds II and III were also identified from SA females, and mixtures ranging from 4:1 to 2:3 were equally attractive to males. DS females only produced one active compound, (Z)-7-decenyl acetate (V), and DS is the first Plusiinae species identified as using only the œâ3-compound and none of œâ5-compounds, such as II and III, which are common components of Plusiinae pheromones. Using previously published chemical and biosynthetic data, together with the finding from this study, we propose a classification of the Plusiinae sex pheromones. ¬© 2005 Springer Science + Business Media, Inc.</t>
  </si>
  <si>
    <t>1429-1442</t>
  </si>
  <si>
    <t>60004853;60004853;60002787;60004853</t>
  </si>
  <si>
    <t>8586034600;57212377953;12786632200;7402175510</t>
  </si>
  <si>
    <t>Inomata, Shin Ichi;Watanabe, Atsushi;Nomura, Masashi;Ando, Tetsu</t>
  </si>
  <si>
    <t>Fuchu;Chiba</t>
  </si>
  <si>
    <t>Tokyo University of Agriculture and Technology;Chiba University</t>
  </si>
  <si>
    <t>60004853;60002787</t>
  </si>
  <si>
    <t>Inomata S.</t>
  </si>
  <si>
    <t>Mating communication systems of four plusiinae species distributed in Japan: Identification of the sex pheromones and field evaluation</t>
  </si>
  <si>
    <t>10.1007/s10886-005-5295-0</t>
  </si>
  <si>
    <t>2-s2.0-20544466149</t>
  </si>
  <si>
    <t>['¬± 5', '¬± 27', '¬© rsna', 'time point', 'statistical analyses', 'standard deviation', 'sink effect', 'serially sectioned', 'rf ablation', 'radiating segment', 'pathologic evaluation', 'pathologic appearance', 'nineteen pigs', 'mw ablation', 'local recurrence', 'likely caused', 'less affected', 'increased length', 'imaging characteristics', 'groups based', 'groups b', 'group c', 'group b', 'days 0', 'day 2', 'computed tomography', 'compare microwave', 'axis diameter', 'also measured', '915 mhz', '40 w', '28 days', '2 days', '150 w', '10 minutes', '05 ).', '05 ),', '02 ).']</t>
  </si>
  <si>
    <t>PURPOSE: To compare microwave (MW) and radiofrequency (RF) ablation in a hepatic porcine model. MATERIALS AND METHODS: Institutional animal research committee approval was obtained. Nineteen pigs were divided into groups based on time of sacrifice (group A, immediate; group B, 2 days; group C, 28 days; group D, 28 days). Groups A, B, and C each underwent a combination of RF and MW ablation. Group D underwent either four MW or four RF ablations. Ablation was performed with a prototype MW device (915 Mhz, 40 W, 10 minutes) and a commercial RF system (150 W, 10 minutes, 3-cm deployment). Computed tomography (CT) was performed in groups B and C at 2 days and in group C at 28 days. Group D underwent serial laboratory testing. Specimens were serially sectioned, and short-axis diameter and length of each were measured. The percentage deflection caused by local blood vessels (heat-sink effect) was also measured in group A. Likelihood ratio tests and unpaired t tests were used for statistical analyses as appropriate. RESULTS: MW ablation zones were longer at days 0, 2, and 28 (P &lt; .05), but short-axis diameter was not different from that with RF ablation at any time point (P &gt; .05). Local blood vessels caused 3.5% ¬± 5.3 (standard deviation) deflection at MW ablation compared with 26.2% ¬± 27.9 at RF ablation (P &lt; .05). MW and RF ablation zones were indistinguishable at CT or pathologic evaluation. Laboratory test results were similar between RF ablation-only animals and MW ablation-only animals, with the exception of a slightly higher alkaline phosphatase levels at day 2 in RF ablation-only animals (P &lt; .02). CONCLUSION: MW and RF ablation zones are similar in pathologic appearance and imaging characteristics. Increased length with MW ablation is likely caused by the length of the radiating segment of the antenna. MW ablation may be less affected by the heat-sink effect that is thought to contribute to local recurrence after RF ablation. ¬© RSNA, 2005.</t>
  </si>
  <si>
    <t>132-139</t>
  </si>
  <si>
    <t>Radiology</t>
  </si>
  <si>
    <t>60032179;60032179;60032179;60032179;60032179</t>
  </si>
  <si>
    <t>23037564200;7006439137;7201773010;7006243171;7403112046</t>
  </si>
  <si>
    <t>Wright, Andrew S.;Sampson, Lisa A.;Warner, Thomas F.;Mahvi, David M.;Lee, Fred T.</t>
  </si>
  <si>
    <t>Wright A.</t>
  </si>
  <si>
    <t>Radiofrequency versus microwave ablation in a hepatic porcine model</t>
  </si>
  <si>
    <t>10.1148/radiol.2361031249</t>
  </si>
  <si>
    <t>2-s2.0-20744440302</t>
  </si>
  <si>
    <t>['wideband log', 'thz range', 'photonic generation', 'output power', 'operation frequency', 'millimetre waves', 'integrated uni', 'good linearity', 'device integrating', 'continuous millimetre', 'carrier photodiodes', '9 œωw', '6 œωw', '55 œωm', '5 thz', '04 thz']</t>
  </si>
  <si>
    <t>Photonic generation of continuous millimetre- and sub-millimetre waves up to the THz range using antenna-integrated uni-travelling-carrier photodiodes is described. A device integrating a wideband log-periodic antenna exhibits a maximum output power of 2.6 ŒΩW at 1.04 THz with good linearity. A module with a quasi-optical output port fabricated for practical use generates almost the same output power as the chip at around 1 THz and operates at frequencies of up to 1.5 THz. The output power level and the operation frequency are records for wideband photodiodes operating at 1.55 ŒΩm. Devices integrating resonant narrowband dipole antennae have also been fabricated and the output power increases at resonant peak frequencies confirmed. The device having a peak at 1.04 THz exhibits a maximum (detected) output power of 10.9 ŒΩW at 1.04 THz with good linearity. This output power is the highest value ever directly generated from a photodiode in the THz range, and several times higher than the maximum value reported by the low-temperature-grown GaAs photoconductive switch at around 1 THz. ¬© 2005 IOP Publishing Ltd.</t>
  </si>
  <si>
    <t>Semiconductor Science and Technology</t>
  </si>
  <si>
    <t>7407939846;56126684300;35428373800;7401772578</t>
  </si>
  <si>
    <t>Ito, Hiroshi;Nakajima, Fumito;Furuta, Tomofumi;Ishibashi, Tadao</t>
  </si>
  <si>
    <t>Ito H.</t>
  </si>
  <si>
    <t>Continuous THz-wave generation using antenna-integrated uni-travelling-carrier photodiodes</t>
  </si>
  <si>
    <t>S0268124205937310</t>
  </si>
  <si>
    <t>10.1088/0268-1242/20/7/008</t>
  </si>
  <si>
    <t>2-s2.0-21044432090</t>
  </si>
  <si>
    <t>['wave applications', 'type antennae', 'technological approach', 'paper presents', 'new type', 'edge membranes', 'antenna structures', '45 ghz']</t>
  </si>
  <si>
    <t>This paper presents the design and fabrication of micromachined GaAs membrane supported millimeter-wave passive circuits. A new type of coupled line band-pass filter demonstrator structure for millimeter-wave applications was designed and fabricated on a 2.2 ŒΩm thick GaAs membrane. Low insertion losses were demonstrated. Also, GaAs membrane supported Yagi-Uda antenna structures for applications in the millimeter-wave frequency range were designed and manufactured. The technological approach allows the fabrication of three-edge membranes, which support the antenna structures. This topology assures optimum radiation conditions for these endfire-type antennae. The characterization of a 45 GHz and a 60 GHz antenna structure validates the technological approach. ¬© 2005 IOP Publishing Ltd.</t>
  </si>
  <si>
    <t>Journal of Micromechanics and Microengineering</t>
  </si>
  <si>
    <t>60029857;60001705;60029857;60001705;60029857;60001705;60001705;60001705;60003161;60029857;60001705</t>
  </si>
  <si>
    <t>10042457000;6701841904;35567728500;6602534326;6701879508;7007056834;9279221700;6602519780;55455220400;16239087200;24570412900</t>
  </si>
  <si>
    <t>Pantazis, A.;Neculoiu, D.;Hatzopoulos, Z.;Vasilache, D.;Lagadas, M.;Dragoman, M.;Buiculescu, C.;Petrini, I.;M√ºller, A. A.;Konstantinidis, G.;M√ºller, A.</t>
  </si>
  <si>
    <t>Greece;Romania;Romania</t>
  </si>
  <si>
    <t>Heraklion;Bucuresti;Bucharest</t>
  </si>
  <si>
    <t>Foundation for Research and Technology-Hellas, Institute of Electronic Structure and Laser;University Politehnica of Bucharest;National Institute for Research and Development in Microtechnologies Romania</t>
  </si>
  <si>
    <t>60029857;60003161;60001705</t>
  </si>
  <si>
    <t>Pantazis A.</t>
  </si>
  <si>
    <t>Millimeter-wave passive circuit elements based on GaAs micromachining</t>
  </si>
  <si>
    <t>S0960131705907158</t>
  </si>
  <si>
    <t>10.1088/0960-1317/15/7/008</t>
  </si>
  <si>
    <t>2-s2.0-21044439605</t>
  </si>
  <si>
    <t>['wing scales', 'vertebrate pathogen', 'vein 2a', 'various stages', 'two groups', 'species differs', 'short setae', 'r vein', 'proboscis shorter', 'new species', 'fossil mosquito', 'following combination', 'first record', 'extant members', 'dorsal setae', 'dominican amber', 'diptera ),', 'culex malariager', 'body cavity']</t>
  </si>
  <si>
    <t>Culex malariager n. sp | Culicidae | Dominican amber | Malaria vector | Plasmodium</t>
  </si>
  <si>
    <t>A new species of fossil mosquito, Culex malariager (Culicidae: Diptera), is described from Dominican amber. This species differs from extant members of the genus by the following combination of characters: 1) proboscis shorter than antennae; 2) wing scales both long and narrow and short and broad; 3) base of R vein (remigium) with two groups of dorsal setae; 4) clypeus as long as broad; 5) empodium on foretarsus; 6) vein 2A with rows of erect, short setae, and 7) postgenital lobe covering base of cerci. Inside the body cavity of C. malariensis are various stages (oocysts, sporozoites, ookinete, and microgametocyte) of a Plasmodium malarial parasite. This is the first record of a fossil mosquito vector of a vertebrate pathogen.</t>
  </si>
  <si>
    <t>548-553</t>
  </si>
  <si>
    <t>Culex malariager, n. sp. (Diptera: Culicidae) from Dominican amber: The first fossil mosquito vector of plasmodium</t>
  </si>
  <si>
    <t>2-s2.0-21044441436</t>
  </si>
  <si>
    <t>['wet etching', 'undercut mechanism', 'uda antenna', 'three edge', 'return loss', 'paper presents', 'koh solution', 'endfire membrane', 'dry followed', 'designed using', 'create quasi', 'assures free', '45 ghz']</t>
  </si>
  <si>
    <t>This paper presents a novel technological process based on dry followed by wet backside silicon etching for the manufacturing of 'quasi-three edge' membranes-supported millimeter wave circuits. The process is based on a backside deep reactive ion etching used to remove the first 350 ŒΩm of silicon, followed by wet etching in KOH solution, to eliminate the remaining 50 ŒΩm of silicon and create quasi-free edge membranes, according to the undercut mechanism. In order to validate the technology, a Yagi-Uda antenna for 45 GHz was designed using the Zeland IE3D software package, and fabricated. The demonstrator was characterized in terms of return loss and isotropic gain using 'on wafer' measurements. The agreement between the modeling and the measurements is very good, and validates the new technological approach, which assures free-space propagation conditions for endfire membrane-supported antennae structures. ¬© 2005 IOP Publishing Ltd.</t>
  </si>
  <si>
    <t>60005830;60005830;60005830;60005830;60005830;60005830;60001705;60001705;60001705</t>
  </si>
  <si>
    <t>57190534140;7005134521;7005638826;6701804519;35271587300;16068003600;6602534326;6701841904;55455220400</t>
  </si>
  <si>
    <t>Saadaoui, M.;Pons, P.;Plana, R.;Bary, L.;Dubreuil, P.;Bourrier, D.;Vasilache, D.;Neculoiu, D.;M√ºller, A.</t>
  </si>
  <si>
    <t>France;Romania</t>
  </si>
  <si>
    <t>Toulouse;Bucharest</t>
  </si>
  <si>
    <t>Laboratoire d'Analyse et d'Architecture des Systemes;National Institute for Research and Development in Microtechnologies Romania</t>
  </si>
  <si>
    <t>60005830;60001705</t>
  </si>
  <si>
    <t>Saadaoui M.</t>
  </si>
  <si>
    <t>Dry followed by wet backside etching processes for micromachined endfire antennae</t>
  </si>
  <si>
    <t>S0960131705906268</t>
  </si>
  <si>
    <t>10.1088/0960-1317/15/7/010</t>
  </si>
  <si>
    <t>2-s2.0-21044457174</t>
  </si>
  <si>
    <t>['wave terahertz', 'thz radiation', 'tds system', 'tds ).', 'semiconductor wafers', 'rejection effect', 'mode lasers', 'domain spectroscopy', 'carrier densities', 'broadband sub', 'broadband spectrometer', 'also shown']</t>
  </si>
  <si>
    <t>Photomixing with dual-mode and multi-mode lasers in the sub-terahertz frequency region is presented with a description on the principle and efficiency of photomixing on low-temperature-grown-GaAs photoconductive antennae for generation of continuous-wave terahertz (THz) radiation. The difference frequency stabilization by the common-mode-rejection effect in the dual-mode lasers is discussed with several reported experimental results. It is also shown that generation and detection of broadband sub-THz radiation is possible by photomixing with multi-mode semiconductor lasers on the emitter and detector photoconductive antennae (multi-mode-laser-diode-based terahertz time-domain spectroscopy, MLD-TDS). The MLD-TDS system can be a low-cost and broadband spectrometer in the sub-THz frequency region, which is useful for measurement of complex refractive indices and carrier densities of semiconductor wafers. ¬© 2005 IOP Publishing Ltd.</t>
  </si>
  <si>
    <t>60024322;60010974;60000809;60024322</t>
  </si>
  <si>
    <t>7202550229;36904664600;56675377000;7005397782</t>
  </si>
  <si>
    <t>Tani, Masahiko;Morikawa, Osamu;Matsuura, Shuji;Hangyo, Masanori</t>
  </si>
  <si>
    <t>Suita;Tokyo;Sagamihara</t>
  </si>
  <si>
    <t>Osaka University;Japan Coast Guard;JAXA Institute of Space and Astronautical Science</t>
  </si>
  <si>
    <t>60024322;60010974;60000809</t>
  </si>
  <si>
    <t>Tani M.</t>
  </si>
  <si>
    <t>Generation of terahertz radiation by photomixing with dual- and multiple-mode lasers</t>
  </si>
  <si>
    <t>S0268124205991864</t>
  </si>
  <si>
    <t>10.1088/0268-1242/20/7/005</t>
  </si>
  <si>
    <t>2-s2.0-21044459018</t>
  </si>
  <si>
    <t>['tunable two', 'direct emission', 'different possibilities', 'described together', 'colour laser']</t>
  </si>
  <si>
    <t>Direct emission of terahertz (THz) radiation out of a two-colour semiconductor laser is reported and analysed. The geometry of the tunable two-colour laser is described together with the physical mechanisms responsible for the emission at the THz difference frequency of the two pump colours used. On the basis of this analysis, different possibilities are suggested to increase the emitted THz intensity towards application relevant levels. ¬© 2005 IOP Publishing Ltd.</t>
  </si>
  <si>
    <t>60005322;60005322;60012556;60012556</t>
  </si>
  <si>
    <t>36016526800;7403255343;55507716500;7202386332</t>
  </si>
  <si>
    <t>Hoffmann, S.;Hofmann, M.;Kira, M.;Koch, S. W.</t>
  </si>
  <si>
    <t>Marburg;Bochum</t>
  </si>
  <si>
    <t>Philipps-Universit√§t Marburg;Ruhr-Universitat Bochum</t>
  </si>
  <si>
    <t>60012556;60005322</t>
  </si>
  <si>
    <t>Hoffmann S.</t>
  </si>
  <si>
    <t>Two-colour diode lasers for generation of THz radiation</t>
  </si>
  <si>
    <t>S0268124205936705</t>
  </si>
  <si>
    <t>10.1088/0268-1242/20/7/010</t>
  </si>
  <si>
    <t>2-s2.0-21044459163</t>
  </si>
  <si>
    <t>['tokamak castor', 'takes place', 'power applied', 'positive plasma', 'narrow layer', 'grill mouth', 'escaping electrons']</t>
  </si>
  <si>
    <t>It has been shown on tokamak CASTOR by using an emissive Langmuir probe that positive plasma 'biasing' takes place in a radially very narrow layer just at the grill mouth. The effect scales linearly with the power applied. Apparently, this positive biasing results from the charge separation due to the escaping electrons, accelerated by the near field lower hybrid wave effects in this region, along the magnetic field lines (Fuchs V et al 1996 Phys. Plasmas 3 4023). ¬© 2005 IOP Publishing Ltd.</t>
  </si>
  <si>
    <t>Plasma Physics and Controlled Fusion</t>
  </si>
  <si>
    <t>60024190;60024190;60007816</t>
  </si>
  <si>
    <t>6701698883;7004122665;8306830000</t>
  </si>
  <si>
    <t>Zacek, F.;Petrzilka, V.;Goniche, M.</t>
  </si>
  <si>
    <t>Czech Republic;France</t>
  </si>
  <si>
    <t>Prague;Gif-sur-Yvette</t>
  </si>
  <si>
    <t>Institute of Plasma Physics, Academy of Sciences of the Czech Republic;Commissariat a L'Energie Atomique CEA</t>
  </si>
  <si>
    <t>60024190;60007816</t>
  </si>
  <si>
    <t>Zacek F.</t>
  </si>
  <si>
    <t>Positive biasing of plasma in front of LH antennae</t>
  </si>
  <si>
    <t>S0741333505941341</t>
  </si>
  <si>
    <t>10.1088/0741-3335/47/7/L01</t>
  </si>
  <si>
    <t>2-s2.0-21344459080</t>
  </si>
  <si>
    <t>['two instruments', 'time difference', 'small number', 'may exist', 'lightning flash', 'lightning data', 'initiation thresholds', 'initiation point', 'initiation location', 'initial sequence', 'initial responses', 'initial response', 'give information', 'fast antennas', 'electric field', 'data consist', 'antenna ).', '2 ms', '136 flashes']</t>
  </si>
  <si>
    <t>The lightning data that are recorded with a three-dimensional lightning mapping array (LMA) are compared with data from an electric field change sensor (in this case a flat-plate antenna operated both as a "slow" and a "fast" antenna). The goal of these comparisons is to quantify any time difference that may exist between the initial responses of the two instruments to a lightning flash. The data consist of 136 flashes from two New Mexico thunderstorms. It is found that the initial radiation source detected by the LMA usually precedes the initial response of both the slow and fast antennas. In a small number of cases, the flat-plate antenna response precedes the initial LMA source, but by no more than 2 ms. The observations of such a close time coincidence suggest that the first LMA radiation source of each flash was located at or very near the flash-initiation point. Thus, the first LMA radiation source and the initial sequence of sources from a lightning flash can be used as remote sensing tools to give information about the magnitude of the electric field (relative to lightning-initiation thresholds) and the direction of the electric field at the initiation location. ¬© 2005 American Meteorological Society.</t>
  </si>
  <si>
    <t>1059-1068</t>
  </si>
  <si>
    <t>60010491;60010491;60010491;60010491;60006164;60028844;60028844;60028844;60028844</t>
  </si>
  <si>
    <t>9536863500;8222401500;26664901700;7004205208;7202498721;6602956415;7003303758;57206307062;8689787200</t>
  </si>
  <si>
    <t>Maggio, Christopher;Coleman, Lee;Marshall, Thomas;Stolzenburg, Maribeth;Stanley, Mark;Hamlin, Timothy;Krehbiel, Paul;Rison, William;Thomas, Ron</t>
  </si>
  <si>
    <t>Socorro;University;Los Alamos</t>
  </si>
  <si>
    <t>New Mexico Institute of Mining and Technology;University of Mississippi;Los Alamos National Laboratory</t>
  </si>
  <si>
    <t>60028844;60010491;60006164</t>
  </si>
  <si>
    <t>Maggio C.</t>
  </si>
  <si>
    <t>Lightning-initiation locations as a remote sensing tool of large thunderstorm electric field vectors</t>
  </si>
  <si>
    <t>10.1175/JTECH1750.1</t>
  </si>
  <si>
    <t>2-s2.0-21444448973</t>
  </si>
  <si>
    <t>['warm cell', 'two peg', 'therefore ambiguous', 'temperature rather', 'temperature oscillations', 'temperature changes', 'temperature change', 'sudden increase', 'slightly behind', 'significant cue', 'relatively high', 'rapid warming', 'rapid cooling', 'radiation power', 'particular instants', 'oscillating changes', 'instantaneous temperature', 'infrared radiation', 'individual responses', 'discharge rates', 'discharge rate', 'cold cells', 'cold cell', 'cell types', 'antennal tip', 'aedes aegypti', 'actual temperature']</t>
  </si>
  <si>
    <t>A pair of antagonistic thermoreceptive cells is associated with each of two peg-in-pit sensilla located on the antennal tip of Aedes aegypti. One, the warm cell, responds to rapid warming with a sudden increase in the rate of discharge. The other, a cold cell, responds to rapid cooling with a sudden increase in the discharge rate. When temperature changes are provided by oscillating changes in the convective heat contained in the stimulating air stream, the oscillating discharge rates of both cell types are in advance of the oscillations in temperature and slightly behind the oscillations in the rate of temperature change. Analysis of these phase relationships shows that both cell types respond not only to the actual temperature at particular instants in time (instantaneous temperature) but also to the rate with which temperature changes. Individual responses are therefore ambiguous and signal tendencies rather than precise instantaneous values. When the temperature oscillations are delivered by changes in radiation power, however, the oscillating discharge rates of the warm and cold cells are in step with the oscillations in temperature. Here, individual responses signal instantaneous values of temperature rather than tendencies. The power of radiant heat required to modulate the discharge rates is relatively high, suggesting that infrared radiation is not a significant cue in distant host location. Copyright ¬© 2005 The American Physiological Society.</t>
  </si>
  <si>
    <t>176-185</t>
  </si>
  <si>
    <t>60025988;60025988;60025988-60069038</t>
  </si>
  <si>
    <t>6507305859;57212055964;56249960300</t>
  </si>
  <si>
    <t>Gingl, Ewald;Hinterwirth, Armin;Tichy, Harald</t>
  </si>
  <si>
    <t>Austria;Austria</t>
  </si>
  <si>
    <t>Vienna;Vienna</t>
  </si>
  <si>
    <t>University of Vienna Institute of Zoology;Universit√§t Wien</t>
  </si>
  <si>
    <t>60069038;60025988</t>
  </si>
  <si>
    <t>Gingl E.</t>
  </si>
  <si>
    <t>Sensory representation of temperature in mosquito warm and cold cells</t>
  </si>
  <si>
    <t>10.1152/jn.01164.2004</t>
  </si>
  <si>
    <t>2-s2.0-21544476711</t>
  </si>
  <si>
    <t>['wireless network', 'transmitted simultaneously', 'training sequence', 'spatial signature', 'smart antenna', 'qasama protocol', 'provides qos', 'proposed protocol', 'point optimizing', 'optimal signal', 'noise ratio', 'multiple packets', 'go ),', 'global optimizing', 'division duplexing', 'data traffics', 'channel utilization', 'approximate analysis', 'active mt']</t>
  </si>
  <si>
    <t>Multiple access protocols | Qos (Quality of service) | Smart antennas | Wireless network</t>
  </si>
  <si>
    <t>A QoS (Quality-of-Service)-supported adaptive slot allocation multiple access protocol (QASAMA) is proposed for the wireless network with smart antenna at basestation. Time-division duplexing (TDD) is used in the QASAMA protocol. Driven by the basestation, each active Mobile terminal (MT) transmits a training sequence at the beginning of each frame, so the spatial signature of the active MT can be obtained by the smart antenna. Based on the optimal Signal-to-interference-plus-noise ratio (SINR) beamforming, two slot allocation algorithms, Point-by-point optimizing (PPO) and Global optimizing (GO), are presented. On condition that provides QoS for voice and data traffics, the basestation dynamically schedules uplink and downlink traffic transmission so that multiple packets can be transmitted simultaneously in one traffic slot. Therefore, Space-division-multiple-access (SDMA) is realized. Approximate analysis of channel utilization is presented. Simulation results show that the proposed protocol can support the application of smart antennas effectively and provide high channel utilization and QoS for voice and data traffics.</t>
  </si>
  <si>
    <t>373-378</t>
  </si>
  <si>
    <t>57192453879;7410067220;56168428000</t>
  </si>
  <si>
    <t>Yang, Jun;Li, Jiandong;Zhou, Xiaodong</t>
  </si>
  <si>
    <t>A novel QoS-supported MAC protocol for wireless network with smart antennas</t>
  </si>
  <si>
    <t>2-s2.0-21644468496</t>
  </si>
  <si>
    <t>['wireless links', 'widely regarded', 'receive diversity', 'qos improvement', 'proposed system', 'power assignment', 'maximal snr', 'data transmission', 'carrier obtained', 'bandwidth efficiency', 'adaptive transmit']</t>
  </si>
  <si>
    <t>Adaptive antenna arrays | Adaptive modulation | Joint transmit and receive diversity | MIMO/OFDM (Multi input multi output/Orthogonal frequency division multiplexing)</t>
  </si>
  <si>
    <t>OFDM (Orthogonal frequency division multiplexing) has been widely regarded as an effective modulation technique for mitigating the effects of ISI in a frequency selective fading channel and for providing reliable high-data transmission over wireless links. Adaptive modulation combined with adaptive transmit and receive diversity can achieve further increases in system's capacity and bandwidth efficiency, as well as in QoS improvement in conventional OFDM systems. In this paper, we propose a novel broadband MIMO/ OFDM system using adaptive modulation and adaptive transmit and receive diversity. By applying an EVD on each sub-carrier channel matrix, joint optimal transmit and receive antenna weights as well as maximal SNR on each sub-carrier are obtained. Then, by employing adaptive modulation on each sub-carrier, the maximal SNR on each sub-carrier obtained by adaptive transmit and receive diversity is further maximized through adaptive bit assignment and power assignment on each sub-carrier under the constraint of power and overall bit rate. Simulation results show that the proposed system can achieve better performance than an adaptive antenna array based OFDM system without adaptive modulation over multipath fading channels.</t>
  </si>
  <si>
    <t>384-388</t>
  </si>
  <si>
    <t>100531283;60008592;60025278;100531283</t>
  </si>
  <si>
    <t>7403339924;55666697100;42161044900;7403279752</t>
  </si>
  <si>
    <t>Pan, Yahan;Khaled, Ben Letaief;Cao, Zhigang;Qiu, Yonghong</t>
  </si>
  <si>
    <t>Beijing;Hong Kong;Nanjing</t>
  </si>
  <si>
    <t>Tsinghua University;Hong Kong University of Science and Technology;Nanjing Telecommunication Technology Institute</t>
  </si>
  <si>
    <t>60025278;60008592;100531283</t>
  </si>
  <si>
    <t>Pan Y.</t>
  </si>
  <si>
    <t>A novel broadband MIMO/OFDM system using adaptive modulation and adaptive diversity</t>
  </si>
  <si>
    <t>2-s2.0-21644488812</t>
  </si>
  <si>
    <t>['¬© urban', 'various 2', 'time detectors', 'three 2', 'spatial resolution', 'siemens ocs', 'segmented multileaf', 'results obtained', 'respective systems', 'replace films', 'related verification', 'radiographic films', 'radiochromic films', 'qa procedures', 'ptw ).', 'provides 6', 'point detectors', 'planning system', 'performing field', 'mv high', 'modulated radiotherapy', 'modulated imrt', 'mevatron primus', 'maximum deviations', 'main differences', 'linear accelerator', 'konrad software', 'kodak ).', 'isp ).', 'ionization chambers', 'good agreement', 'even improve', 'dose maximum', 'different physical', 'detector systems', 'detector arrays', 'commercial 2', 'calculations performed', 'area detector', 'also carried']</t>
  </si>
  <si>
    <t>2-D detectors | Film dosimetry | IMRT | Intensity-modulated radiotherapy | Quality assurance</t>
  </si>
  <si>
    <t>Purpose: Test and comparison of various 2-D real-time detectors for dosimetric quality assurance (QA) of intensity-modulated radiotherapy (IMRT) with the vision to replace radiographic films for 2-D dosimetry. Material and Methods: All IMRT treatment plans were created with the Konrad software (Siemens OCS). The final dose calculation was also carried out in Konrad. A Mevatron Primus (Siemens OCS) linear accelerator which provides 6-MV and 15-MV high-energy photon beams was used for the delivery of segmented multileaf-modulated IMRT. Three different 2-D detectors, each based on a different physical (interaction) principle, were tested for the field-related IMRT verification: (1) the MapCheck diode system (Sun Nuclear), (2) the I'mRT QA scintillation detector (Scanditronix/Wellh√∂fer), and the Seven29 ionization chamber array (PTW). The performance of these detector arrays was evaluated against IMRT dose distributions created and calculated with Konrad and the results obtained were compared with film measurements performed with radiographic films (EDR2, Kodak). Additionally, measurements were performed with point detectors, such as diamond, diodes (PTW) and ionization chambers (PTW, Scanditronics/Wellh√∂fer) and radiochromic films (GafChromic film MD55, ISP). Results: The results obtained with all three 2-D detector systems were in good agreement with calculations performed with the treatment-planning system and with the standard dosimetric tools, i.e., films or various point dose detectors. It could be shown that all three systems offer dosimetric characteristics required for performing field-related IMRT QA with relative dose measurements. The accuracy of the 2-D detectors was mostly ¬± 3% normalized to dose maximum for a wide dynamic range. The maximum deviations did not exceed ¬± 5% even in regions with a steep dose gradient. The main differences between the detector systems were the spatial resolution, the maximal field size, and the ability to perform absolute dosimetric measurements. Conclusion: Commercial 2-D detectors have the potential to replace films as an "area detector" for field-related verification of IMRT. The on-line information provided by the respective systems can even improve the efficiency of the QA procedures. ¬© Urban &amp; Vogel.</t>
  </si>
  <si>
    <t>468-474</t>
  </si>
  <si>
    <t>Strahlentherapie und Onkologie</t>
  </si>
  <si>
    <t>60023251-60029507;60030040;60023251;60023251;60023251;60011394;60023251</t>
  </si>
  <si>
    <t>6602767152;8568973900;7801556352;6603845302;7003715341;7005029017;7006846304</t>
  </si>
  <si>
    <t>Wiezorek, Tilo;Banz, Nico;Schwedas, Michael;Scheithauer, Marcel;Salz, Henning;Georg, Dietmar;Wendt, Thomas G.</t>
  </si>
  <si>
    <t>Germany;Germany;Germany;Austria</t>
  </si>
  <si>
    <t>Ilmenau;Jena;Jena;Vienna</t>
  </si>
  <si>
    <t>Technischen Universit√§t Ilmenau;Friedrich-Schiller-Universit√§t Jena;Universit√§tsklinikum Jena und Medizinische Fakult√§t;Medizinische Universitat Wien</t>
  </si>
  <si>
    <t>60030040;60029507;60023251;60011394</t>
  </si>
  <si>
    <t>Wiezorek T.</t>
  </si>
  <si>
    <t>Dosimetric quality assurance for intensity-modulated radiotherapy: Feasibility study for a filmless approach</t>
  </si>
  <si>
    <t>10.1007/s00066-005-1381-z</t>
  </si>
  <si>
    <t>2-s2.0-21844443109</t>
  </si>
  <si>
    <t>['‚ àº0', 'w 33a', 'type stars', 'type case', 'three sources', 'stellar gravity', 'stellar cores', 'stellar clusters', 'results indicate', 'molecular envelopes', 'models reproduce', 'millimeter continuum', 'luminosity source', 'longer collimated', 'line mapping', 'ionized gas', 'initial expansion', 'flux densities', 'elongated shape', 'dust emission', 'dish sub', 'derived sizes', 'also consistent', 'afgl 2591', 'afgl 2136', 'additional feature']</t>
  </si>
  <si>
    <t>Accretion, accretion disks | Instrumentation: high angular resolution | ISM: H II regions | Stars: formation</t>
  </si>
  <si>
    <t>This paper reports 43 GHz imaging of the high-mass protostars W 33A, AFGL 2591 and NGC 7538 IRS9 at ‚àº0.04‚Ä≥ and ‚àº0.6‚Ä≥ resolution. In each case, weak (‚àºmJy-level), compact (√ò ‚àº 100 AU) emission is detected, which has an elongated shape (axis ratio ‚àº3). However, for AFGL 2591 and NGC 7538 IRS9, the emission is single-peaked, while for the highest-luminosity source, W 33A, a "mini-cluster" of three sources is detected. The derived sizes, flux densities, and broad-band radio spectra of the sources support recent models where the initial expansion of H II regions around very young O-type stars is prevented by stellar gravity. In these models, accretion flows onto high-mass stars originate in large-scale molecular envelopes and become ionized close to the star. These models reproduce our observations of ionized gas as well as the structure of the molecular envelopes of these sources on 103-104 AU scales derived previously from single-dish sub-millimeter continuum and line mapping. For AFGL 2591, the 43 GHz flux density is also consistent with dust emission from a disk recently seen in near-infrared "speckle" images. However, the alignment of the 43 GHz emission with the large-scale molecular outflow argues against an origin in a disk for AFGL 2591 and NGC 7538 IRS9. In contrast, the outflow from W 33A does not appear to be collimated. Together with previously presented case studies of W 3 IRS5 and AFGL 2136, our results indicate that the formation of stars and stellar clusters with luminosities up to ‚àº105 L‚äô proceeds through accretion and produces collimated outflows as in the solar-type case, with the "additional feature" that the accretion flow becomes ionized close to the star. Above ‚àº105 L‚äô, clusters of H II regions appear, and outflows are no longer collimated, possibly as the result of mergers of protostars or pre-stellar cores. ¬© ESO 2005.</t>
  </si>
  <si>
    <t>947-956</t>
  </si>
  <si>
    <t>60001754;60001754</t>
  </si>
  <si>
    <t>6602697801;35248640700</t>
  </si>
  <si>
    <t>Van Der Tak, F. F.S.;Menten, K. M.</t>
  </si>
  <si>
    <t>Bonn</t>
  </si>
  <si>
    <t>Max Planck Institute for Radio Astronomy</t>
  </si>
  <si>
    <t>Van Der Tak F.</t>
  </si>
  <si>
    <t>Very compact radio emission from high-mass protostars II. Dust disks and ionized accretion flows</t>
  </si>
  <si>
    <t>10.1051/0004-6361:20052872</t>
  </si>
  <si>
    <t>2-s2.0-21844476179</t>
  </si>
  <si>
    <t>['¬© springer', 'wilkitzkii showed', 'water depth', 'verlag 2005', 'underlying waters', 'two habitats', 'sympagic environments', 'sympagic environment', 'suctoria ),', 'sampling area', 'population structure', 'peritrichia ).', 'ovigerous females', 'norway ).', 'may serve', 'juveniles prevailed', 'infested specimens', 'ice formation', 'ice fauna', 'highest densities', 'highest degree', 'genera ephelota', 'free periods', 'first sighting', 'female specimens', 'favoring males', 'coastal waters', 'benthic environment', 'approximately 25', 'antennae bearing', 'amphipods sampled', 'amphipod species', 'abundant epibionts', '8 individuals', '200 inde', '130 individuals']</t>
  </si>
  <si>
    <t>In September 2003 specimens of the sympagic amphipod Gammarus wilkitzkii were sampled in drifting pack ice above 50 m water depth and in the pelagic/benthic environment beneath in the coastal waters off Svalbard (Norway). Abundance values ranged between 1.5 and 8 individuals m-2 for the pelagic/benthic and the sympagic environments, respectively, and showed corresponding sex ratios of 1:1.4, favoring males. In the ice a significantly higher number of juveniles prevailed. In contrast, ovigerous females were more abundant among pelagic/benthic living specimens. Approximately 25% of the individuals hosted ciliated epibionts of the genera Ephelota, Cryptacineta, Acineta, Podophrya (all suctoria), and Epistylis (peritrichia). Cryptacineta and Ephelota were the most abundant epibionts on this amphipod species. Female specimens of G. wilkitzkii showed the highest degree of infestation (&gt;2,100 individual epibionts per amphipod specimen: indE/A) followed by juveniles (&gt;1,200 indE/A) and males (&gt;220 indE/A). Highest densities of epibionts were found on anterior body parts with the antennae bearing up to 130 individuals. This is the first sighting of epibionts on crustacea from the sympagic environment. We interpret them as biomarkers that indicate the existence of sympago-benthic coupling processes between the ice and the underlying waters and the seafloor. The population structure and the proportion of infested specimens are equal for the amphipods sampled from both the sympagic and the pelagic/benthic environment, indicating the existence of exchange (coupling) processes between the two habitats. Considering the annual ice cycle, local ice drift patterns, and the shallow water depth in the sampling area, we hypothesize that ice amphipods spend ice-free periods near the seafloor where they may serve as basibionts for protozoans and eventually re-colonize the ice with the onset of ice formation. Our observations strongly emphasize that shallow coastal areas serve as both retention (rather than sink) areas for ice fauna during ice-free periods, and as stepping-stones for re-colonizing the ice when the ice is formed in winter. ¬© Springer-Verlag 2005.</t>
  </si>
  <si>
    <t>643-652</t>
  </si>
  <si>
    <t>60080454;60027282;60021255;60080454;60021255</t>
  </si>
  <si>
    <t>9245489000;7004274208;8601798300;35565327200;6603942458</t>
  </si>
  <si>
    <t>Arndt, Carolin E.;Fernandez-Leborans, Gregorio;Seuthe, Lena;Berge, J√∏rgen;Gulliksen, Bj√∏rn</t>
  </si>
  <si>
    <t>Norway;Spain;Norway</t>
  </si>
  <si>
    <t>Longyearbyen;Madrid;Tromso</t>
  </si>
  <si>
    <t>The University Centre in Svalbard;Universidad Complutense de Madrid;UiT The Arctic University of Norway</t>
  </si>
  <si>
    <t>60080454;60027282;60021255</t>
  </si>
  <si>
    <t>Arndt C.</t>
  </si>
  <si>
    <t>Ciliated epibionts on the Arctic sympagic amphipod Gammarus wilkitzkii as indicators for sympago-benthic coupling</t>
  </si>
  <si>
    <t>10.1007/s00227-005-1599-4</t>
  </si>
  <si>
    <t>2-s2.0-21844477577</t>
  </si>
  <si>
    <t>['pyramidal horn', 'iterative methods', 'design parameters', 'business media', 'better accuracy']</t>
  </si>
  <si>
    <t>Neural networks | Pyramidal horn | Wide aperture dimension</t>
  </si>
  <si>
    <t>A new method based on the multilayered perceptron neural network architecture for computing the wide aperture dimension of the pyramidal horn is presented. The computed wide aperture dimension is used in successfully designing optimum gain pyramidal horn. The other design parameters of the horn are determined from the simple and explicit analytical formulas. These formulas do not need the application of the iterative methods, and are not restricted to the high gain horn designs. The gain of a designed pyramidal horn is determined with no path length error approximation. Better accuracy with respect to the previous design methods is obtained for various pyramidal horn design examples. ¬© 2005 Springer Science+Business Media, Inc.</t>
  </si>
  <si>
    <t>1043-1057</t>
  </si>
  <si>
    <t>60003217;60003217</t>
  </si>
  <si>
    <t>7005087231;6507855610</t>
  </si>
  <si>
    <t>Guney, K.;Sarikaya, N.</t>
  </si>
  <si>
    <t>Neural computation of wide aperture dimension of optimum gain pyramidal horn</t>
  </si>
  <si>
    <t>10.1007/s10762-005-6175-y</t>
  </si>
  <si>
    <t>2-s2.0-22144433723</t>
  </si>
  <si>
    <t>['‚ àº0', 'ulx sources', 'ulx population', 'ulx )]', 'ultraluminous x', 'temperatures observed', 'stage merger', 'spectral fits', 'source x', 'source population', 'seems likely', 'ray sources', 'ray observation', 'ray luminosity', 'ray binaries', 'predominantly high', 'merging systems', 'mass x', 'less evolved', 'l xp', 'l ulx', 'l k', 'l fir', 'ks high', 'interacting systems', 'interacting system', 'insufficient time', 'global temperature', 'galaxy discs', 'find n', 'famous antennae', 'evolved systems', 'early stage', 'diffuse gas', 'arp 270', 'also presented', '5 kev', '16 x', '1 ).']</t>
  </si>
  <si>
    <t>Galaxies: evolution | Galaxies: individual: NGC 3395 | Galaxies: individual: NGC 3396 | Galaxies: interactions | X-rays: galaxies</t>
  </si>
  <si>
    <t>In this paper we present the results of a 20-ks high-resolution Chandra X-ray observation of the peculiar galaxy pair NGC 3395/3396, a system at a very early stage of merging, and less evolved than the famous Antennae and Mice merging systems. Previously unpublished ROSAT High-Resolution Imager data are also presented. The point-source population and the hot diffuse gas in this system are investigated and compared with other merging galaxy pairs. 16 X-ray point sources are detected in Arp 270, seven of which are classified as ultraluminous X-ray sources (ULXs, L x ‚â• 10 39 erg s -1). From spectral fits and the age of the system it seems likely that these are predominantly high-mass X-ray binaries. The diffuse gas emits at a global temperature of ‚àº0.5 keV, consistent with temperatures observed in other interacting systems, and we see no evidence of the starburst-driven hot gaseous outflows seen in more evolved systems such as The Mice and The Antennae. It is likely that these features are absent from Arp 270 as the gas has had insufficient time to break out of the galaxy discs. 32 per cent of the luminosity of Arp 270 arises from the diffuse gas in the system, this is low when compared with later stage merging systems and gives further credence that this is an early-stage merger. Comparing the ULX population of Arp 270 to other merging systems, we derive a relationship between the star formation rate of the system, indicated by L FIR, and the number [N(ULX)] and luminosity (L ULX) of its ULX population. We find N(ULX) Œ± L FIR0.18 and L ULX Œ± L FIR0.54. These relationships, coupled with the relation of the point-source X-ray luminosity (L XP) to L K and L FIR+UV (Colbert et al. 2003), indicate that the ULX sources in an interacting system have contributions from both the old and young stellar populations. ¬© 2005 RAS.</t>
  </si>
  <si>
    <t>801-815</t>
  </si>
  <si>
    <t>60019702;60033125;60019702</t>
  </si>
  <si>
    <t>24553865400;7201726361;7003456529</t>
  </si>
  <si>
    <t>Brassington, Nicola J.;Read, Andrew M.;Ponman, Trevor J.</t>
  </si>
  <si>
    <t>Leicester;Birmingham</t>
  </si>
  <si>
    <t>University of Leicester;University of Birmingham</t>
  </si>
  <si>
    <t>60033125;60019702</t>
  </si>
  <si>
    <t>Brassington N.</t>
  </si>
  <si>
    <t>Chandra observations of the interacting galaxies NGC 3395/3396 (Arp 270)</t>
  </si>
  <si>
    <t>10.1111/j.1365-2966.2005.09071.x</t>
  </si>
  <si>
    <t>2-s2.0-22144440168</t>
  </si>
  <si>
    <t>['radiation emanating', 'radiating patch', 'printed circuits', 'industrial applications', 'feed network', 'antennas attractive']</t>
  </si>
  <si>
    <t>Antenna | Impedance matching | Microstrip</t>
  </si>
  <si>
    <t>Closed form equations are presented for designing aperture coupled microstrip antennas to ensure impedance matching with the feed network with a low return loss over a wide frequency band, The features like compactness, integrability with printed circuits and shielding of the radiating patch from the radiation emanating from the feed structure etc. make these antennas attractive for present day scientific and industrial applications in fields like mobile computing and communication.</t>
  </si>
  <si>
    <t>482-486</t>
  </si>
  <si>
    <t>Journal of Scientific and Industrial Research</t>
  </si>
  <si>
    <t>60020825;60020825;60020825</t>
  </si>
  <si>
    <t>57210533693;55109397800;6701556104</t>
  </si>
  <si>
    <t>Chakraborty, Samik;Gupta, Bhaskar;Poddar, D. R.</t>
  </si>
  <si>
    <t>Kolkata</t>
  </si>
  <si>
    <t>Jadavpur University</t>
  </si>
  <si>
    <t>Chakraborty S.</t>
  </si>
  <si>
    <t>Development of closed form design formulae for aperture coupled microstrip antenna</t>
  </si>
  <si>
    <t>2-s2.0-22144472607</t>
  </si>
  <si>
    <t>['suitable detector', 'gravitational waves', 'force dominating', 'basic principle', 'astronomical radition']</t>
  </si>
  <si>
    <t>Gravitational waves should be detected because gravity is a force dominating the evolution of the universe. As with any astronomical radition, the challenge of detecting gravity waves is met by engineering a suitable detector. The proposed engineering solution for the detection of low frequency gravity waves is the Laser Inteferometer Space Antenna (LISA) which is planned for launch in 2012 and will be the first gravitational wave detector in space. The basic principle of LISA involves measuring gravity-wave induced changes in distance between freely floating test masses on board three separate spacecraft.</t>
  </si>
  <si>
    <t>44-48</t>
  </si>
  <si>
    <t>IEE Review</t>
  </si>
  <si>
    <t>Williamson, Mark</t>
  </si>
  <si>
    <t>Williamson M.</t>
  </si>
  <si>
    <t>Gravity's rainbow</t>
  </si>
  <si>
    <t>10.1049/ir:20050705</t>
  </si>
  <si>
    <t>2-s2.0-22244442144</t>
  </si>
  <si>
    <t>['wireless lan', 'targeted frequency', 'rf characteristics', 'power amplifier', 'output impedances', 'miniaturized design', 'microwave frequencies', 'measured results', 'matching circuits', 'enhanced performance', 'design method', 'coplanar waveguides', 'cmos process', 'amplifier integrated', '4 ghz', '11b ).']</t>
  </si>
  <si>
    <t>Coplanar waveguide | Impedance matching circuit | RF-CMOS | Wireless LAN</t>
  </si>
  <si>
    <t>For enhanced performance with smaller transceiver size at microwave frequencies, a design method is proposed in which the impedance matching network is included in the filter and integrated with the antenna. In this paper, a low noise amplifier (LNA) and a power amplifier (PA) are designed by the CMOS process. A method is presented in which the input and output impedances are matched on the chip by a matching circuit using distributed transmission lines. As the distributed transmission lines, coplanar waveguides (CPW) are used for realization of miniaturized design. First, the RF characteristics of the CPW meander line are evaluated by an electromagnetic field simulator and are compared with measured results. Next, an amplifier integrated with matching circuits is designed and its performance is predicted by a simulator. The targeted frequency of operation is 2.4 GHz for wireless LAN (IEEE802.11b). ¬© 2005 Wiley Periodicals, Inc.</t>
  </si>
  <si>
    <t>19-26</t>
  </si>
  <si>
    <t>60011047;60011047;60011047;60011047</t>
  </si>
  <si>
    <t>35578334800;55741642400;36763458700;55265221000</t>
  </si>
  <si>
    <t>Kanaya, Haruichi;Nakamura, Tetsuya;Kawakami, Koji;Yoshida, Keiji</t>
  </si>
  <si>
    <t>Kanaya H.</t>
  </si>
  <si>
    <t>Design of coplanar waveguide matching circuit for RF-CMOS front-end</t>
  </si>
  <si>
    <t>10.1002/ecjb.20161</t>
  </si>
  <si>
    <t>2-s2.0-22244452025</t>
  </si>
  <si>
    <t>['x band', 'radiation characteristics', 'radiating elements', 'proposed antennas', 'promising format', 'numerical calculations', 'new type', 'multiband characteristics', 'low profile', 'c band']</t>
  </si>
  <si>
    <t>Fractal | Higher order mode | Microstrip antenna | Multiband | Sierpinski</t>
  </si>
  <si>
    <t>The fundamental configuration method and radiation characteristics are described for a new type of multiband planar antenna in which triangular microstrip antennas (MSA) with a Sierpinski fractal structure are used as the radiating elements. In order to verify the performance of the present antenna system, Sierpinski triangular microstrip antennas with multiband characteristics are fabricated for trial in the C band and X band. According to the experiment, excellent multiband characteristics can be obtained with the proposed antennas. The measured radiation patterns agree very well with those obtained by numerical calculations. Hence, it is clear that the present antenna system can be a promising format for a multiband planar antenna with a low profile. ¬© 2005 Wiley Periodicals, Inc.</t>
  </si>
  <si>
    <t>60028263;60028263;60028263</t>
  </si>
  <si>
    <t>8519046500;6603687544;24284554200</t>
  </si>
  <si>
    <t>Tada, Shinya;Haneishi, Misao;Kimura, Yuichi</t>
  </si>
  <si>
    <t>Saitama</t>
  </si>
  <si>
    <t>Saitama University</t>
  </si>
  <si>
    <t>Tada S.</t>
  </si>
  <si>
    <t>Radiation properties of fractal microstrip antennas</t>
  </si>
  <si>
    <t>10.1002/ecjb.20167</t>
  </si>
  <si>
    <t>2-s2.0-22244463236</t>
  </si>
  <si>
    <t>['using linbo3', 'uhf band', 'previously developed', 'optical fibers', 'optical effect', 'losses reduced', 'lithium niobate', 'linbo3 ),', 'ghz band', 'excellent sensitivity', 'electrode structure']</t>
  </si>
  <si>
    <t>Laser | LiNbO 3 | Lumped constant | Optical modulator | SHF</t>
  </si>
  <si>
    <t>We developed a lumped constant type optical modulator in the 3.4-GHz band by using LiNbO3. This modulator is based on the LN optical modulator that employs the electro-optical effect of lithium niobate (LiNbO3), which was previously developed and implemented for the UHF band, and can receive with excellent sensitivity the extremely weak radio waves in the 3.4-GHz band through innovations in the size and the electrode structure. With this modulator, superhigh-frequency (SHF) signal receiving antennas can be installed at locations with a high applied voltage from antennas transmitting intermediate-frequency radio signals. Instead of waveguides, optical fibers can be used and losses reduced. ¬© 2005 Wiley Periodicals, Inc.</t>
  </si>
  <si>
    <t>61-67</t>
  </si>
  <si>
    <t>60085404;60085404;60032345;60103907;60103907;60103907</t>
  </si>
  <si>
    <t>7005877395;8852109100;6507393407;57216642945;8598660300;16552967500</t>
  </si>
  <si>
    <t>Toba, Yoshikazu;Onizawa, Masatoshi;Haeiwa, Kazuhisa;Yamashita, Takayuki;Negishi, Toshihiro;Murasaki, Izuru</t>
  </si>
  <si>
    <t>Tokyo;Sendai;Hiroshima</t>
  </si>
  <si>
    <t>Nippon Hoso Kyokai;NEC TOKIN Corporation;Hiroshima City University</t>
  </si>
  <si>
    <t>60103907;60085404;60032345</t>
  </si>
  <si>
    <t>Toba Y.</t>
  </si>
  <si>
    <t>Development of a lumped constant type optical modulator in the 3.4-GHz band</t>
  </si>
  <si>
    <t>10.1002/ecjb.20139</t>
  </si>
  <si>
    <t>2-s2.0-22244481586</t>
  </si>
  <si>
    <t>['strong increases', 'strong degradation', 'small changes', 'sheath potentials', 'response expected', 'rectified rf', 'plasma current', 'parasitic absorption', 'minority heating', 'measured difference', 'lost power', 'large fraction', 'jet plasmas', 'inductive nature', 'induced pinch', 'fast ions', 'driven currents', 'driven current', 'divertor plasma', 'dipole phasing', 'degradation depends', 'cyclotron damping', 'current drive', 'classical resistivity', 'bootstrap current']</t>
  </si>
  <si>
    <t>Fast wave current drive (FWCD) experiments have been performed in JET plasmas with electron internal transport barriers produced with LHCD. Because of a large fraction of parasitic absorption, owing to weak single pass damping, the inductive nature of the plasma current and the interplay between the RF-driven current and the bootstrap current only small changes are seen in the central current profiles. The measured difference in the central current density for co- and counter-current drive is larger than the response expected from current diffusion calculations, but smaller than the driven currents, suggesting a faster current diffusion than that given by neo-classical resistivity. A large fraction of the power is absorbed by cyclotron damping on residual 3He ions while a significant fraction appears not to have been deposited in the plasma. The strong degradation of heating and current drive occurs simultaneously with strong increases in the Be II and C IV line intensities in the divertor. The degradation depends on the phasing of the antennas and increases with reduced single pass damping which is consistent with RF-power being lost by dissipation of rectified RF-sheath potentials at the antennas and walls. Asymmetries in direct electron heating, lost power and production of impurities, fast ions and gamma-rays are seen for co- and counter-current drive. These differences are consistent with the differences in the absorption on residual 3He ions owing to the RF-induced pinch. Effective direct electron heating, comparable to the indirect electron heating with H-minority heating, occurs for dipole phasing of the antennas without producing a significant fast ion pressure and with low impurity content in the divertor plasma. ¬© 2005 IAEA, Vienna.</t>
  </si>
  <si>
    <t>706-720</t>
  </si>
  <si>
    <t>100460198;100460198;100460198;100460198;114700731;60003729;60013901;60081151;60008662;60026838-60033316;60081151;60004280;60008662;60008662;60026838;60026838;100460198;60003729;60008662;60003729;60008662;60008662;60008662;60008662;60076619;60026838;100460198;100460198;60019637;60008662;60008662</t>
  </si>
  <si>
    <t>7003475833;8707289400;8602617200;56377602700;7004426629;16031977600;35074760600;7003449576;7201422001;7003267283;56261428400;6603835365;7102018328;8602618400;7005852933;7003305808;7005553598;7403252582;7005963285;7003379961;6603586396;7004062100;7004231538;6603160622;7006680196;6603814270;6602515819;6603189332;6701340190;7006445600;7004971136</t>
  </si>
  <si>
    <t>Hellsten, T.;Lax√•back, M.;Bergkvist, T.;Johnson, T.;Meo, F.;Nguyen, F.;Petty, C. C.;Mantsinen, M.;Matthews, G.;Noterdaeme, J. M.;Tala, T.;Van Eester, D.;Andrew, P.;Beaumont, P.;Bobkov, V.;Brix, M.;Brzozowski, J.;Eriksson, L. G.;Giroud, C.;Joffrin, E.;Kiptily, V.;Mailloux, J.;Mayoral, M. L.;Monakhov, I.;Sartori, R.;Staebler, A.;Rachlew, E.;Tennfors, E.;Tuccillo, A.;Walden, A.;Zastrow, K. D.</t>
  </si>
  <si>
    <t>Finland;Germany;Belgium;Germany;Italy;United States;United Kingdom;Belgium;France;Denmark;Sweden</t>
  </si>
  <si>
    <t>Helsinki;Garching bei Munchen;Ghent;Garching bei Munchen;Rome;San Diego;Oxfordshire;Brussels;Saint Paul lez Durance;;</t>
  </si>
  <si>
    <t>Tekes;European Fusion Development Agreement (EFDA);Universiteit Gent;Max Planck Institute for Plasma Physics;Ente Per Le Nuove Tecnologie, l'Energia e l'Ambiente;General Atomics;Euratom Ukaea Fusion Association;Koninklijke Militaire School - Ecole Royale Militaire;CEA Cadarache;National Laboratory;Association VR-Euratom</t>
  </si>
  <si>
    <t>60081151;60076619;60033316;60026838;60019637;60013901;60008662;60004280;60003729;114700731;100460198</t>
  </si>
  <si>
    <t>On the parasitic absorption in FWCD experiments in JET ITB plasmas</t>
  </si>
  <si>
    <t>S0029551505907746</t>
  </si>
  <si>
    <t>10.1088/0029-5515/45/7/020</t>
  </si>
  <si>
    <t>2-s2.0-22544467830</t>
  </si>
  <si>
    <t>['without conversion', 'wave parameters', 'time period', 'slow mode', 'rf heating', 'proper choice', 'plasma volume', 'plasma core', 'paper deals', 'negligibly small', 'lower hybrid', 'lhd heliotron', 'lh wave', 'launching system', 'ions motion', 'initially well', 'initial spectrum', 'fast mode', 'energy higher', 'developed earlier', 'collision time', 'ash ions', 'antenna position', 'alpha particles', '500 kev', '10 mw']</t>
  </si>
  <si>
    <t>This paper deals with the problem of helium ash removal from stellarator-reactor. The lower hybrid (LH) heating of ash ions is proposed to solve this problem. The theory of ion stochastic heating, developed earlier by Karney, is generalized in the case of heating in stellarators. The features of the LH waves propagation and the ions motion in the stellarator confining field are taken into account. With a proper choice of wave parameters (such as frequency, antenna position and initial spectrum of longitudinal refractive index) the slow mode of LH waves penetrates from the launching system to the plasma core (and back) without conversion to kinetic plasma mode or to fast mode. With all this going on, the LH wave is absorbed by alpha particles only. The electron Landau damping is negligibly small, and there is no bulk ions stochastic heating. The motion of high-energy (&gt;100 keV) ions in the LHD heliotron with inwardly shifted magnetic axis, as an example of stellarator type device, is calculated numerically using the single particle simulation code which couples modified Karney's ion stochastic heating theory. The effect of collisions was taken into account through the Monte Carlo equivalent of the Lorentz collision operator. It is shown, that due to interaction with LH wave, initially well-confined alpha particles are expelled from the plasma volume during the time period which is shorter than the collision time. At the same time, the low hybrid heating does not remove the ions having an energy higher than 500 keV. Therefore, it is possible to use this method of RF heating for helium ash removal in stellarator-reactor. The required LH power is estimated to be of the order of 10 MW. ¬© 2005 IAEA, Vienna.</t>
  </si>
  <si>
    <t>751-756</t>
  </si>
  <si>
    <t>Grekov, D. L.</t>
  </si>
  <si>
    <t>Institute of Plasma Physics, Kharkov</t>
  </si>
  <si>
    <t>Grekov D.</t>
  </si>
  <si>
    <t>Helium ash removal from stellarator-reactor by lower hybrid waves</t>
  </si>
  <si>
    <t>S0029551505907060</t>
  </si>
  <si>
    <t>10.1088/0029-5515/45/7/024</t>
  </si>
  <si>
    <t>2-s2.0-22544475631</t>
  </si>
  <si>
    <t>['seismic noise', 'rights reserved', 'elastic suspension', 'detection band', 'antenna sensitivity']</t>
  </si>
  <si>
    <t>The gravitational wave detector VIRGO aims at extending the detection band down to a few Hertz by isolating the mirrors of the interferometer from seismic noise. This result is achieved by hanging each mirror through an elastic suspension (Superattenuator), designed to filter mechanical vibrations in all the degrees of freedom. An experimental upper limit of the mirror residual seismic noise at a few Hertz is provided in this paper. This is lower than the thermal noise floor, expected to limit the antenna sensitivity in the low frequency range. ¬© 2005 Elsevier B.V. All rights reserved.</t>
  </si>
  <si>
    <t>557-565</t>
  </si>
  <si>
    <t>60028868;60028868;60028868;60028868;60028868;60028868;60028868;60028868;60028868-60113314;60028868;60028868;60028868-60032111;60028868;60028868;60028868;60113678-60021859-60032111;60113678-60021859-60032111;60113678-60021859-60032111;60113678-60021859-60032111;60113678-60021859-60032111;60113678-60021859-60032111;60113678-60021859-60032111;60113678-60021859-60032111;60113678-60021859-60032111;60113678-60021859-60032111;60032350;60032350;60032350;60032350;60032350;60032350;60032350;60032350;60113314;60113314;60113314;60113314;60113314;60113314;60113314-106971193;60113314;60113314;60113314;60113314;60113314;60113314;60113314;60113314;60113314;60113314;60113314;60017293-60007061;60017293-60007061;60017293-60007061;60017293-60007061;60017293-60007061;60017293-60007061;60017293-60007061;60017293-60007061;60017293-60007061;60017293-60007061;60017293-60007061;60017293-60007061;60017293-60007061;60017293-60007061;60016340;60016340;60003003;60003003;60003003;60003003;60003003;60003003;60003003;60030236;60030236;60030236;60030236;60210254;60210254;60210254;60210254;60073296;60073296;60073296;60073296;60073296;60073296;60073296;60073296;106971193;106971193;106971193;106971193;106971193;106971193;106971193;106971193;106971193;106971193</t>
  </si>
  <si>
    <t>35225713700;35226952100;35227009000;35225728300;7004046447;35227185800;7005683393;57220445586;7004685937;7004316945;22943966700;35277425100;35227729800;7003569996;22035952900;35226997500;45261140800;7006390922;7102826402;57206284140;35227879500;57203106682;7003891983;7003467748;7003843703;6701443183;55154676300;7003816910;7005292115;35227763800;7006707028;7003636273;7103269533;35226924900;7004222586;8731742800;56231989000;8731743800;7004467405;56212286300;55064474100;8731748300;35225772100;8731748800;35227657900;57207905043;8731751400;6602110784;8543361800;6602144239;35315212300;7004642487;8731357800;7101880997;56243143200;8730437200;7003777189;56219543500;35314711900;56262970900;6602539790;35227879000;35227919400;7202429853;7004946778;7003875592;7202918726;7003283100;18041556700;7006790004;7006943719;57217426251;35228175300;56213986700;6701629586;8731751500;6701625694;35227869700;7004889352;57201180041;8731753900;8731755200;6701479315;35226989900;7007172254;7004325670;8731743400;35355338200;7004310344;35225892000;22033248600;56234741900;57192996749;8731747900;7003852682;6603446844;24435242100;36482120100;23006551000;22036690700</t>
  </si>
  <si>
    <t>Braccini, S.;Barsotti, L.;Bradaschia, C.;Cella, G.;Di Virgilio, A.;Ferrante, I.;Fidecaro, F.;Fiori, I.;Frasconi, F.;Gennai, A.;Giazotto, A.;Paoletti, F.;Passaquieti, R.;Passuello, D.;Poggiani, R.;Campagna, E.;Guidi, G.;Losurdo, G.;Martelli, F.;Mazzoni, M.;Perniola, B.;Piergiovanni, F.;Stanga, R.;Vetrano, F.;Vicer√©, A.;Brocco, L.;Frasca, S.;Majorana, E.;Pai, A.;Palomba, C.;Puppo, P.;Rapagnani, P.;Ricci, F.;Ballardin, G.;Barill√©, R.;Cavalieri, R.;Cuoco, E.;Dattilo, V.;Enard, D.;Flaminio, R.;Freise, A.;Hebri, S.;Holloway, L.;Penna, P. La;Loupias, M.;Marque, J.;Moins, C.;Pasqualetti, A.;Ruggi, P.;Taddei, R.;Zhang, Z.;Acernese, F.;Avino, S.;Barone, F.;Calloni, E.;De Rosa, R.;Di Fiore, L.;Eleuteri, A.;Giordano, L.;Milano, L.;Pardi, S.;Qipiani, K.;Ricciardi, I.;Russo, G.;Solimeno, S.;Babusci, D.;Giordano, G.;Amico, P.;Bosi, L.;Gammaitoni, L.;Marchesoni, F.;Punturo, M.;Travasso, F.;Vocca, H.;Boccara, C.;Moreau, J.;Loriette, V.;Reita, V.;Mackowski, J. M.;Morgado, N.;Pinard, L.;Remillieux, A.;Barsuglia, M.;Bizouard, M. A.;Brisson, V.;Cavalier, F.;Clapson, A. C.;Davier, M.;Hello, P.;Krecklbergh, S.;Beauville, F.;Buskulic, D.;Gouaty, R.;Grosjean, D.;Marion, F.;Masserot, A.;Mours, B.;Tournefier, E.;Tombolato, D.;Verkindt, D.</t>
  </si>
  <si>
    <t>France;Italy;Italy;France;Italy;Italy;France;Italy;Italy;Italy;Italy;Italy;Italy;France</t>
  </si>
  <si>
    <t>Villeurbanne;Sesto Fiorentino;Cascina;Orsay;Rome;Urbino;Paris;Pisa;Florence;Naples;Frascati;Salerno;Perugia;Annecy le Vieux</t>
  </si>
  <si>
    <t>Institut de Physique des 2 Infinis de Lyon;Istituto Nazionale di Fisica Nucleare, Sezione di Firenze;European Gravitational Observatory (EGO);Laboratoire de l'Acc√©l√©rateur Lin√©aire;Sapienza Universit√† di Roma;Universita degli Studi di Urbino Carlo Bo;Ecole Superieure de Physique et de Chimie Industrielles de la Ville de Paris;Universit√† di Pisa;Universit√† degli Studi di Firenze;Universit√† degli Studi di Napoli Federico II;INFN, Laboratori Nazionali Di Frascati;Universit√† degli Studi di Salerno;Universit√† degli Studi di Perugia;Lab d'Annecy-le-Vieux de Physique</t>
  </si>
  <si>
    <t>60210254;60113678;60113314;60073296;60032350;60032111;60030236;60028868;60021859;60017293;60016340;60007061;60003003;106971193</t>
  </si>
  <si>
    <t>Braccini S.</t>
  </si>
  <si>
    <t>Measurement of the seismic attenuation performance of the VIRGO Superattenuator</t>
  </si>
  <si>
    <t>S092765050500068X</t>
  </si>
  <si>
    <t>10.1016/j.astropartphys.2005.04.002</t>
  </si>
  <si>
    <t>2-s2.0-22744454335</t>
  </si>
  <si>
    <t>['ultimate goal', 'telemetry repeaters', 'system performance', 'safe levels', 'royal society', 'reduce injury', 'optional use', 'initiate intervention', 'harsh environments', 'corresponding times', 'chemistry 2005', 'assess exposure']</t>
  </si>
  <si>
    <t>A user-friendly environmental monitoring system that collects real time data has been developed. Flash card memory logs exposure data from multiple sensors along with corresponding times and positions. Optional use of telemetry repeaters and a reference station allows central monitoring of data to assess exposure and to initiate intervention when safe levels are exceeded. A software analysis package allows researchers to identify exposure hot spots and direct control efforts, with the ultimate goal being to reduce injury and disease. Preliminary field test results document position accuracy and system performance in harsh environments. ¬© The Royal Society of Chemistry 2005.</t>
  </si>
  <si>
    <t>736-742</t>
  </si>
  <si>
    <t>Journal of Environmental Monitoring</t>
  </si>
  <si>
    <t>60003103;60003103;60003103;60003103</t>
  </si>
  <si>
    <t>25226669400;7006625308;16174783100;7801477932</t>
  </si>
  <si>
    <t>Lee, L. A.;Soderholm, S. C.;Flemmer, M. M.;Hornsby-Myers, J. L.</t>
  </si>
  <si>
    <t>National Institute for Occupational Safety and Health</t>
  </si>
  <si>
    <t>Lee L.</t>
  </si>
  <si>
    <t>Field test results of an automated exposure assessment tool, the local positioning system (LPS)</t>
  </si>
  <si>
    <t>10.1039/b503581c</t>
  </si>
  <si>
    <t>2-s2.0-22844445127</t>
  </si>
  <si>
    <t>['¬© asce', 'two means', 'tube beams', 'structural simulations', 'special attention', 'second kind', 'satellite systems', 'remote sensing', 'reflector structure', 'orbital motion', 'including radar', 'first technique', 'enhanced stiffness', 'enabling elements', 'discussed herein', 'digit tele', 'central interface', 'accepted signals']</t>
  </si>
  <si>
    <t>Aerospace engineering | Antennas | Communication | Reflection</t>
  </si>
  <si>
    <t>This paper describes large space antenna projects based on application of a closed polygonal pantograph truss used for transforming, deploying, and prestressing the reflector structure. Their reflecting surfaces represent a flexible mesh fabric. Two means of maintaining the surface are discussed herein. The first technique is associated with employment of forces of the gravity field gradient. The second is based on the use of a flexible carcass prestressed by internal forces applied to the pantograph. Reflectors of the second kind have a rather complicated mechanical structure depending on the way of their attachment to a carrier. Provisions are made for supporting the reflector by an articulated arm linked with its central interface and through the use of tube beams, supporting the reflector periphery structures. During the design of the reflectors, special attention was paid to the problems of their structural simulations at the stages of their launching, deployment, and orbital motion. The deployable antennas considered can be enabling elements for many space missions ranging from communications to other satellite systems, including radar, remote sensing, interferometry, wireless power transmission, etc. They exhibit an enhanced stiffness of structure, required for the digit tele- and radio-communication and navigation, which makes it possible to diminish ray scattering, to raise the power of the accepted signals, and to prevent frequency losses. ¬© ASCE.</t>
  </si>
  <si>
    <t>139-145</t>
  </si>
  <si>
    <t>Journal of Aerospace Engineering</t>
  </si>
  <si>
    <t>100672066;101890919;101890919;100672066</t>
  </si>
  <si>
    <t>57204369376;6602094788;6603600346;8550072900</t>
  </si>
  <si>
    <t>Cherniavsky, A. G.;Gulyayev, V. I.;Gaidaichuk, V. V.;Fedoseev, A. I.</t>
  </si>
  <si>
    <t>Ukraine;Russian Federation</t>
  </si>
  <si>
    <t>Kiev;Moscow</t>
  </si>
  <si>
    <t>EGS-Mathematical Modeling Ltd.;SPA EGS</t>
  </si>
  <si>
    <t>101890919;100672066</t>
  </si>
  <si>
    <t>Cherniavsky A.</t>
  </si>
  <si>
    <t>Large deployable space antennas based on usage of polygonal pantograph</t>
  </si>
  <si>
    <t>10.1061/(ASCE)0893-1321(2005)18:3(139)</t>
  </si>
  <si>
    <t>2-s2.0-22944441937</t>
  </si>
  <si>
    <t>['terahertz frequencies', 'shaped block', 'sensitive near', 'reflection geometry', 'pyramidal tip', 'partially metallized', 'incident wave', 'field microprobe', 'field imaging', 'facet terminating', 'entire energy', 'electromagnetic radiation', 'based approach', '80 ghz']</t>
  </si>
  <si>
    <t>We present an antenna-based approach to near-field imaging and spectroscopy, which can be used for both continuous-wave and pulsed broadband electromagnetic radiations from microwave to terahertz frequencies. Our near-field antenna consists of a rectangular-shaped block of low-loss dielectric material sharpened to a pyramidal tip which is partially metallized and terminated by a micron-sized plane facet. At this facet the entire energy of the incident wave is concentrated as a very high but strongly localized electric field, which can be used as a sensitive near-field microprobe for electromagnetic radiation. Currently, experiments in reflection geometry with pulsed terahertz radiation and continuous-wave radiation near 80 GHz reveal a frequency-independent spatial resolution of about 20 Œºm corresponding to Œª200 at 80 GHz, which is only limited by the size of the facet terminating the tip. ¬© 2005 American Institute of Physics.</t>
  </si>
  <si>
    <t>60007774;60007774;60007774;60016576;60016576</t>
  </si>
  <si>
    <t>57203233838;56096852100;7003717192;14028162200;7003925366</t>
  </si>
  <si>
    <t>Klein, N.;Lahl, P.;Poppe, U.;Kadlec, F.;Ku≈æel, P.</t>
  </si>
  <si>
    <t>Czech Republic;Germany</t>
  </si>
  <si>
    <t>Prague;J√ºlich</t>
  </si>
  <si>
    <t>Institute of Physics of the Czech Academy of Sciences;Forschungszentrum J√ºlich (FZJ)</t>
  </si>
  <si>
    <t>60016576;60007774</t>
  </si>
  <si>
    <t>Klein N.</t>
  </si>
  <si>
    <t>A metal-dielectric antenna for terahertz near-field imaging</t>
  </si>
  <si>
    <t>10.1063/1.1978972</t>
  </si>
  <si>
    <t>2-s2.0-22944445479</t>
  </si>
  <si>
    <t>['switching responses', 'photoconductive switches', 'photoconductive response', 'instrument limited', 'implanted ones', 'implanted gaas', 'highly resistive', 'dark current', 'carrier mobility', 'best result', '94 œºa', '80 v', '8 ps', '7 ps', '40 v', '35 v', '2 thz', '18 thz', '15 thz', '100 mw']</t>
  </si>
  <si>
    <t>We report ultrafast (‚àº2.7 ps, instrument limited) switching responses of a multienergy-implanted GaAs: As+ photoconductive switches (PCSs) with suppressed trailing edge and reduced dark current. This material is highly resistive with dark current as low as 0.94 ŒºA at a bias of 40 V. The carrier mobility of the former is ‚àº590 cm2 V s, resulting in a small-signal optical responsivity of ‚àº2 mAW. Pumped at 100 mW and biased at 80 V, the multienergy-implanted GaAs: As+ PCS exhibits peak response (0.35 V) comparable to the best result of single-energy-implanted ones. The improvement on photoconductive response is crucial for the generation of shorter terahertz emission pulses from spiral antennas fabricated on multienergy-implanted GaAs: As+ (0.8 ps) than single-energy-implanted GaAs (1.2 ps), with the central frequency blueshifted to 0.2 THz (from 0.15 THz) and the spectral bandwidth broadened to 0.18 THz (from 0.11 THz). ¬© 2005 American Institute of Physics.</t>
  </si>
  <si>
    <t>60012370;60012370;60012370;60012370;60024322;60021062;60012370</t>
  </si>
  <si>
    <t>57208781945;7401698870;8530633400;12240576900;7202550229;7405579297;56027799400</t>
  </si>
  <si>
    <t>Liu, Tze An;Lin, Gong Ru;Lee, Yen Chi;Wang, Shing Chung;Tani, Masahiko;Wu, Hsiao Hua;Pan, Ci Ling</t>
  </si>
  <si>
    <t>Japan;Taiwan;Taiwan</t>
  </si>
  <si>
    <t>Suita;Taichung;Hsinchu</t>
  </si>
  <si>
    <t>Osaka University;Tunghai University;National Chiao Tung University</t>
  </si>
  <si>
    <t>60024322;60021062;60012370</t>
  </si>
  <si>
    <t>Liu T.</t>
  </si>
  <si>
    <t>Dark current and trailing-edge suppression in ultrafast photoconductive switches and terahertz spiral antennas fabricated on multienergy arsenic-ion-implanted GaAs</t>
  </si>
  <si>
    <t>10.1063/1.1953867</t>
  </si>
  <si>
    <t>2-s2.0-22944446104</t>
  </si>
  <si>
    <t>['signal processing', 'sensor sink', 'sensor nodes', 'scheme achieves', 'respectively ).', 'receive side', 'multiple antennas', 'generalized approach', 'diversity equal', 'average bit']</t>
  </si>
  <si>
    <t>Antenna diversity | Generalized detector | Probability of error | Rayleigh fading channel | Wireless sensor network</t>
  </si>
  <si>
    <t>The average bit-error rate performance of wireless sensor networks based on the generalized approach to signal processing in the presence of noise under the use of multiple antennas at the sensor sink is investigated as a function of the transmit antenna update rate at the sensor nodes when using binary phase-shift keying signals in flat Rayleigh fading channels. This scheme achieves an order of diversity equal to the product of the number of transmit sensor node antennas and receive sensor sink ones. Therefore, it can gain significant diversity benefits over traditional receive diversity schemes by distributing the antennas over transmit and receive side (sensor nodes and sensor sink, respectively). We study two cases: an ideal transmit antenna selection and non-ideal transmit antenna selection.</t>
  </si>
  <si>
    <t>391-395</t>
  </si>
  <si>
    <t>60002445;60002445;60002445;60002445</t>
  </si>
  <si>
    <t>55928227400;6701555318;36480661400;35487814400</t>
  </si>
  <si>
    <t>Kim, Jai Hoon;Tuzlukov, Vyacheslav;Yoon, Won Sik;Kim, Yong Deak</t>
  </si>
  <si>
    <t>Performance analysis under multiple antennas in wireless sensor networks based on the generalized approach to signal processing</t>
  </si>
  <si>
    <t>2-s2.0-22944462390</t>
  </si>
  <si>
    <t>['various types', 'theoretical solution', 'statistical measures', 'novel technique', 'namely omni', 'easily integrated', 'directive arrays', 'antenna structures', 'analyzed along', 'adequate estimate', 'absolute error']</t>
  </si>
  <si>
    <t>Antenna radiation patterns | Approximation methods | Prediction methods | Radio propagation</t>
  </si>
  <si>
    <t>In this paper, a novel technique for the approximation of three-dimensional (3-D) antenna radiation patterns is presented. The proposed method combines the two principal cuts in order to acquire an adequate estimate of the 3-D antenna radiation solid. The absolute error from the theoretical solution is analyzed along with other statistical measures for various types of antenna structures, namely omni-directional and directive arrays. The performance of the method is compared against other existing extrapolation algorithms. The proposed technique exhibits low approximation errors and is easily integrated into 3-D radio propagation planning tools (such as ray-tracing algorithms). ¬© 2005 IEEE.</t>
  </si>
  <si>
    <t>2212-2219</t>
  </si>
  <si>
    <t>60015331;60015331;60015331</t>
  </si>
  <si>
    <t>8647010800;8647010600;6602801919</t>
  </si>
  <si>
    <t>Vasiliadis, Theodore G.;Dimitriou, Antonis G.;Sergiadis, George D.</t>
  </si>
  <si>
    <t>Vasiliadis T.</t>
  </si>
  <si>
    <t>A novel technique for the approximation of 3-D antenna radiation patterns</t>
  </si>
  <si>
    <t>10.1109/TAP.2005.850752</t>
  </si>
  <si>
    <t>2-s2.0-23044432206</t>
  </si>
  <si>
    <t>SU</t>
  </si>
  <si>
    <t>['multipath components', 'measured data', 'manually identify', 'identified cluster', 'difference diminishes', 'degrees less', 'cluster ass', 'average tap']</t>
  </si>
  <si>
    <t>Angular spread | Antenna arrays | Channel modeling | Measured channel | Multipath component</t>
  </si>
  <si>
    <t>In this paper, we present indoor measurement results on the cluster angular spread (AS), the tap AS and its variation with different channel bandwidths. A frequency domain space alternating generalized expectation maximization (FD-SAGE) algorithm is employed to estimate the multipath components from the measured data. We then manually identify the clusters of the multipaths and calculate the tap and cluster ASs for each identified cluster. It is found that for the 100 MHz channels, the average tap AS is just few degrees less than the cluster AS and the difference diminishes for less channel bandwidth. ¬© 2005 IEEE.</t>
  </si>
  <si>
    <t>2156-2160</t>
  </si>
  <si>
    <t>60002014;60033010;60033010</t>
  </si>
  <si>
    <t>55231883100;55892959900;57212666090</t>
  </si>
  <si>
    <t>Yu, Kai;Li, Qinghua;Ho, Minnie</t>
  </si>
  <si>
    <t>Santa Clara;Stockholm</t>
  </si>
  <si>
    <t>Intel Corporation;The Royal Institute of Technology (KTH)</t>
  </si>
  <si>
    <t>60033010;60002014</t>
  </si>
  <si>
    <t>Yu K.</t>
  </si>
  <si>
    <t>Measurement investigation of tap and cluster angular spreads at 5.2 GHz</t>
  </si>
  <si>
    <t>10.1109/TAP.2005.850721</t>
  </si>
  <si>
    <t>2-s2.0-23044437666</t>
  </si>
  <si>
    <t>['wide band', 'radar applications', 'novel design', 'microwave sensors', 'coplanar waveguide']</t>
  </si>
  <si>
    <t>Broadband antennas | Meander antenna | Slot antenna</t>
  </si>
  <si>
    <t>A dual tapered meander slot antenna (TMSA) is designed for use as an element in a phased array antenna system for RF and microwave sensors and radar applications. The novel design of dual TMSA element, excited by a coplanar waveguide (CPW) feed, provides a wide band and high efficiency characteristics with 50 Œ© input impedance at 10 GHz operating frequency. ¬© 2005 IEEE.</t>
  </si>
  <si>
    <t>2324-2328</t>
  </si>
  <si>
    <t>60010491;60010491;60010491;60010491;101747134;60010491</t>
  </si>
  <si>
    <t>57124375400;6603341974;7005949569;35556538100;57026499900;7501501369</t>
  </si>
  <si>
    <t>Allen, Cuthbert M.;Eldek, Abdelnasser A.;Elsherbeni, Atef Z.;Smith, Charles E.;Huang, Chun Wen Paul;Lee, Kai Fong</t>
  </si>
  <si>
    <t>University;Edison</t>
  </si>
  <si>
    <t>University of Mississippi;SiGe Semiconductor, Incorporated</t>
  </si>
  <si>
    <t>60010491;101747134</t>
  </si>
  <si>
    <t>Allen C.M.</t>
  </si>
  <si>
    <t>Dual tapered meander slot antenna for radar applications</t>
  </si>
  <si>
    <t>10.1109/TAP.2005.850757</t>
  </si>
  <si>
    <t>2-s2.0-23044443148</t>
  </si>
  <si>
    <t>['using wide', 'turn leads', 'system plays', 'strong wide', 'significantly improve', 'signal scenarios', 'mutual coupling', 'important role', 'dispersive channels', 'band signals', 'adaptive arrays', 'adaptive array']</t>
  </si>
  <si>
    <t>Adaptive antennas | Element pattern | Wide-band interference</t>
  </si>
  <si>
    <t>The effects of individual antenna element bandwidth on the performance of adaptive arrays is studied when the incident interfering signals are wide-band signals. For these signal scenarios, as expected, the antenna element response over the bandwidth of the system plays an important role. If the individual antenna elements are dispersive, then the mutual coupling between array elements leads to dissimilar and dispersive channels in an adaptive array. This in turn leads to degradation in the performance of the adaptive array in that the adaptive array has to use more degrees of freedom to null a strong wide-band interfering signal. It is shown that by using wide-band antenna elements, one can significantly improve the performance of an adaptive array. ¬© 2005 IEEE.</t>
  </si>
  <si>
    <t>2332-2336</t>
  </si>
  <si>
    <t>7102202358;8695333000;7203066664</t>
  </si>
  <si>
    <t>Gupta, Inder J.;Ulrey, Jonathan A.;Newman, Edward H.</t>
  </si>
  <si>
    <t>Gupta I.</t>
  </si>
  <si>
    <t>Effects of antenna element bandwidth on adaptive array performance</t>
  </si>
  <si>
    <t>10.1109/TAP.2005.850767</t>
  </si>
  <si>
    <t>2-s2.0-23044444102</t>
  </si>
  <si>
    <t>['sba configuration', 'sba ).', 'printed monopole', 'planar monopole', 'operating mechanism', 'new split', 'new sba', 'manufacturing cost', 'impedance performance', 'impedance bandwidth', 'good agreement', 'geometric parameters', 'find applications', 'excited sba', 'excitation structure', 'dielectric substrate', 'band performance', '2 )]']</t>
  </si>
  <si>
    <t>Excitation technique | Low-cost antenna | Short backfire antenna | Wide-band antenna | Wireless applications</t>
  </si>
  <si>
    <t>A new excitation technique is developed to improve the impedance bandwidth and to lower the manufacturing cost of a short backfire antenna (SBA). The new excitation structure consists of a planar monopole and a microstrip feed line, both of which are printed on the same dielectric substrate. By splitting the printed monopole with a slot, a wide-band performance can be achieved. The new split-monopole-excited SBA achieves an impedance bandwidth of about 15% [voltage standing wave ratio (VSWR &lt; 2)] while maintaining good radiation performance. As an example, an SBA configuration with the new excitation topology was designed and measured at the 5 GHz UNII band, and good agreement was observed between the simulation and experiment. The effects of the geometric parameters of the excitation structure on the impedance performance are investigated and the operating mechanism of the split-monopole-excited SBA is discussed. Being a low-cost, high-gain, and wide-band directional antenna, the new SBA can find applications in various wireless systems, such as LMDS, WLAN, and the emerging WiMAX networks. ¬© 2005 IEEE.</t>
  </si>
  <si>
    <t>2313-2320</t>
  </si>
  <si>
    <t>7404724322;55461840100;7004223794;56972325400;7003916876</t>
  </si>
  <si>
    <t>Li, Rong Lin;Thompson, Dane;Papapolymerou, John;Laskar, Joy;Tentzeris, Manos M.</t>
  </si>
  <si>
    <t>A new excitation technique for wide-band short backfire antennas</t>
  </si>
  <si>
    <t>10.1109/TAP.2005.850764</t>
  </si>
  <si>
    <t>2-s2.0-23044444816</t>
  </si>
  <si>
    <t>['uplink reception', 'selected beams', 'providing diversity', 'proposed switched', 'beam systems']</t>
  </si>
  <si>
    <t>Adaptive antenna array | Smart antenna | Space-time block coding (STBC) | Switched beam antenna array | Transmit diversity</t>
  </si>
  <si>
    <t>A downlink transmission scheme in a switched-beam antenna system for providing diversity and beamforming simultaneously based on the space-time block coding technique is proposed. The scheme involves selecting multiple beams based on the uplink reception of the switched-beam antenna system, and determining multiple orthogonal beams from the selected beams. With the orthogonal transmit beams, the proposed switched-beam antenna system outperforms conventional switched-beam systems and approaches the optimal performance achievable by a much complex adaptive antenna system. ¬© 2005 IEEE.</t>
  </si>
  <si>
    <t>2169-2177</t>
  </si>
  <si>
    <t>60002668;60002668;60002668</t>
  </si>
  <si>
    <t>7202931744;7005101794;36071330300</t>
  </si>
  <si>
    <t>Lei, Zhongding;Chin, Francois P.S.;Liang, Ying Chang</t>
  </si>
  <si>
    <t>Lei Z.</t>
  </si>
  <si>
    <t>Orthogonal switched beams for downlink diversity transmission</t>
  </si>
  <si>
    <t>10.1109/TAP.2005.850751</t>
  </si>
  <si>
    <t>2-s2.0-23044454339</t>
  </si>
  <si>
    <t>['simulation results', 'shorting vias', 'radiation patterns', 'operating bands', 'multiband operation', 'highly suitable', 'different layers', 'compared well', 'band l']</t>
  </si>
  <si>
    <t>Dual-band antennas | L-probe fed antennas | Patch antennas</t>
  </si>
  <si>
    <t>By embedding shorting vias, a dual-feed and dual-band L-probe patch antenna, with flexible frequency ratio and relatively small lateral size, is proposed. Dual resonant frequency bands are produced by two radiating patches located in different layers, with the lower patch supported by shorting vias. The measured impedance bandwidths, determined by 10 dB return loss, of the two operating bands reach 26.6% and 42.2%, respectively. Also the radiation patterns are stable over both operating bands. Simulation results are compared well with experiments. This antenna is highly suitable to be used as a base station antenna for multiband operation. ¬© 2005 IEEE.</t>
  </si>
  <si>
    <t>2321-2323</t>
  </si>
  <si>
    <t>57195269231;55510527400;7401560140</t>
  </si>
  <si>
    <t>Li, P.;Luk, K. M.;Lau, K. L.</t>
  </si>
  <si>
    <t>A dual-feed dual-band L-probe patch antenna</t>
  </si>
  <si>
    <t>10.1109/TAP.2005.850761</t>
  </si>
  <si>
    <t>2-s2.0-23044468264</t>
  </si>
  <si>
    <t>['simulated annealing', 'rsll ).', 'radiation energy', 'optimal process', 'minute modification', 'linear array', 'ga ).', 'fitness function', 'elements simultaneously', 'element positions', 'current allocations', 'array pattern']</t>
  </si>
  <si>
    <t>Array pattern | Genetic algorithm (GA) | Soft constraints | Synthesis</t>
  </si>
  <si>
    <t>The pattern of linear array is optimized via adjusting the current allocations and positions of elements simultaneously in terms of improved genetic algorithm (GA). Optimized results show that minute modification of the element positions can improve the array pattern, especially for the fewer elements case. It is found that the improvements are attributed to additional side lobes, which involved some radiation energy and resulted in reduction of relative side lobe level (RSLL). In the optimal process, some skills, such as the soft constraints linked to the fitness function, the adaptive searching area, the injection of simulated annealing and immune operator etc., are used to make the algorithm more effective. ¬© 2005 IEEE.</t>
  </si>
  <si>
    <t>2226-2230</t>
  </si>
  <si>
    <t>60033100-60069706;60033100</t>
  </si>
  <si>
    <t>7402840866;7402196262</t>
  </si>
  <si>
    <t>Tian, Yu Bo;Qian, Jian</t>
  </si>
  <si>
    <t>Zhenjiang;Nanjing</t>
  </si>
  <si>
    <t>Jiangsu University of Science and Technology;Nanjing University</t>
  </si>
  <si>
    <t>60069706;60033100</t>
  </si>
  <si>
    <t>Tian Y.</t>
  </si>
  <si>
    <t>Improve the performance of a linear array by changing the spaces among array elements in terms of genetic algorithm</t>
  </si>
  <si>
    <t>10.1109/TAP.2005.850739</t>
  </si>
  <si>
    <t>2-s2.0-23044476630</t>
  </si>
  <si>
    <t>['uwb operation', 'symmetrical arrangement', 'optimization process', 'novel compact', 'modified versions', 'measured responses', 'maximum dimension', 'maximum bandwidth', 'lowest frequency', 'large number', 'geometrical parameters', 'experimentally optimize', 'band characteristics', 'antenna exhibits', 'also designed', 'allows modifying', '5 db']</t>
  </si>
  <si>
    <t>Broadband antennas | Loop antennas | Ultrawide-band (UWB) antennas</t>
  </si>
  <si>
    <t>A novel compact and ultrawide-band (UWB) antenna is presented in this paper. The basis for achieving such an UWB operation is through proper magnetic coupling of two adjacent sectorial loop antennas in a symmetrical arrangement. A large number of coupled sectorial loop antennas (CSLA) with different geometrical parameters are fabricated and their measured responses are used to experimentally optimize the geometrical parameters of the antenna for achieving the maximum bandwidth. Through this optimization process an antenna with a VSWR of lower than 2.2 (S11 &lt; -8.5 dB) across an 8.5:1 frequency range is designed. The maximum dimension of this antenna is smaller than 0.37Œª0 at the lowest frequency of operation and provides an excellent polarization purity. Furthermore, the antenna exhibits a relatively consistent radiation pattern. Modified versions of the CSLA are also designed to reduce the overall metallic surface and weight of the antenna while maintaining its wide-band characteristics. This allows modifying its dimensions to design low frequency light-weight UWB antennas. ¬© 2005 IEEE.</t>
  </si>
  <si>
    <t>2185-2192</t>
  </si>
  <si>
    <t>A compact antenna for ultrawide-band applications</t>
  </si>
  <si>
    <t>10.1109/TAP.2005.850750</t>
  </si>
  <si>
    <t>2-s2.0-23044481608</t>
  </si>
  <si>
    <t>['triangular meshes', 'subsequent refinement', 'proposed basis', 'problem directly', 'paper presents', 'metal antennas', 'meshes obtained', 'linear combinations', 'iterative solvers', 'irrotational part', 'hierarchical levels', 'finer meshes', 'e .,', 'different scales', 'allows mapping', 'accurate solutions']</t>
  </si>
  <si>
    <t>Antennas | Method of moments (MoM) | Multilayer printed devices | Multiresolution (MR) | Numerical methods | Wavelets</t>
  </si>
  <si>
    <t>This paper presents the construction, use, and properties of a multiresolution (wavelet) basis for the method of moments (MoM) analysis of metal antennas, scatterers, and microwave circuits discretized by triangular meshes. Several application examples show fast convergence of iterative solvers and accurate solutions with highly sparse MoM matrices. The proposed basis is organized in hierarchical levels, and keeps the different scales of the problem directly into the basis functions representation; the current is divided into a solenoidal and a quasi-irrotational part, which allows mapping these two vector parts onto fully scalar quantities, where the wavelets are defined. As a by product, this paper also presents a way to construct hierarchical sets of Rao-Wilton-Glisson (RWG) functions on a family of meshes obtained by subsequent refinement, i.e., with the RWG of coarser meshes expressed as linear combinations of those of finer meshes. ¬© 2005 IEEE.</t>
  </si>
  <si>
    <t>2247-2258</t>
  </si>
  <si>
    <t>6602290062;7004544655;24766561500</t>
  </si>
  <si>
    <t>Vipiana, Francesca;Pirinoli, Paola;Vecchi, Giuseppe</t>
  </si>
  <si>
    <t>Vipiana F.</t>
  </si>
  <si>
    <t>A multiresolution method of moments for triangular meshes</t>
  </si>
  <si>
    <t>10.1109/TAP.2005.850710</t>
  </si>
  <si>
    <t>2-s2.0-23044481889</t>
  </si>
  <si>
    <t>['tunable frequency', 'theoretical studies', 'stub length', 'slightly changing', 'resonant frequency', 'ratio f2', 'proposed triangular', 'proposed designs', 'impedance matching', 'experimentally investigated', 'coplanar waveguide']</t>
  </si>
  <si>
    <t>Coplanar waveguide (CPW) | Dual-frequency | Slot-ring antenna | Slot-ring coupled patch antenna | Triangular-ring slot</t>
  </si>
  <si>
    <t>Designs of coplanar waveguide (CPW)-fed equilateral triangular-ring slot antennas with tuning-stub and triangular-ring slot coupled patch antennas are proposed and experimentally investigated. The impedance matching of the resonant frequency can be obtained only by adjusting the tuning-stub length for the proposed triangular-ring slot antenna with tuning-stub. For the design of ring-slot coupled patch antenna, slightly changing the patch size causes the tunable frequency-ratio f2/f1 between the first two operating frequencies to fall in the range of about 1.1.-1.42. Details of the proposed designs are investigated by experimental as well as theoretical studies. ¬© 2005 IEEE.</t>
  </si>
  <si>
    <t>2208-2211</t>
  </si>
  <si>
    <t>Studies of CPW-fed equilateral triangular-ring slot antennas and triangular-ring slot coupled patch antennas</t>
  </si>
  <si>
    <t>10.1109/TAP.2005.850738</t>
  </si>
  <si>
    <t>2-s2.0-23044488661</t>
  </si>
  <si>
    <t>['proposed approach', 'noisy environments', 'multiple waves', 'mapping among']</t>
  </si>
  <si>
    <t>Antenna arrays | Direction of arrival (DOA) estimation | Regression | Support vector machines</t>
  </si>
  <si>
    <t>In this paper, the use of a smart antenna system for the estimation of the directions of arrival (DOAs) of multiple waves is considered. An efficient method based on the support vector regression is proposed, in which the mapping among the outputs of the array and the DOAs of unknown plane waves is approximated by means of a family of support vector machines. Several numerical results are provided for the validation of the proposed approach, considering multiple impinging waves both in noiseless and noisy environments. ¬© 2005 IEEE.</t>
  </si>
  <si>
    <t>2161-2168</t>
  </si>
  <si>
    <t>101036315;101036315</t>
  </si>
  <si>
    <t>7004880389;7006280562</t>
  </si>
  <si>
    <t>Pastorino, Matteo;Randazzo, Andrea</t>
  </si>
  <si>
    <t>Applied Electromagnetics Group</t>
  </si>
  <si>
    <t>Pastorino M.</t>
  </si>
  <si>
    <t>A smart antenna system for direction of arrival estimation based on a support vector regression</t>
  </si>
  <si>
    <t>10.1109/TAP.2005.850735</t>
  </si>
  <si>
    <t>2-s2.0-23044495266</t>
  </si>
  <si>
    <t>CityU 1178/01E</t>
  </si>
  <si>
    <t>['studied theoretically', 'simple feed', 'side wall', 'rectangular dra', 'previous studies', 'parasitic patch', 'mode dra', 'linearly polarized', 'difference time', 'degenerate mode', 'cp mode', 'cp cases', 'coaxial probe', 'circularly polarized']</t>
  </si>
  <si>
    <t>Circularly polarization | Dielectric resonator antennas (DRAs) | Finite-difference time-domain (FDTD) | Parasitic patch | Wide-band antennas</t>
  </si>
  <si>
    <t>A rectangular dielectric resonator antenna (DRA) was studied theoretically and experimentally. The rectangular DRA is excited by a strip, which is compatible with a coaxial probe. Both linearly polarized (LP) and circularly polarized (CP) fields of the antenna are considered. In previous studies of the LP rectangular DRA, only the fundamental TE111 mode has received much attention. In this paper, it is found that the fundamental TE111 mode, together with the higher-order TE113 mode, can be used to design a wide-band LP DRA. The bandwidth of the dual-mode DRA can be over 40% for a conventional rectangular DRA with a simple feed. For the CP mode, a parasitic patch is attached on a side wall of the DRA to excite a degenerate mode. In both the LP and CP cases, the finite-difference time-domain (FDTD) method is used to analyze the problems. The results agree reasonably with measurements. ¬© 2005 IEEE.</t>
  </si>
  <si>
    <t>2200-2207</t>
  </si>
  <si>
    <t>57129082400;56415172000</t>
  </si>
  <si>
    <t>Li, Bin;Leung, Kwok Wa</t>
  </si>
  <si>
    <t>Strip-fed rectangular dielectric resonator antennas with/without a parasitic patch</t>
  </si>
  <si>
    <t>10.1109/TAP.2005.850745</t>
  </si>
  <si>
    <t>2-s2.0-23044497809</t>
  </si>
  <si>
    <t>90-2213-E-009-053</t>
  </si>
  <si>
    <t>['xz plane', 'xy plane', 'wave antenna', 'simultaneously scanned', 'short lwa', 'short leaky', 'scanning applications', 'remote identification', 'reflected wave', 'proposed design', 'possible beam', 'paper describes', 'operating frequency', 'narrow beam', 'microwave communications', 'main beam', 'lwa ).', 'individual direction', 'h plane', 'front side', 'elevation plane', 'e plane', 'different region', 'cross plane', 'created independently', 'coupled signal', 'control electronically', 'broadside beam', 'backlobe due', 'architecture proposes', 'antenna element', '5 ghz', '0 ).']</t>
  </si>
  <si>
    <t>Aperture-coupled patch antenna arrays | Phase shifter | Reflected wave | Varactor diode</t>
  </si>
  <si>
    <t>This paper describes a two-directional linear scanned design by integrating a short leaky-wave antenna (LWA) with aperture-coupled patch antenna arrays. This architecture proposes a technique not only having the advantage of suppressing the backlobe due to the reflected wave in the short LWA but also producing two separate linearly scanned beams, each of them radiating in a different region of space (in both the front side and backside of the LWA). In this design, most of the reflected wave of the short LWA is coupled to the patch antenna arrays on the backside of the substrate. The phase of this coupled signal to each antenna element is adjusted by tuning the individual phase shifter in order to control electronically the patch antenna main beam in the cross plane (x &lt; 0). Meanwhile, on the front side, the main beam of the short LWA can be simultaneously scanned in the elevation plane (x &gt; 0) by changing the operating frequency. Hence, the two linear beam-scanning radiation patterns of individual direction can be created independently, including a narrow beam in the elevation plane (xy plane at x &gt; 0) at the front side and a broadside beam in the cross plane (xz plane at x &lt; 0) on the backside. The measured results show that the reflected wave of the short LWA in the proposed design is suppressed 8 dB as compared with a traditional short LWA without the aperture-coupled antenna arrays ar 10.5 GHz. As a result, this novel architecture provides more flexibility both in the upward elevation plane (H plane) and the downward cross plane (backside-E plane) for possible beam-scanning applications in microwave communications and remote identification. ¬© 2005 IEEE.</t>
  </si>
  <si>
    <t>2220-2225</t>
  </si>
  <si>
    <t>60012370;60004879;60012370;60012370</t>
  </si>
  <si>
    <t>9040249200;7501637046;7202612820;7005109058</t>
  </si>
  <si>
    <t>Chen, I. Yu;Wang, Chien Jen;Guan, Hua Lin;Jou, Christina F.</t>
  </si>
  <si>
    <t>Hsinchu;Taichung</t>
  </si>
  <si>
    <t>National Chiao Tung University;Feng Chia University</t>
  </si>
  <si>
    <t>60012370;60004879</t>
  </si>
  <si>
    <t>Studies of suppression of the reflected wave and beam-scanning features of the antenna arrays</t>
  </si>
  <si>
    <t>10.1109/TAP.2005.850713</t>
  </si>
  <si>
    <t>2-s2.0-23044498226</t>
  </si>
  <si>
    <t>['time sequence', 'suppressed sidelobes', 'sga ).', 'novel approach', 'new array', 'experimental results', 'direct optimization', 'approach utilizes']</t>
  </si>
  <si>
    <t>Antenna arrays | Genetic algorithm (GA) | Time modulation</t>
  </si>
  <si>
    <t>A novel approach to realize uniform amplitude rime modulated linear arrays with both suppressed sidelobes and sidebands is proposed. The approach utilizes the direct optimization of the "switch-on" time sequence of each array element via the simple genetic algorithm (SGA). As compared to previous time modulated linear arrays, the new array has the advantages of having low sidelobe level (SLL), low sideband level (SBL) and uniform excitations simultaneously. Experimental results on ah experimental prototype of a 16-element printed dipole linear array with the SGA optimized time sequences verified the approach. ¬© 2005 IEEE.</t>
  </si>
  <si>
    <t>2337-2339</t>
  </si>
  <si>
    <t>60005465;60017161;60017161;60017161</t>
  </si>
  <si>
    <t>10339818700;7102646632;7004117976;55434064700</t>
  </si>
  <si>
    <t>Yang, Shiwen;Gan, Yeow Beng;Qing, Anyong;Tan, Peng Khiang</t>
  </si>
  <si>
    <t>Design of a uniform amplitude time modulated linear array with optimized time sequences</t>
  </si>
  <si>
    <t>10.1109/TAP.2005.850765</t>
  </si>
  <si>
    <t>2-s2.0-23044498619</t>
  </si>
  <si>
    <t>['series one', 'microstrip antennas', 'appropriate model']</t>
  </si>
  <si>
    <t>Antenna efficiency | Efficiency measurement | Microstrip antennas | Wheeler cap</t>
  </si>
  <si>
    <t>The Wheeler cap method for measuring the efficiency of microstrip antennas is revisited. First, we show that the parallel RLC model is a more appropriate model to use than a series one for the microstrip antennas under consideration. Our results are verified by numerical simulation using ENSEMBLE. Second, the role of the interior cavity modes is investigated and a reduced-height Wheeler cap is proposed. Finally, the Wheeler cap method is applied to measure the efficiency of miniaturized microstrip antennas designed using genetic algorithms. ¬© 2005 IEEE.</t>
  </si>
  <si>
    <t>2328-2332</t>
  </si>
  <si>
    <t>60017776;60013372;60013372</t>
  </si>
  <si>
    <t>Choo, Hosung;Rogers, Robert;Ling, Hao</t>
  </si>
  <si>
    <t>On the wheeler cap measurement of the efficiency of microstrip antennas</t>
  </si>
  <si>
    <t>10.1109/TAP.2005.850758</t>
  </si>
  <si>
    <t>2-s2.0-23044499169</t>
  </si>
  <si>
    <t>['starting point', 'size reduction', 'several measurements', 'first modified', 'dielectric materials', 'dielectric loading', 'ceramic loading', 'also modified', '90 shifts', '36 %.', '18 %.']</t>
  </si>
  <si>
    <t>Antennas | Ceramics | Dielectrically loaded antennas | Small antennas | Spirals | Wideband</t>
  </si>
  <si>
    <t>The miniaturization of a broadband square slot spiral antenna is proposed using high-contrast (Œµr &gt; 30) dielectric materials. A previously developed circular slot spiral antenna is the starting point of the design. This spiral is first modified in terms of its feed and termination to facilitate the dielectric loading of the antenna by means of a superstrate. The subsequently placed superstrate is also modified by tapering its thickness to improve impedance matching. Several measurements were carried out using square spiral apertures having diameters of 2‚Ä≥ and 6‚Ä≥, respectively. It is demonstrated that the ceramic loading of a 2‚Ä≥ spiral with an Œµr = 90 shifts the initial operating frequency by nearly 320 MHz down to 564 MHz representing a size reduction of 36%. Additionally, a 6‚Ä≥ aperture loaded with a superstrate having Œµr = 30 is shown to operate down to 270 MHz corresponding to a size reduction of 18%. ¬© 2005 IEEE.</t>
  </si>
  <si>
    <t>2193-2199</t>
  </si>
  <si>
    <t>60003500;60003500;60003500;60025778-60003500</t>
  </si>
  <si>
    <t>55885131700;55716903700;7501961026;7102576479</t>
  </si>
  <si>
    <t>Kramer, Brad A.;Lee, Ming;Chen, Chi Chih;Volakis, John L.</t>
  </si>
  <si>
    <t>Ann Arbor;Columbus</t>
  </si>
  <si>
    <t>University of Michigan, Ann Arbor;The Ohio State University</t>
  </si>
  <si>
    <t>60025778;60003500</t>
  </si>
  <si>
    <t>Kramer B.</t>
  </si>
  <si>
    <t>Design and performance of an ultrawide-band ceramic-loaded slot spiral</t>
  </si>
  <si>
    <t>10.1109/TAP.2005.850715</t>
  </si>
  <si>
    <t>2-s2.0-23044502614</t>
  </si>
  <si>
    <t>['standard gsc', 'quiescent vector', 'gsc ),', 'fifs ).', 'blocking matrix', 'adaptive part']</t>
  </si>
  <si>
    <t>Adaptive broadband beamforming | Frequency invariant beamforming | Generalized sidelobe canceller | Two-dimensional (2-D) filters</t>
  </si>
  <si>
    <t>Based on the generalized sidelobe canceller (GSC), we propose a novel adaptive broadband beamformer, where the quiescent vector and blocking matrix are replaced by a series of two-dimensional frequency invariant filters (FIFs). As opposed to standard beamspace techniques, the number of FIFs is flexible and they are not required to posses a very low sidelobe level. Compared with a standard GSC, a faster convergence speed and a lower computational complexity of its adaptive part are achieved. ¬© 2005 IEEE.</t>
  </si>
  <si>
    <t>2339-2343</t>
  </si>
  <si>
    <t>60015150;60025225;60025225</t>
  </si>
  <si>
    <t>56645219600;7403677811;36043733600</t>
  </si>
  <si>
    <t>Liu, Wei;Weiss, Stephan;Hanzo, Lajos</t>
  </si>
  <si>
    <t>Southampton;London</t>
  </si>
  <si>
    <t>University of Southampton;Imperial College London</t>
  </si>
  <si>
    <t>60025225;60015150</t>
  </si>
  <si>
    <t>A generalized sidelobe canceller employing two-dimensional frequency invariant filters</t>
  </si>
  <si>
    <t>10.1109/TAP.2005.850759</t>
  </si>
  <si>
    <t>2-s2.0-23044504402</t>
  </si>
  <si>
    <t>['practical applications', 'output data', 'new paradigm', 'new method', 'neural network', 'domain method', 'difference time', 'associative memory', 'additional work']</t>
  </si>
  <si>
    <t>Antenna measurements | Antenna theory | Antennas | Computation time | Design automation | Dipole antennas | Finite-difference time-domain (FDTD) methods | Neural network architecture | Neural networks applications | Numerical analysis | Optimization methods</t>
  </si>
  <si>
    <t>A novel synthesis artificial neural network (SYNTHESIS-ANN) is combined with the finite-difference time-domain method. Practical applications are illustrated through the optimization of a dipole antenna input impedance. The ANN architecture utilizes a hetero-associative memory, which exploits a fault tolerant number representation of a neural network for input and output data. In addition, the number representation reveals significant insight into a new method of fault tolerant computing. A new randomization process for the synthesis of antenna geometrical parameters is presented. Additional work is required to investigate the potential of this new paradigm. ¬© 2005 IEEE.</t>
  </si>
  <si>
    <t>2231-2236</t>
  </si>
  <si>
    <t>60025522;100602781</t>
  </si>
  <si>
    <t>7004377085;6701585955</t>
  </si>
  <si>
    <t>Delgado, Heriberto Jose;Thursby, Michael H.</t>
  </si>
  <si>
    <t>Melbourne;Rockledge</t>
  </si>
  <si>
    <t>Harris Corporation;Command Technologies Inc.</t>
  </si>
  <si>
    <t>Delgado H.</t>
  </si>
  <si>
    <t>A novel neural network combined with FDTD for the synthesis of a printed dipole antenna</t>
  </si>
  <si>
    <t>10.1109/TAP.2005.850706</t>
  </si>
  <si>
    <t>2-s2.0-23044510525</t>
  </si>
  <si>
    <t>['uwb signals', 'radio systems', 'paper presents', 'optimized results', 'nonoptimization simulation', 'improved version', 'genetic algorithm', 'free space', 'domain models', 'differential evolution', 'detection templates', 'correlation detection', 'band thin']</t>
  </si>
  <si>
    <t>Antennas | Genetic algorithm | Optimization | Pulses | Ultrawide-band (UWB)</t>
  </si>
  <si>
    <t>This paper presents and studies three frequency-domain models for optimizing source pulses and detection templates in ultrawide-band (UWB) radio systems. The optimization aims mainly at maximizing the equivalent isotropically radiated power band efficiency in the free space and the output of correlation detection at a receiver. These models are based on the differential evolution, an improved version of the genetic algorithm, and carried out on a set of UWB signals with given mathematical forms. As examples, these models are used to optimize the UWB signals for both narrow-band thin-wire and wide-band planar antenna systems. In addition, the optimized results are validated by nonoptimization simulation. ¬© 2005 IEEE.</t>
  </si>
  <si>
    <t>2178-2184</t>
  </si>
  <si>
    <t>60017161;60002668;60017161-60002668</t>
  </si>
  <si>
    <t>8682586100;7409485017;8078272800</t>
  </si>
  <si>
    <t>Shan, Dong Mei;Chen, Zhi Ning;Wu, Xuan Hui</t>
  </si>
  <si>
    <t>Shan D.</t>
  </si>
  <si>
    <t>Signal optimization for UWB radio systems</t>
  </si>
  <si>
    <t>10.1109/TAP.2005.850755</t>
  </si>
  <si>
    <t>2-s2.0-23044515562</t>
  </si>
  <si>
    <t>CNS 0338788</t>
  </si>
  <si>
    <t>['signals transmitted', 'scheme proposed', 'random suboptimal', 'promising candidate', 'papr reduction', 'papr ).', 'ofdm needs', 'like ofdm', 'input multiple', 'efficient solution', 'cari ),', 'antenna rotation', '1 ].']</t>
  </si>
  <si>
    <t>Multiple-input multiple-output (MIMO) | Orthogonal frequency division multiplexing (OFDM) | Peak-to-average power ratio (PAPR) | Signal scrambling</t>
  </si>
  <si>
    <t>Multiple-input multiple-output orthogonal frequency division multiplexing (MIMO-OFDM) has become a promising candidate for high performance 4G broadband wireless communications. However, like OFDM, one main disadvantage of MIMO-OFDM is that the signals transmitted on different antennas might exhibit a prohibitively large peak-to-average power ratio (PAPR). We will show that the PAPR reduction for MIMO-OFDM needs a more efficient solution than applying existing schemes for OFDM systems separately on each antenna. Further, we suggest a scheme of cross-antenna rotation and inversion (CARI), which utilizes additional degrees of freedom by employing multiple antennas. Two suboptimal schemes, termed successive suboptimal CARI (SS-CARI) and random suboptimal (RS-CARI) show significant performance advantages and lower computational complexity compared to the concurrent selective mapping (SLM) scheme proposed in [1]. ¬© 2005 IEEE.</t>
  </si>
  <si>
    <t>592-594</t>
  </si>
  <si>
    <t>60022904;60022904;60022904</t>
  </si>
  <si>
    <t>7401464951;8544029300;35576601100</t>
  </si>
  <si>
    <t>Tan, Mizhou;Latinoviƒá, Zoran;Bar-Ness, Yeheskel</t>
  </si>
  <si>
    <t>Tan M.</t>
  </si>
  <si>
    <t>STBC MIMO-OFDM peak-to-average power ratio reduction by cross-antenna rotation and inversion</t>
  </si>
  <si>
    <t>10.1109/LCOMM.2005.07017</t>
  </si>
  <si>
    <t>2-s2.0-23144437409</t>
  </si>
  <si>
    <t>['upward channel', 'upper part', 'tibetan plateau', 'storm revealed', 'stepped leader', 'rights reserved', 'return strokes', 'progression velocity', 'one thunderstorm', 'northeastern verge', 'negative cloud', 'multiple branches', 'mature stage', 'lower part', 'located higher', 'graupels fell', 'flashes occurred', 'field mill', 'dissipating stage', 'continuing current', 'comprehensive observation', 'charging activity', 'asl ).', '7 km', '30 flashes', '2 km']</t>
  </si>
  <si>
    <t>Charge structure of thunderstorm | Intracloud process | Lightning flash | Northeastern verge of Qinghai-Tibetan Plateau | Stepped leader</t>
  </si>
  <si>
    <t>In the summer of 2002, a comprehensive observation on thunderstorm and natural lightning discharge was conducted in the northeastern verge of Qinghai-Tibetan Plateau (101¬∞35‚Ä≤E, 37¬∞33‚Ä≤N, 2650 m asl). During the experiment, field mill, and fast and slow antenna systems were employed in 6 sites synchronized by GPS with 0.4 Œºs time resolution. In addition, a high-speed digital camera with 1 ms resolution was used in the observation. The surface electric field for one thunderstorm and a sequence of 30 flashes in the storm revealed a tripole charge structure in the mature stage. Most of the intracloud (IC) flashes occurred in the lower part and only a few occurred in the upper part of the thunderstorm. This suggests that the charging activity in the lower part of the storm was more vigorous than in the upper part. As most of the graupels fell to the ground in the dissipating stage of the storm, the lower positive charge in the thunderstorm tripole decreased, and negative cloud-to-ground (CG) flashes overwhelmingly dominated. The lower positive charge was estimated to be located at about 1.7 km above the ground, while the main negative charge was located higher than about 2.2 km above the ground. Long-duration IC discharges occurred both before and after the return strokes of two negative CG flashes that are studied. Continuing current during the IC discharge could flow along the upward channel for hundreds of milliseconds. The stepped leader of two negative CG flashes developed downward to ground with multiple branches and more than one striking point on the ground were induced as a result. The 2-D progression velocity of stepped leader was estimated to be about 0.8-1.1√ó105 m/s. ¬© 2005 Elsevier B.V. All rights reserved.</t>
  </si>
  <si>
    <t>231-246</t>
  </si>
  <si>
    <t>Atmospheric Research</t>
  </si>
  <si>
    <t>60073580;60073580;60073580;60073580;60073580;60073580;60073580;60073580;100343819</t>
  </si>
  <si>
    <t>6602714242;56310386100;7405272189;57191983254;7102083872;7405367827;55739931000;55862292300;7202552342</t>
  </si>
  <si>
    <t>Qie, X.;Kong, X.;Zhang, G.;Zhang, T.;Yuan, T.;Zhou, Y.;Zhang, Y.;Wang, H.;Sun, A.</t>
  </si>
  <si>
    <t>Lanzhou;Xining</t>
  </si>
  <si>
    <t>Cold and Arid Regions Environmental and Engineering Research Institute Chinese Academy of Sciences;Qinghai Meteorological Bureau</t>
  </si>
  <si>
    <t>60073580;100343819</t>
  </si>
  <si>
    <t>Qie X.</t>
  </si>
  <si>
    <t>The possible charge structure of thunderstorm and lightning discharges in northeastern verge of Qinghai-Tibetan Plateau</t>
  </si>
  <si>
    <t>S0169809505000591</t>
  </si>
  <si>
    <t>10.1016/j.atmosres.2004.11.034</t>
  </si>
  <si>
    <t>2-s2.0-23144448130</t>
  </si>
  <si>
    <t>['receiver antennas', 'outage probability', 'interfering users', 'interfering signals', 'correlation matrix', 'cochannel interference', 'branch gains', 'arbitrary number', 'analysis allows']</t>
  </si>
  <si>
    <t>Cochannel interference | Diversity | Fading channels | Maximal ratio combining | Outage probability | Signal-to-interference ratio</t>
  </si>
  <si>
    <t>The outage probability of maximal ratio combining (MRC) in the presence of cochannel interference (CCI) in correlated Rayleigh fading is derived. Under the assumption that the branch gains of the desired user signal and interfering signals have the same correlation matrix, this analysis allows an arbitrary number of cochannel, interfering users and an arbitrary number of receiver antennas. ¬© 2005 IEEE.</t>
  </si>
  <si>
    <t>577-579</t>
  </si>
  <si>
    <t>7410273936;7005759149</t>
  </si>
  <si>
    <t>Zhang, Xiaodi;Beaulieu, Norman C.</t>
  </si>
  <si>
    <t>Outage probability of MRC with equi-power cochannel interferers in correlated Rayleigh fading</t>
  </si>
  <si>
    <t>10.1109/LCOMM.2005.07027</t>
  </si>
  <si>
    <t>2-s2.0-23144450455</t>
  </si>
  <si>
    <t>['tolerable error', 'time steps', 'sufficiently small', 'returns results', 'p4 2', 'manufacturing tolerances', 'insertion loss', 'grid size', 'genetic algorithm', 'dual band', 'better performance', '3 seconds']</t>
  </si>
  <si>
    <t>FDTD simulations generally require significant computational resources and time. This paper systematically reduces the number of time steps and the grid size to determine the shortest simulation time that returns results with tolerable error for microstrip antenna simulations and their optimization of insertion loss with the genetic algorithm. Although the error would generally be unacceptable for traditional antenna simulations, it is sufficiently small to optimize their design. Simulations in less than 3 seconds on a P4 2.8 GHz processor were shown to be usable, with error approximately equal to manufacturing tolerances. A dual band 'waffle' antenna is designed that has better performance than the traditional dual band "F" antenna. ¬© 2005 ACES.</t>
  </si>
  <si>
    <t>128-135</t>
  </si>
  <si>
    <t>60025488;60025488</t>
  </si>
  <si>
    <t>8650424500;7003923643</t>
  </si>
  <si>
    <t>Griffiths, Lance Allen;Furse, Cynthia M.</t>
  </si>
  <si>
    <t>Griffiths L.</t>
  </si>
  <si>
    <t>Performing 3-D FDTD simulations in less than 3 seconds on a personal computer and its application to genetic algorithm antenna optimization</t>
  </si>
  <si>
    <t>2-s2.0-23144450755</t>
  </si>
  <si>
    <t>['transmit antennas', 'time codes', 'time code', 'scstc ).', 'rscs ).', 'proposed rec', 'output bits', 'new class', 'different positions', 'data rate', 'arbitrary number', 'also described']</t>
  </si>
  <si>
    <t>Recursive convolutional space-time code | Serially concatenated code | Space-time trellis code</t>
  </si>
  <si>
    <t>A new class of recursive convolutional space-time codes (ReC-STC) with an arbitrary number of transmit antennas is designed by adopting several parallel two-state recursive systematic convolutional codes (RSCs). An intercross linear mapping rule that distributes the output bits of a RSC to the different positions of different transmitted signals is also described. The proposed ReC-STC can not only increase the data rate with the number of transmit antennas, but also perform well when it is used in a serially concatenated space-time code (SCSTC). ¬© 2005 IEEE.</t>
  </si>
  <si>
    <t>637-639</t>
  </si>
  <si>
    <t>Design of recursive convolutional space-time codes with an arbitrary number of transmit antennas</t>
  </si>
  <si>
    <t>10.1109/LCOMM.2005.07026</t>
  </si>
  <si>
    <t>2-s2.0-23144460222</t>
  </si>
  <si>
    <t>['ventral region', 'ventral expression', 'ventral domain', 'synergistic induction', 'results suggest', 'provide evidence', 'preferentially expressed', 'polarizing effect', 'polar margins', 'planar polarity', 'hair polarity', 'genetic interaction', 'fj result', 'fj ).', 'eye disc', 'extracellular domain', 'ectopic expression', 'dwnt4 mrna', 'dwnt4 antagonizes', 'drosophila homolog', 'drosophila eye', 'direct interaction', 'direct binding', 'becomes inductive', 'although frizzled']</t>
  </si>
  <si>
    <t>Drosophila | DWnt4 | Four-jointed | Planar cell polarity</t>
  </si>
  <si>
    <t>The Drosophila eye and the wing display specific planar cell polarity. Although Frizzled (Fz) signaling has been implicated in the establishment of ommatidial and wing hair polarity, evidence for the Wnt gene function has been limited. Here we examined the function of a Drosophila homolog of Wnt4 (DWnt4) in the control of planar polarity. We show that DWnt4 mRNA and protein are preferentially expressed in the ventral region of eye disc. DWnt4 mutant eyes show polarity reversals mostly in the ventral domain, consistent with the ventral expression of DWnt4. Ectopic expression of DWnt4 in the dorsoventral (DV) polar margins is insufficient to induce ommatidial polarity but becomes inductive when coexpressed with Four-jointed (Fj). Similarly, DWnt4 and Fj result in synergistic induction of hair polarity toward the source of expression in the wing. Consistent with genetic interaction, we provide evidence for direct interaction of DWnt4 and Fj transmembrane protein. The extracellular domain of Fj is required for direct binding to DWnt4 and for the induction of hair polarity. In contrast to the synergy between DWnt4 and Fj, DWnt4 antagonizes the polarizing effect of Fz. Our results suggest that DWnt4 is involved in ommatidial polarity signaling in the ventral region of the eye and its function is mediated by interacting with Fj. ¬© 2005 Wiley-Liss, Inc.</t>
  </si>
  <si>
    <t>150-161</t>
  </si>
  <si>
    <t>1526954X</t>
  </si>
  <si>
    <t>Genesis</t>
  </si>
  <si>
    <t>60002441;60002441-60025063;60002441;60002441</t>
  </si>
  <si>
    <t>8974882300;57202606962;57202832629;7403949734</t>
  </si>
  <si>
    <t>Lim, Janghoo;Norga, Koenraad K.;Chen, Zhihong;Choi, Kwang Wook</t>
  </si>
  <si>
    <t>Belgium;United States</t>
  </si>
  <si>
    <t>3000 Leuven;Houston</t>
  </si>
  <si>
    <t>KU Leuven;Baylor College of Medicine</t>
  </si>
  <si>
    <t>60025063;60002441</t>
  </si>
  <si>
    <t>Control of planar cell polarity by interaction of DWnt4 and four-jointed</t>
  </si>
  <si>
    <t>10.1002/gene.20142</t>
  </si>
  <si>
    <t>2-s2.0-23244450632</t>
  </si>
  <si>
    <t>['time difference', 'time delay', 'system consists', 'system along', 'successful reconstruction', 'rights reserved', 'resolution less', 'paper presents', 'obtained using', 'observation results', 'fourth located', 'four antennas', '200 mhz', '1 ns']</t>
  </si>
  <si>
    <t>Arrival-time difference | Leader progression | Lightning discharges | Three-dimensional observation | VHF source mapping</t>
  </si>
  <si>
    <t>This paper presents a three-dimensional lightning discharge mapping system using arrival-time difference of broadband VHF electromagnetic pulses (20-200 MHz) methodology. The system consists of four circular plate antennas; three of which are placed to form two perpendicularly crossed-short base lines, with the fourth located at some distance. The directions of the electromagnetic radiation sources are determined using perpendicularly aligned antennas whereas the 3-D positions are obtained using all the four antennas. Broadband pulses arrival time differences are estimated incorporating time-domain signal analysis and the least-squares error method is applied to the detected broadband pulses to estimate the time delay with the quadratic interpolation technique utilized to achieve the resolution less than 1 ns. In this paper, the implementation of the system along with the successful reconstruction of the lightning discharge progression in 2-D and 3-D space is described. Additionally, instances of observation results of the cloud-to-ground and ground-to-cloud lightning discharge have been presented. ¬© 2005 Elsevier Ltd. All rights reserved.</t>
  </si>
  <si>
    <t>1031-1039</t>
  </si>
  <si>
    <t>60021895;60021895;60021895;60021895-100318168</t>
  </si>
  <si>
    <t>8531321600;7004840555;7003344827;8531321400</t>
  </si>
  <si>
    <t>Tantisattayakul, Thanapol;Masugata, Katsumi;Kitamura, Iwao;Kontani, Ken</t>
  </si>
  <si>
    <t>Toyama;Toyama</t>
  </si>
  <si>
    <t>University of Toyama;Hokuriku Electric Power Company</t>
  </si>
  <si>
    <t>60021895;100318168</t>
  </si>
  <si>
    <t>Tantisattayakul T.</t>
  </si>
  <si>
    <t>Broadband VHF sources locating system using arrival-time differences for mapping of lightning discharge process</t>
  </si>
  <si>
    <t>S1364682605000775</t>
  </si>
  <si>
    <t>10.1016/j.jastp.2005.04.002</t>
  </si>
  <si>
    <t>2-s2.0-23344432273</t>
  </si>
  <si>
    <t>['wing length', 'smaller attributes', 'sexually dimorphic', 'prior residency', 'morphological traits', 'male combat', 'important determinant', 'fungus weevils', 'female contests', 'eyestalk length', 'eye span', 'eye protrusion', 'exechesops leucopis', 'elytra width', 'business media', 'body size', 'anthribidae ),', 'antenna length', 'antenna elongation', 'allometric relationships']</t>
  </si>
  <si>
    <t>Anthribid beetles | Eyestalks | Intrasexual selection | Positive allometry | Sexual dimorphism</t>
  </si>
  <si>
    <t>Fungus weevils, Exechesops leucopis (Anthribidae), are sexually dimorphic in the degree of eye protrusion and antenna elongation. I examined the allometric relationships of eye span, eyestalk length, antenna length, elytra width, and wing length against body size (pronotum width), and their effects on the outcome of male-male combat in the laboratory. Male eye span, eyestalk length, and antenna length indicated positive allometry, while elytra width showed isometry, and wing length showed negative allometry. In male-male combat, males with a larger eye span, antenna length, and body size defeated those with smaller attributes. However, when males fought experimentally males of similar body size, only eye span affected the outcome of combat, independent of body size and antenna length. In the female-female contests, the prior residency was an important determinant of victory the other than any morphological traits. ¬© 2005 Springer Science+Business Media, Inc.</t>
  </si>
  <si>
    <t>465-477</t>
  </si>
  <si>
    <t>Matsuo, Yoh</t>
  </si>
  <si>
    <t>Hachioji</t>
  </si>
  <si>
    <t>Tokyo Metropolitan University</t>
  </si>
  <si>
    <t>Matsuo Y.</t>
  </si>
  <si>
    <t>Extreme eye projection in the male weevil Exechesops leucopis (Coleoptera: Anthribidae): Its effect on intrasexual behavioral interferences</t>
  </si>
  <si>
    <t>10.1007/s10905-005-5605-y</t>
  </si>
  <si>
    <t>2-s2.0-23644447714</t>
  </si>
  <si>
    <t>['wide ones', 'various parameters', 'transmit beam', 'techniques based', 'small loss', 'quantisation bits', 'principal eigenvector', 'pilot signals', 'performance loss', 'paper examines', 'noisy selection', 'noise ratio', 'narrow beams', 'increasing number', 'highest signal']</t>
  </si>
  <si>
    <t>This paper examines, through simulations, the performance loss in various frequency division duplex (FDD) downlink antenna array techniques for digital mobile communication systems, when various parameters are estimated from pilot signals. Performance loss from noisy channel estimates decreases with increasing pilot signal power, while loss from channel coefficient quantisation decreases with increasing number of quantisation bits. Also, noisy channel correlation matrices lead to small loss when only the principal eigenvector is used for transmission and to much larger loss in techniques based on all eigenvectors. Finally, narrow beams are affected more than wide ones by noisy selection or feedback of the highest signal-to-noise ratio (SNR) transmit beam. Copyright ¬© 2004 AEI.</t>
  </si>
  <si>
    <t>291-302</t>
  </si>
  <si>
    <t>60027272;60027272</t>
  </si>
  <si>
    <t>6506043856;55498731300</t>
  </si>
  <si>
    <t>Koutalos, Antonis C.;Thompson, John S.</t>
  </si>
  <si>
    <t>The University of Edinburgh</t>
  </si>
  <si>
    <t>Koutalos A.</t>
  </si>
  <si>
    <t>Performance loss due to imperfect parameter estimation in FDD downlink antenna array techniques</t>
  </si>
  <si>
    <t>10.1002/ett.1008</t>
  </si>
  <si>
    <t>2-s2.0-23744450634</t>
  </si>
  <si>
    <t>['¬© springer', 'three components', 'proposed method', 'precision network', 'observation strategy', 'new technique', 'local high', 'latter case', 'full rotation', 'calibration purposes']</t>
  </si>
  <si>
    <t>Antenna swapping | Full rotation | Full roving observation strategies | GPS antenna mean phase centre offset</t>
  </si>
  <si>
    <t>In practice, a relatively simple calibration method of full rotation and antenna swapping techniques can be used to control individual GPS antenna mean phase centre offsets without any ground truth survey. Based on these techniques a new full roving strategy is introduced, which is a generalisation of the full rotation and antenna swapping techniques for estimating all of the three components of the mean phase centre offsets in one processing step. This new technique can be used not only for calibration purposes, but also as an observation strategy for a local high-precision network. In the latter case, the proposed method is similar to the classical geodetic approaches, where the biases are cancelled or estimated by proper observation strategies. ¬© Springer-Verlag Berlin Heidelberg 2005.</t>
  </si>
  <si>
    <t>222-230</t>
  </si>
  <si>
    <t>Journal of Geodesy</t>
  </si>
  <si>
    <t>B√°nyai, L.</t>
  </si>
  <si>
    <t>Sopron</t>
  </si>
  <si>
    <t>Geodetic and Geophysical Institute</t>
  </si>
  <si>
    <t>B√°nyai L.</t>
  </si>
  <si>
    <t>Investigation of GPS antenna mean phase centre offsets using a full roving observation strategy</t>
  </si>
  <si>
    <t>10.1007/s00190-005-0462-1</t>
  </si>
  <si>
    <t>2-s2.0-23744470618</t>
  </si>
  <si>
    <t>DAAD19-01-2-011</t>
  </si>
  <si>
    <t>['user system', 'transmission control', 'symmetric n', 'slotted aloha', 'phase transition', 'multipacket reception', 'explicit characterization', 'e .,', 'delay simultaneously', 'delay optimal', 'concave region', 'complete characterization', 'capture channels', 'capacity region', 'average delay', 'also shown', 'access systems', 'access control']</t>
  </si>
  <si>
    <t>Capacity | Delay | Multipacket reception | Random access | Scheduling | Slotted ALOHA | Stability | Wireless networks</t>
  </si>
  <si>
    <t>The effect of multipacket reception (MPR) on stability and delay of slotted ALOHA based random-access systems is considered. A general asymmetric MPR model is introduced and the medium-access control (MAC) capacity region is specified. An explicit characterization of the ALOHA stability region for the two-user system is given. It is shown that the stability region undergoes a phase transition from a concave region to a convex polyhedral region as the MPR capability improves. It is also shown that after this phase transition, slotted ALOHA is optimal i.e., the ALOHA stability region coincides with the MAC capacity region. Further, it is observed that there is no need for transmission control when ALOHA is optimal i.e., ALOHA with transmission probability one is optimal. Next, these results are extended to a symmetric N &gt; 2 user ALOHA system. Finally, a complete characterization of average delay in capture channels for the two-user system is given. It is shown that in certain capture scenarios, ALOHA with transmission probability one is delay optimal for all stable arrival rates. Further, it is also shown that ALOHA with transmission probability one is optimal for stability and delay simultaneously in the two-user capture channel. ¬© 2005 IEEE.</t>
  </si>
  <si>
    <t>2636-2656</t>
  </si>
  <si>
    <t>60007776;60013301;60007776</t>
  </si>
  <si>
    <t>35613999900;8520926300;7201891619</t>
  </si>
  <si>
    <t>Naware, Vidyut;Mergen, G√∂khan;Tong, Lang</t>
  </si>
  <si>
    <t>San Diego;Ithaca</t>
  </si>
  <si>
    <t>Qualcomm Incorporated;Cornell University</t>
  </si>
  <si>
    <t>60013301;60007776</t>
  </si>
  <si>
    <t>Naware V.</t>
  </si>
  <si>
    <t>Stability and delay of finite-user slotted ALOHA with multipacket reception</t>
  </si>
  <si>
    <t>10.1109/TIT.2005.850060</t>
  </si>
  <si>
    <t>2-s2.0-23744482074</t>
  </si>
  <si>
    <t>03-03-33160</t>
  </si>
  <si>
    <t>['title complexes', 'synthesized compounds', 'macrocycle conformation', 'k salts', 'ir spectra', 'conformation states', 'acido ligands']</t>
  </si>
  <si>
    <t>Complexes of Li, Na, and K with N-(4‚Ä≤-benzo-15-crown-5)-2-(amino-N-tosyl)-phenylaldimine (L) are synthesized and their IR spectra are studied with assignment of the basic vibration frequencies of the ligand and complexes. The conformation states of macrocycles in the title complexes are analyzed. The macrocycle conformation in complexes of L with the Li, Na, and K salts is not influenced by the nature of a metal or acido ligands. The structures of the synthesized compounds are suggested on the basis of the spectral and elemental analysis data. ¬© 2005 Pleiades Publishing, Inc.</t>
  </si>
  <si>
    <t>483-488</t>
  </si>
  <si>
    <t>Russian Journal of Coordination Chemistry/Koordinatsionnaya Khimiya</t>
  </si>
  <si>
    <t>60084538;60084538;60084538;60025383;60025383;60025383;60021331</t>
  </si>
  <si>
    <t>7201988032;7005176553;6507761442;6603490789;7003402063;35460073200;7004245066</t>
  </si>
  <si>
    <t>Ivanova, I. S.;Dorokhov, A. V.;Pyatova, E. N.;Bicherov, A. V.;Burlov, A. S.;Garnovskii, A. D.;Tsivadze, A. Yu</t>
  </si>
  <si>
    <t>Russian Federation;Russian Federation;Russian Federation</t>
  </si>
  <si>
    <t>Moscow;Rostov-on-Don;Moscow</t>
  </si>
  <si>
    <t>Kurnakov Institute of General and Inorganic Chemistry, Russian Academy of Sciences;Southern Federal University;Russian Academy of Sciences</t>
  </si>
  <si>
    <t>60084538;60025383;60021331</t>
  </si>
  <si>
    <t>Ivanova I.</t>
  </si>
  <si>
    <t>Alkalli metal complexes with N-(4‚Ä≤-benzo-15-crown-5)-2-(amino-N-tosyl)-phenylaldimine</t>
  </si>
  <si>
    <t>10.1007/s11173-005-0123-1</t>
  </si>
  <si>
    <t>2-s2.0-23744483825</t>
  </si>
  <si>
    <t>['snr regions', 'snr ),', 'shed insight', 'noise ratios', 'large numbers', 'general representation', 'correlated multi', 'channel models', 'arbitrary signal', 'arbitrary numbers', 'antenna channels']</t>
  </si>
  <si>
    <t>Antenna correlation | Channel capacity | Fading channels | Multiantenna arrays | Random matrices</t>
  </si>
  <si>
    <t>This paper applies random matrix theory to obtain analytical characterizations of the capacity of correlated multi-antenna channels. The analysis is not restricted to the popular separable correlation model, but rather it embraces a more general representation that subsumes most of the channel models that have been treated in the literature. For arbitrary signal-to-noise ratios (SNR), the characterization is conducted in the regime of large numbers of antennas. For the low- and high-SNR regions, in turn, we uncover compact capacity expansions that are valid for arbitrary numbers of antennas and that shed insight on how antenna correlation impacts the tradeoffs among power, bandwidth, and rate. ¬© 2005 IEEE.</t>
  </si>
  <si>
    <t>2491-2509</t>
  </si>
  <si>
    <t>60015426;60021378;60003269</t>
  </si>
  <si>
    <t>6701582212;24781002200;7006314673</t>
  </si>
  <si>
    <t>Tulino, Antonia M.;Lozano, Angel;Verd√∫, Sergio</t>
  </si>
  <si>
    <t>United States;Italy;United States</t>
  </si>
  <si>
    <t>Murray;Naples;Princeton</t>
  </si>
  <si>
    <t>Nokia Bell Labs;Universit√† degli Studi di Napoli Federico II, Facolt√† di Medicina e Chirurgia;Princeton University</t>
  </si>
  <si>
    <t>60021378;60015426;60003269</t>
  </si>
  <si>
    <t>Tulino A.M.</t>
  </si>
  <si>
    <t>Impact of antenna correlation on the capacity of multiantenna channels</t>
  </si>
  <si>
    <t>10.1109/TIT.2005.850094</t>
  </si>
  <si>
    <t>2-s2.0-23744484217</t>
  </si>
  <si>
    <t>['two cases', 'transmit antennas', 'time modulation', 'simple framework', 'dustsm exceeds', 'dustsm ).', 'constellation supersets']</t>
  </si>
  <si>
    <t>A simple framework is presented for transmission of constellation supersets, starting from a consideration of differential diagonal unitary space-time modulation (DUSTM), called DUST superset modulation (DUSTSM). The need for extension of previously stated design criteria for DUSTM is demonstrated by DUSTSM achieving full spectral efficiency with good bit error rate (BER) performance in a Rayleigh flat fading channel despite an effective multicylic group construction. Two cases for two different data rates and number of transmit antennas are illustrated in which the performance of DUSTSM exceeds that of DUSTM. Copyright ¬© 2005 AEIT.</t>
  </si>
  <si>
    <t>303-307</t>
  </si>
  <si>
    <t>60108057;60023932</t>
  </si>
  <si>
    <t>8696200500;6507592440</t>
  </si>
  <si>
    <t>Smith, David B.;Aubrey, Tim</t>
  </si>
  <si>
    <t>CSIRO Data61;University of Technology Sydney</t>
  </si>
  <si>
    <t>Smith D.B.</t>
  </si>
  <si>
    <t>Differential unitary space-time superset modulation</t>
  </si>
  <si>
    <t>10.1002/ett.1042</t>
  </si>
  <si>
    <t>2-s2.0-23744489848</t>
  </si>
  <si>
    <t>['¬© springer', 'vlbi antenna', 'vlbi analysts', 'undergone non', 'thereby corrupting', 'site motion', 'seismic offsets', 'seismic motion', 'r4 networks', 'probably affected', 'november 2002', 'network geometries', 'move linearly', 'linear function', 'itrf ).', 'induced deformation', 'equipment improvements', 'eop estimates', 'become discontinuous', 'although changes', 'adopted co', '600 œºas', '50 œºas']</t>
  </si>
  <si>
    <t>Denali earthquake | Earth orientation parameters (EOP) estimation | Postseismic deformation | Terrestrial reference frame | Very long baseline interferometry (VLBI)</t>
  </si>
  <si>
    <t>Earth orientation parameters (EOPs) provide a link between the International Celestial Reference Frame (ICRF) and the International Terrestrial Reference Frame (ITRF). Natural geodynamic processes, such as earthquakes, can cause the motion of stations to become discontinuous and/or non-linear, thereby corrupting the EOP estimates if the sites are assumed to move linearly. The VLBI antenna at the Gilcreek Geophysical Observatory has undergone non-linear, post-seismic motion as a result of the Mw = 7.9 Denali earthquake in November 2002, yet some VLBI analysts have adopted co-seismic offsets and a linear velocity model to represent the motion of the site after the earthquake. Ignoring the effects of the Denali earthquake leads to error on the order of 300-600 Œºas for the EOP, while modelling the post-seismic motion of Gilcreek with a linear velocity generates errors of 20-50 Œºas. Only by modelling the site motion with a non-linear function is the same level of accuracy of EOP estimates maintained. The effect of post-seismic motion on EOP estimates derived from the International VLBI Service IVS-R1 and IVS-R4 networks are not the same, although changes in network geometries and equipment improvements have probably affected the estimates more significantly than the earthquake-induced deformation at Gilcreek. ¬© Springer-Verlag Berlin Heidelberg 2005.</t>
  </si>
  <si>
    <t>196-202</t>
  </si>
  <si>
    <t>60026444;60008950</t>
  </si>
  <si>
    <t>16444986500;6602751214</t>
  </si>
  <si>
    <t>Titov, Oleg;Tregoning, Paul</t>
  </si>
  <si>
    <t>Symonston;Canberra</t>
  </si>
  <si>
    <t>Geoscience Australia;The Australian National University</t>
  </si>
  <si>
    <t>Titov O.</t>
  </si>
  <si>
    <t>Effect of post-seismic deformation on earth orientation parameter estimates from VLBI observations: A case study at Gilcreek, Alaska</t>
  </si>
  <si>
    <t>10.1007/s00190-005-0459-9</t>
  </si>
  <si>
    <t>2-s2.0-23744514524</t>
  </si>
  <si>
    <t>M1-0302-00-0063</t>
  </si>
  <si>
    <t>JAXA</t>
  </si>
  <si>
    <t>['successfully constructed', 'study area', 'sea level', 'results demonstrate', 'radar interferometry', 'proposed method', 'phase unwrapping', 'perpendicular baseline', 'oyster sea', 'multipolarized l', 'interferograms showed', 'farming structures', 'coherent pair', 'coherence higher', 'coherence analysis', 'close relation', 'bounced signals', '76 cm', '3 km']</t>
  </si>
  <si>
    <t>Absolute phase | Image intensity | Radar interferometry | Synthetic aperture radar (SAR) | Tide height</t>
  </si>
  <si>
    <t>A method for measuring the tide height near the coast from L-band synthetic aperture radar (SAR) data is presented. Twenty-one coherent interferograms have been successfully constructed from Japanese Eearth Resources Satellite 1 (JERS-1) SAR data obtained over oyster sea-farming structures. A coherence analysis of the 21 interferometric pairs showed that a perpendicular baseline of less than 3 km, with a temporal baseline within 500 days, are required to obtain a coherent pair, with a coherence higher than 0.25, in the study area. The coherent phases preserved in the interferograms showed a close relation with the sea level. The problem of phase unwrapping to restore an absolute tide height was overcome by introducing normalized image intensities. The radar measurements estimated by the proposed method were verified using tide gauge data, and comparison of the two datasets yielded a correlation coefficient R2 of 0.91, with a root mean square error of 5.76 cm. The results demonstrate that radar interferometry can be applied for a tide height measurement near the coast given sufficient structures that return off-nadir radar pulses to the antenna. The multipolarized L-band SAR system will provide better results, using only double-bounced signals, in the future. ¬© 2005 IEEE.</t>
  </si>
  <si>
    <t>1472-1478</t>
  </si>
  <si>
    <t>60016912-60027884-60011484;60016912;60016912</t>
  </si>
  <si>
    <t>54781329800;8937029500;57193407082</t>
  </si>
  <si>
    <t>Kim, Sang Wan;Hong, Sang Hoon;Won, Joong Sun</t>
  </si>
  <si>
    <t>Seoul;Seoul;Miami</t>
  </si>
  <si>
    <t>Sejong University;Yonsei University;Rosenstiel School of Marine and Atmospheric Science</t>
  </si>
  <si>
    <t>60027884;60016912;60011484</t>
  </si>
  <si>
    <t>An application of L-band synthetic aperture radar to tide height measurement</t>
  </si>
  <si>
    <t>10.1109/TGRS.2005.846857</t>
  </si>
  <si>
    <t>2-s2.0-23844461192</t>
  </si>
  <si>
    <t>['terrain monitoring', 'ten months', 'temporal baseline', 'short range', 'satellite configuration', 'sar measurement', 'real campaign', 'ps analysis', 'provided data', 'powerful tool', 'neglected either', 'interferometric phases', 'disturbances due', 'coherent points', 'citrin valley', 'atmospheric disturbance']</t>
  </si>
  <si>
    <t>Atmospheric effect | Ground-based synthetic aperture radar (GB-SAR) interferometry | Landslide monitoring | Permanent scatterer (PS) | Radar</t>
  </si>
  <si>
    <t>Ground-based synthetic aperture radar (GB-SAR) interferometry has already been recognized as a powerful tool, complementary or alternative to spaceborne SAR interferometry, for terrain monitoring, and for detecting structural changes in buildings. It has been noted that, in spite of the very short range, compared with the satellite configuration, in GB-SAR measurement the disturbances due to atmospheric effects cannot be neglected either. The analysis of the interferometric phases of very coherent points, called permanent scatterers (PSs), allows the evaluation of the atmospheric disturbance and the possibility of removing it. In this paper, the PS analysis is carried out both on a test site facility and on a real campaign (Citrin Valley, Italy) that provided data with a temporal baseline of about ten months. ¬© 2005 IEEE.</t>
  </si>
  <si>
    <t>1459-1470</t>
  </si>
  <si>
    <t>60021859;60021859;60021859;60021859;60021859;60083358;</t>
  </si>
  <si>
    <t>7801521020;7004143631;6602333184;7006020032;7003584165;57215477525;8538557300</t>
  </si>
  <si>
    <t>Noferini, Linhsia;Pieraccini, Massimiliano;Mecatti, Daniele;Luzi, Guido;Atzeni, Carlo;Tamburini, Andrea;Broccolato, Massimo</t>
  </si>
  <si>
    <t>Milan;Florence</t>
  </si>
  <si>
    <t>CESI S.p.A.;Universit√† degli Studi di Firenze</t>
  </si>
  <si>
    <t>60083358;60021859</t>
  </si>
  <si>
    <t>Noferini L.</t>
  </si>
  <si>
    <t>Permanent scatterers analysis for atmospheric correction in ground-based SAR interferometry</t>
  </si>
  <si>
    <t>10.1109/TGRS.2005.848707</t>
  </si>
  <si>
    <t>2-s2.0-23844470195</t>
  </si>
  <si>
    <t>['whole spectrum', 'wave fluorescence', 'two fractions', 'total number', 'temperature fluorescence', 'results indicate', 'respectively )-', 'psi complexes', 'protein complexes', 'pellets precipitated', 'pea chloroplasts', 'membrane fragments', 'material ).', 'lighter fragments', 'interperiodica ".', 'intergranal thylakoids', 'integrated intensity', 'higher content', 'harvesting antenna', 'grana displayed', 'g20 preparations', 'g20 fraction', 'fragments assigned', 'fractions g1', 'following differences', 'excitation spectra', 'data suggests', '680 nm', '3 fraction', '20000 g', '20 %)']</t>
  </si>
  <si>
    <t>Chloroplast | Fluorescence spectrum | Grana | Pisum sativum | Subchloroplast fragments</t>
  </si>
  <si>
    <t>Two fractions of membrane fragments-the pellets precipitated at 1300 and 20000 g (fractions G1.3 and G20, respectively)-were isolated from pea (Pisum sativum L.) chloroplasts after solubilization with digitonin. These fragments assigned to grana displayed the following differences: (1) in spectra of low-temperature fluorescence, the ratio of short-wave and long-wave band intensities, as well as integrated intensity of the whole spectrum, were higher for G1.3 than for G20 fraction; (2) in excitation spectra of long-wave fluorescence, the ratio of peaks at 650 and 680 nm and integrated intensity of the spectrum were higher for G1.3 than for G20 fraction; and (3) the shapes of fluorescence excitation spectra differed for G1.3 and G20. These results indicate that the two fractions examined differed in proportion of photosystem I and photosystem II complexes, as well as in organization of these complexes. The size of light-harvesting antenna was larger in PSI complexes of G1.3 fraction, owing, in particular, to a higher content of chlorophyll a/b-protein complexes in this fraction. After repeated digitonin fragmentation of G1.3 and G20 preparations, more than 80% of G1.3 fraction was decomposed into lighter fragments, whereas G20 fraction was resistant to fragmentation (it lost about 10% of its material). Analysis of the data suggests the presence of two structurally different types of thylakoids in grana. The yield of G20 fraction (about 20%) is comparable to the ratio between the number of intergranal thylakoids, connected to granum in pea chloroplasts, and the total number of thylakoids in this granum. Based on these data, we assume that G20 fraction represent the fragments of intergranal thylakoids that extend into the granum. ¬© 2005 MAIK "Nauka/Interperiodica".</t>
  </si>
  <si>
    <t>441-447</t>
  </si>
  <si>
    <t>60011313;60011313;60011313</t>
  </si>
  <si>
    <t>7003340068;57196358932;7005274639</t>
  </si>
  <si>
    <t>Kochubei, S. M.;Shevchenko, V. V.;Bondarenko, O. Yu</t>
  </si>
  <si>
    <t>Kochubei S.</t>
  </si>
  <si>
    <t>Features of grana organization in pea chloroplasts</t>
  </si>
  <si>
    <t>10.1007/s11183-005-0065-y</t>
  </si>
  <si>
    <t>2-s2.0-23844473793</t>
  </si>
  <si>
    <t>CCR-0085986</t>
  </si>
  <si>
    <t>['short distances', 'potential users', 'parking lots', 'low power', 'high frequency', 'defined geometry', 'combine analysis', 'channel response']</t>
  </si>
  <si>
    <t>Channel models | Infostations | Ray tracing | Ricean K factor | Short-path radio channels</t>
  </si>
  <si>
    <t>We consider wireless data services characterized by short distances, no shadowing, low power, and low antenna heights, deployed in places where a high frequency of potential users is expected, e.g., toll booths, parking lots, intersections, etc. Within such a system, we expect to see a well-defined geometry of base-to-user radio paths, as well as a predictable user trajectory, neither of which can be assumed for the wide-area cellular case. This offers the promise of a strong deterministic component of the channel response, in addition to a weaker stochastic component. Here, we combine analysis of the former with measurements and modeling of the latter for three typical outdoor scenarios. Comparisons between predicted and measured behavior show excellent agreement. ¬© 2005 IEEE.</t>
  </si>
  <si>
    <t>1123-1126</t>
  </si>
  <si>
    <t>60120109;60120109;60120109;60120109</t>
  </si>
  <si>
    <t>6507681124;7004878411;7006046302;6602603899</t>
  </si>
  <si>
    <t>Domazetovic, A.;Greenstein, L. J.;Mandayam, N. B.;Seskar, I.</t>
  </si>
  <si>
    <t>North Brunswick</t>
  </si>
  <si>
    <t>Wireless Information Network Laboratory</t>
  </si>
  <si>
    <t>Domazetovic A.</t>
  </si>
  <si>
    <t>Propagation models for short-range wireless channels with predictable path geometries</t>
  </si>
  <si>
    <t>10.1109/TCOMM.2005.851606</t>
  </si>
  <si>
    <t>2-s2.0-23844490080</t>
  </si>
  <si>
    <t>['two structures', 'transmission coefficients', 'potential applications', 'parallel grids', 'normal propagation', 'experimental results', 'dual behavior', 'dispersion characteristics', 'computed rigourously', 'band structure']</t>
  </si>
  <si>
    <t>Band structure | Metallic crystals | Periodic structures</t>
  </si>
  <si>
    <t>The band structure for normal propagation of crystals with finite straight metallic wires is studied for different wire diameters and lengths. The crystal is considered as a set of parallel grids. Dispersion characteristics are obtained by using a transmission line model where the parameters are calculated from the reflection and transmission coefficients of the grids. These coefficients are computed rigourously with a finite difference time domain (FDTD) code. Simulated and experimental results for two structures with the dual behavior, pass-band and stop-band, are presented. This study have potential applications in electrically controlled microwave components. ¬© 2005 IEEE.</t>
  </si>
  <si>
    <t>484-486</t>
  </si>
  <si>
    <t>60071031;60071031;60033154;60020288</t>
  </si>
  <si>
    <t>22984476600;6701577028;7005104207;6701605939</t>
  </si>
  <si>
    <t>Boutayeb, Halim;Denidni, Tayeb A.;Sebak, Abdel Razik;Talbi, Larbi</t>
  </si>
  <si>
    <t>Quebec;Montreal;Gatineau</t>
  </si>
  <si>
    <t>Institut National de la Recherche Scientifique;Concordia University;Universit√© du Qu√©bec en Outaouais</t>
  </si>
  <si>
    <t>60071031;60033154;60020288</t>
  </si>
  <si>
    <t>Boutayeb H.</t>
  </si>
  <si>
    <t>Band structure analysis of crystals with discontinuous metallic wires</t>
  </si>
  <si>
    <t>10.1109/LMWC.2005.851579</t>
  </si>
  <si>
    <t>2-s2.0-23844496448</t>
  </si>
  <si>
    <t>GR/R08148/01</t>
  </si>
  <si>
    <t>['transmitters mobility', 'superior performance', 'subspace concepts', 'scale fading', 'operates effectively', 'multicarrier direct', 'modified structure', 'improved performance', 'high levels', 'fading situations', 'channel estimates', 'blind implementation']</t>
  </si>
  <si>
    <t>Antenna arrays | Blind estimators | Diversity methods | Interference suppression | Multicarrier CDMA | Small-scale fading | Space-time processing</t>
  </si>
  <si>
    <t>Reception of asynchronous, multicarrier direct-sequence-code division multiple access (DS-CDMA) in time-varying, multipath radio channels with use of a receiving antenna array is investigated. Interference reducing minimum mean squared error (MMSE) receivers are discussed, and by considering the time-variation of the channel, a modified structure is derived which is efficient for channels experiencing small-scale fading. A blind implementation of this receiver is then proposed. Subspace concepts are applied to formulate a tracking, composite channel vector estimator which operates effectively in fading situations, even when high levels of interference are present. Both the modified MMSE weight matrix and diversity combining weights are generated from these channel estimates. Simulations of the proposed receiver show it to have superior performance over a standard MMSE receiver which is periodically re-evaluated to permit it to follow the channel variations due to small-scale fading. Furthermore, a hybrid MMSE receiver is proposed which applies different processing methods depending on each transmitters mobility, resulting in improved performance. ¬© 2005 IEEE.</t>
  </si>
  <si>
    <t>2348-2358</t>
  </si>
  <si>
    <t>7101977431;7003393843</t>
  </si>
  <si>
    <t>Sadler, David J.;Manikas, Athanassios</t>
  </si>
  <si>
    <t>Sadler D.</t>
  </si>
  <si>
    <t>MMSE multiuser detection for array multicarrier DS-CDMA in fading channels</t>
  </si>
  <si>
    <t>10.1109/TSP.2005.849147</t>
  </si>
  <si>
    <t>2-s2.0-23844502596</t>
  </si>
  <si>
    <t>['results showed', 'optimum dimensions', 'multisegment columns', 'maximum height', 'material properties', 'given height', 'given amount', 'compound column', 'also observed']</t>
  </si>
  <si>
    <t>An approach to find the optimum dimensions of a compound column such that for a given total weight, the maximum height can be gained, was investigated. It was observed that the dimensions of the tallest two segment column for a given amount of weight is equivalent to that which minimizes the volume for given height. It was also observed that the radial dimensions depend on the material properties of the column. The results showed that the present analysis could be extended to two segment columns with different material properties or to multisegment columns.</t>
  </si>
  <si>
    <t>613-614</t>
  </si>
  <si>
    <t>Journal of Applied Mechanics, Transactions ASME</t>
  </si>
  <si>
    <t>Wang, C. Y.</t>
  </si>
  <si>
    <t>East Lansing</t>
  </si>
  <si>
    <t>Michigan State University</t>
  </si>
  <si>
    <t>Wang C.</t>
  </si>
  <si>
    <t>The tallest two-segment column</t>
  </si>
  <si>
    <t>10.1115/1.1934493</t>
  </si>
  <si>
    <t>2-s2.0-23844511989</t>
  </si>
  <si>
    <t>Provincia Autonoma di Trento</t>
  </si>
  <si>
    <t>['work may', 'transmit antennas', 'throughput analysis', 'term constraints', 'shannon capacity', 'radiated power', 'outage probability', 'outage evaluation', 'numerically evaluate', 'main contributions', 'lower bounds', 'iterative algorithm', 'input multiple', 'form upper', 'feedback channel', 'explicitly accounts', 'ergodic throughput', 'develop closed', 'communicating back', 'asymptotically tight']</t>
  </si>
  <si>
    <t>Ergodic throughput | Imperfect channel estimation | MIMO systems | Multiple antennas | Outage probability | Power allocation</t>
  </si>
  <si>
    <t>In this paper, we focus on the throughput analysis, outage evaluation and optimized power allocation for Multiple-Input Multiple-Output (MIMO) pilot-based wireless systems subject to short-term constraints on the radiated power and equipped with a feedback-path for communicating back to the transmitter the imperfect MIMO channel estimates available at the receiver. The case of the ergodic throughput for Gaussian distributed input signals is analyzed, and the conditions for the (asymptotical) achievement of the Shannon capacity are pointed out. The main contributions of this work may be so summarized. First, we develop closed-form analytical expressions for the computation of the ergodic information throughput conveyed by the considered MIMO system for the case of ideal feedback link. Second, we present an iterative algorithm for the optimized power allocation over the transmit antennas that explicitly accounts for the imperfect MIMO channel estimates available at the receiver. Third, after relaxing the assumption of ideal feedback link, we test the sensitivity of the proposed power allocation algorithm on errors possibly introduced by the feedback channel, and then, we numerically evaluate the resulting throughput loss. Finally, we develop closed-form upper and lower bounds on the outage probability that are asymptotically tight. ¬© 2005 IEEE.</t>
  </si>
  <si>
    <t>2335-2347</t>
  </si>
  <si>
    <t>60032350;60032350;60032350</t>
  </si>
  <si>
    <t>7006549462;23391884200;6506658022</t>
  </si>
  <si>
    <t>Baccarelli, Enzo;Biagi, Mauro;Pelizzoni, Cristian</t>
  </si>
  <si>
    <t>Baccarelli E.</t>
  </si>
  <si>
    <t>On the information throughput and optimized power allocation for MIMO wireless systems with imperfect channel estimation</t>
  </si>
  <si>
    <t>10.1109/TSP.2005.849165</t>
  </si>
  <si>
    <t>2-s2.0-23844515746</t>
  </si>
  <si>
    <t>['user transmits', 'system model', 'reduced complexity', 'proposed schemes', 'performance results', 'optimum scheme', 'optimization problem', 'multiple parts', 'maximum power', 'linear arrays', 'density ratio', 'data using']</t>
  </si>
  <si>
    <t>Circular arrays | Linear arrays | Scheduling | Smart antenna</t>
  </si>
  <si>
    <t>Optimum and suboptimum scheduling schemes are proposed in the uplink of array antenna systems. We assume that once a user is permitted to transmit the data, the user transmits the data using the maximum power, and adjusts the transmission bit rate so that the energy-per-bit-to-interference-plus-noise-density ratio should be equal or higher than a threshold. In this system model, we consider an optimization problem: How many and which users should be selected to transmit their data at a time in order to maximize the throughput? Based on the analysis on the complexity of the optimum scheme, we propose another optimum scheme having reduced complexity. To reduce the complexity further, we also propose three suboptimum scheduling schemes by limiting the number of users simultaneously transmitting, by choosing the users with higher channel gains, and by partitioning a cell into multiple parts. In circular and linear arrays, the performance results of all the proposed schemes are presented and compared. ¬© 2005 IEEE.</t>
  </si>
  <si>
    <t>1210-1219</t>
  </si>
  <si>
    <t>60016005;60009982;60009982</t>
  </si>
  <si>
    <t>36040390300;17436523700;22033832600</t>
  </si>
  <si>
    <t>Kim, Il Min;Yim, Raymond;Chaskar, Hemant</t>
  </si>
  <si>
    <t>Kingston;Cambridge</t>
  </si>
  <si>
    <t>Queen‚Äôs University;Harvard University</t>
  </si>
  <si>
    <t>60016005;60009982</t>
  </si>
  <si>
    <t>Kim I.M.</t>
  </si>
  <si>
    <t>Optimum scheduling for smart antenna systems in Rayleigh fading channels</t>
  </si>
  <si>
    <t>10.1109/TCOMM.2005.851630</t>
  </si>
  <si>
    <t>2-s2.0-23844519587</t>
  </si>
  <si>
    <t>['year data', 'wmap q', 'wmap one', 'well suited', 'tof ).', 'slow precession', 'scan strategy', 'realistic data', 'priori knowledge', 'pointing accuracy', 'point sources', 'parameter inputs', 'optimal filter', 'noise properties', 'making algorithm', 'hat filter', 'following effects', 'elliptical beam', 'direct reflection', 'derived map', 'computationally efficient', 'cleaned map', 'band map', 'analyses show', 'also apply', 'already known', 'adaptive top']</t>
  </si>
  <si>
    <t>Cosmic microwave background | Image processing</t>
  </si>
  <si>
    <t>The manifestation of point sources in the upcoming Planck maps is a direct reflection of the properties of the pixelized antenna beam shape for each frequency, which is related to the scan strategy, pointing accuracy, noise properties and map-making algorithm. In this paper we firstly compare analytically two filters for the Planck point source extraction, namely, the adaptive top-hat filter (ATHF) and the theoretically-optimal filter (TOF). Our analyses are based on the premise that the required experiment parameters of the TOF are assumed to be already known: the CMB and noise power spectrum and a circular Gaussian beam shape and size. Whereas, the ATHF does not need any a priori knowledge. The analyses show that the TOF is optimal in terms of the gain after the parameter inputs. We simulate the Planck HFI 100 GHz channel with elliptical beam in rotation to test the efficiency of the TOF and the ATHF. We also apply the ATHF on the WMAP Q-band map and the derived map (the foreground-cleaned map by Tegmark, de Oliveira Costa &amp; Hamilton) from the WMAP one-year data. The uncertainties on the angular power spectrum will hamper the efficiency of the TOF. The ATHF is computationally efficient in tackling more realistic data such as the following effects: an elliptical beam with slow precession and the change of the beam ellipticity ratio due to possible mirror degradation. The ATHF is well suited for the construction of the Planck Early Release Compact Source Catalogue. ¬© World Scientific Publishing Company.</t>
  </si>
  <si>
    <t>1251-1272</t>
  </si>
  <si>
    <t>60017041;60017041;60017041-60009114</t>
  </si>
  <si>
    <t>7101715317;57220376307;55587410900</t>
  </si>
  <si>
    <t>Chiang, Lung Yih;Naselsky, Pavel D.;Novikov, Igor D.</t>
  </si>
  <si>
    <t>Denmark;Russian Federation</t>
  </si>
  <si>
    <t>Copenhagen;Moscow</t>
  </si>
  <si>
    <t>Niels Bohr Institute;P.N. Lebedev Physical Institute of the Russian Academy of Sciences</t>
  </si>
  <si>
    <t>60017041;60009114</t>
  </si>
  <si>
    <t>Chiang L.Y.</t>
  </si>
  <si>
    <t>On the linear filters for point source extraction of the Planck mission</t>
  </si>
  <si>
    <t>S0218271805007097</t>
  </si>
  <si>
    <t>10.1142/S0218271805007097</t>
  </si>
  <si>
    <t>2-s2.0-23844523416</t>
  </si>
  <si>
    <t>['time block', 'stbc systems', 'squared error', 'spatial diversity', 'selective channels', 'reversal space', 'output systems', 'new bound', 'multipath diversity', 'mmse equalization', 'minimum mean', 'introduce frequency', 'input single', 'input multiple', 'feedback processing', 'effectively achieve', 'domain equalization', 'also valid', 'also present']</t>
  </si>
  <si>
    <t>Decision-feedback equalization (DFE) | Frequency-domain equalization (FDE) | Multiple transmit antennas | Time-reversal space-time block coding (TR-STBC)</t>
  </si>
  <si>
    <t>In this letter, we propose to introduce frequency-domain equalization with decision-feedback processing (FD-DFE) for time-reversal space-time block-coded (TR-STBC) systems with multiple transmit antennas to effectively achieve both spatial diversity and multipath diversity over frequency-selective channels. This letter will also present a theoretical performance analysis result that relates the minimum mean-squared error (MMSE) to a new tight upper bound for the probability of error. It is shown that the new bound is not only valid for the TR-STBC systems, but also valid for single-input single-output, single-input multiple-output, and multiple-input multiple-output systems with MMSE equalization. ¬© 2005 IEEE.</t>
  </si>
  <si>
    <t>1127-1131</t>
  </si>
  <si>
    <t>8611824400;55666697100</t>
  </si>
  <si>
    <t>Zhu, Yu;Letaief, Khaled Ben</t>
  </si>
  <si>
    <t>Zhu Y.</t>
  </si>
  <si>
    <t>Single-carrier frequency-domain equalization with decision-feedback processing for time-reversal space-time block-coded systems</t>
  </si>
  <si>
    <t>10.1109/TCOMM.2005.851578</t>
  </si>
  <si>
    <t>2-s2.0-23844525493</t>
  </si>
  <si>
    <t>Bundesministerium f√ºr Bildung und Forschung</t>
  </si>
  <si>
    <t>01BU350</t>
  </si>
  <si>
    <t>BMBF</t>
  </si>
  <si>
    <t>['user transmission', 'sum capacity', 'successive decoding', 'snr regime', 'single antennas', 'second part', 'recursive formula', 'rate balancing', 'optimization problem', 'multiple antennas', 'mobile units', 'downlink problem', 'dirty paper', 'design goal', 'completely characterize', 'base station']</t>
  </si>
  <si>
    <t>Beamforming | Interference cancellation | Power control | Precoding | Spatial multiplexing</t>
  </si>
  <si>
    <t>We study the problem of Power efficient multiuser beamforming transmission for both uplink and downlink. The base station is equipped with multiple antennas, whereas the mobile units have single antennas. In the uplink, interference is canceled by successive decoding. In the downlink, ideal "dirty paper" precoding is assumed. The design goal is to minimize the total transmit power while maintaining individual SINR constraints. In the uplink, the optimization problem is solved by a recursive formula with low computational complexity. The downlink problem is solved by exploiting the duality between uplink and downlink; thus, the uplink solution carries over to the downlink. In the second part of the paper, we show how the solution can be applied to the problem of rate balancing in Gaussian multiuser channels. We propose a strategy for throughput-wise optimal transmission for broadcast and multiple access channels under a sum power constraint. Finally, we show that single-user transmission achieves the sum capacity in the low-SNR regime. We completely characterize the SNR-range where single-user transmission is optimal. ¬© 2005 IEEE.</t>
  </si>
  <si>
    <t>2324-2334</t>
  </si>
  <si>
    <t>60011055;60011055-60011604</t>
  </si>
  <si>
    <t>56363496300;7005126581</t>
  </si>
  <si>
    <t>Schubert, Martin;Boche, Holger</t>
  </si>
  <si>
    <t>Technical University of Berlin;Fraunhofer Institute for Telecommunications, Heinrich-Hertz-Institut, HHI</t>
  </si>
  <si>
    <t>60011604;60011055</t>
  </si>
  <si>
    <t>Schubert M.</t>
  </si>
  <si>
    <t>Iterative multiuser uplink and downlink beamforming under SINR constraints</t>
  </si>
  <si>
    <t>10.1109/TSP.2005.849164</t>
  </si>
  <si>
    <t>2-s2.0-23844543377</t>
  </si>
  <si>
    <t>['true single', 'rfid tags', 'rf sensors', 'required circuits', 'received signals', 'integrating antennas', 'integrated circuits', 'heat removal', 'chip radio']</t>
  </si>
  <si>
    <t>BiCMOS | Clock distribution | CMOS | Data communication | On-chip antenna | Silicon | Wireless</t>
  </si>
  <si>
    <t>The feasibility of integrating antennas and required circuits to form wireless interconnects in foundry digital CMOS technologies has been demonstrated. The key challenges including the effects of metal structures associated with integrated circuits, heat removal, packaging, and interaction between transmitted and received signals, and nearby circuits appear to be manageable. This technology can potentially be applied for implementation of a true single-chip radio for general purpose communication, on-chip and inter-chip data communication systems, RFID tags, RF sensors/radars, and others. ¬© 2005 IEEE.</t>
  </si>
  <si>
    <t>1312-1323</t>
  </si>
  <si>
    <t>60013959;60003780;60017366;60102379;60020845;60015272;60032408;60016849;60013959;60013959;60015272;60023690;60013959;60020845;60013959;101924550;60013959;60021079;60013959;60013959;60013959;60013959</t>
  </si>
  <si>
    <t>6602508365;57201110873;7003408862;7402307719;56281185700;7403166379;36901358400;7004487712;7404330914;12241592500;15077592200;7003350949;15076689600;7004658942;56138593900;57225466343;9632536300;55448911100;15077140500;35275497500;51561284800;9037215900</t>
  </si>
  <si>
    <t>Kenneth, K. O.;Kim, Kihong;Floyd, Brian A.;Mehta, Jesal L.;Yoon, Hyun;Hung, Chih Ming;Bravo, Dan;Dickson, Timothy O.;Guo, Xiaoling;Li, Ran;Trichy, Narasimhan;Caserta, Jim;Bomstad, Wayne R.;Branch, Jason;Yang, Dong Jun;Bohorquez, Jose;Seok, Eunyoung;Gao, Li;Sugavanam, Aravind;Lin, J. J.;Chen, Jie;Brewer, J. E.</t>
  </si>
  <si>
    <t>United States;United States;United States;United States;United States;United States;Canada;United States;United States;South Korea;United States</t>
  </si>
  <si>
    <t>Irvine;Newport Beach;Norwood;Austin;Austin;Yorktown Heights;Toronto;Dallas;Gainesville;Suwon;Andover</t>
  </si>
  <si>
    <t>Axiom Microdevices Inc;Conexant;Analog Devices, Inc.;Silicon Laboratories;Freescale Semiconductor;IBM Thomas J. Watson Research Center;University of Toronto;Texas Instruments;University of Florida;Samsung Electronics Co. Ltd.;BitWave Semiconductor, Inc.</t>
  </si>
  <si>
    <t>60102379;60032408;60023690;60021079;60020845;60017366;60016849;60015272;60013959;60003780;101924550</t>
  </si>
  <si>
    <t>Kenneth K.O.</t>
  </si>
  <si>
    <t>On-chip antennas in silicon ICs and their application</t>
  </si>
  <si>
    <t>10.1109/TED.2005.850668</t>
  </si>
  <si>
    <t>2-s2.0-23944439990</t>
  </si>
  <si>
    <t>GR/R17799</t>
  </si>
  <si>
    <t>['voltage plant', 'use within', 'significant advantage', 'presented showing', 'pd wavefront', 'pd source', 'partial discharges', 'location ability', 'locating equipment', 'locate sources', 'iterative algorithm', 'field conditions', 'energized high', 'electrical connections', 'dimensional position', 'calculated using', 'accurately measure']</t>
  </si>
  <si>
    <t>Condition monitoring | Digital monitoring | Impulsive noise | Partial discharge | Radiometric monitoring</t>
  </si>
  <si>
    <t>Partial discharges (PD) generate wideband radio frequency interference and, consequently, can be detected using radio receiving equipment. Due to the advances in ultra-high-speed sampling equipment, it is possible to accurately measure the propagation of the PD wavefront as it passes through a 4 element antenna array. From these measurements, the three-dimensional position of the PD source can be calculated using an iterative algorithm. The locating equipment is suitable for use within the vicinity of energized high-voltage plant and can locate sources up to 15 m from the array. Results are presented showing the location ability of the equipment under laboratory and field conditions. A significant advantage is the ability to detect PD sources in energized plant without the need for outages or electrical connections. ¬© 2005 IEEE.</t>
  </si>
  <si>
    <t>2264-2272</t>
  </si>
  <si>
    <t>IEEE Transactions on Power Delivery</t>
  </si>
  <si>
    <t>60030480;60030480;60030480</t>
  </si>
  <si>
    <t>7403685173;6602976542;55768850400</t>
  </si>
  <si>
    <t>Moore, Philip J.;Portugues, Iliana E.;Glover, Ian A.</t>
  </si>
  <si>
    <t>Bath</t>
  </si>
  <si>
    <t>University of Bath</t>
  </si>
  <si>
    <t>Moore P.</t>
  </si>
  <si>
    <t>Radiometric location of partial discharge sources on energized high-voltage plant</t>
  </si>
  <si>
    <t>10.1109/TPWRD.2004.843397</t>
  </si>
  <si>
    <t>2-s2.0-23944440123</t>
  </si>
  <si>
    <t>['yagi antennas', 'wave antennas', 'simulated results', 'silicon substrates', 'results show', 'recent advances', 'parallel development', 'made using', 'line process', 'good agreement', 'ghz radios', 'first time', 'efficient millimeter', 'chip inverted', 'brief addresses', '75 db', '65 ghz', '61 ghz', '5 dbi', '32 db', '19 dbi']</t>
  </si>
  <si>
    <t>60-GHz radios | Inverted-F antennas | On-chip antennas | Quasi-Yagi antennas | Wireless personal area network (WPAN)</t>
  </si>
  <si>
    <t>The recent advances in 60-GHz radios have called for the parallel development of compact and efficient millimeter-wave antennas. This brief addresses for the first time the design, fabrication, and characterization of on-chip inverted-F and quasi-Yagi antennas for 60-GHz radios. The design was made using the Zeland IE3D software package. The fabrication was realized with the back-end-of-line process of silicon substrates of low resistivity 10 Œ© cm. The characterization was conducted on wafer with Cascade Microtech coplanar probes and an HP8510XF network analyzer. The results show that the inverted-F antenna achieved a minimum return loss of 32 dB and a gain of - 19 dBi at 61 GHz; while the quasi-Yagi antenna achieved a minimum return loss of 6.75 dB and a gain of - 12.5 dBi at 65 GHz. Good agreement has been observed between the measured and simulated results. ¬© 2005 IEEE.</t>
  </si>
  <si>
    <t>1664-1668</t>
  </si>
  <si>
    <t>60005510;60005510;60032754</t>
  </si>
  <si>
    <t>33167854700;55490369500;10142391300</t>
  </si>
  <si>
    <t>Zhang, Y. P.;Sun, M.;Guo, Li Hui</t>
  </si>
  <si>
    <t>A-Star, Institute of Microelectronics;Nanyang Technological University</t>
  </si>
  <si>
    <t>60032754;60005510</t>
  </si>
  <si>
    <t>On-chip antennas for 60-GHz radios in silicon technology</t>
  </si>
  <si>
    <t>10.1109/TED.2005.850628</t>
  </si>
  <si>
    <t>2-s2.0-23944505322</t>
  </si>
  <si>
    <t>['use simplicity', 'stacking dependence', 'single case', 'receiving modules', 'interference reducing', 'field results', 'components interaction', 'applying depth', 'antenna system', 'also presented']</t>
  </si>
  <si>
    <t>VIY-2 ground penetrating radar (GPR) with unique sounding possibilities and use simplicity is presented at this paper. VIY-2 GPR combines all units (synchronizer, transmitting and receiving modules, powering, and antenna system) into single case. The VIY-2 GPR communicates with computer via standard interface RS232 or USB1.0. Technical solutions utilized by the VIY-2 GPR reduce deployment time and simplify surveying process. The VIY-2 GPR design features and its components interaction are considered at this paper. Some field results are also presented here. The VIY-2 GPR design concept allows reducing the data acquisition time, optimizing the time-varying gain control function, applying depth-stacking dependence, controlling the surveying window position and interference reducing by pulse repetition frequency randomizing. ¬© $17.00 2004 IEEE.</t>
  </si>
  <si>
    <t>16-18</t>
  </si>
  <si>
    <t>Prokhorenko, V. P.;Ivashchuk, V. E.;Korsun, S. V.</t>
  </si>
  <si>
    <t>Ground penetrating radar VIY-2</t>
  </si>
  <si>
    <t>10.1109/MAES.2005.1499246</t>
  </si>
  <si>
    <t>2-s2.0-24144483107</t>
  </si>
  <si>
    <t>00-849</t>
  </si>
  <si>
    <t>['test observations', 'scintillation indices', 'scintillating component', 'russian academy', 'radio sources', 'lebedev institute', 'interplanetary plasma', 'informative capacity', 'flux density', 'distribution function', 'differential method', 'comparative analysis', 'asymmetry within', 'asymmetry makes']</t>
  </si>
  <si>
    <t>It is proposed to use the coefficient of asymmetry of the distribution function of fluctuations of a scintillating source flux density as a parameter that characterizes interplanetary turbulent plasma. It is demonstrated that this parameter can be measured with a differential method and that its informative capacity is equivalent to that of the source scintillation index. A series of test observations of scintillations was performed with the Large Phased Array antenna of the Lebedev Institute of Physics, Russian Academy of Sciences, simultaneously with measurements of the source scintillation indices and coefficients of asymmetry. Comparative analysis of the measured quantities showed that the coefficient of asymmetry within a numerical coefficient equals the source scintillation index, normalized to the flux density of the scintillating component. The coefficient of asymmetry makes it possible to restore scintillation indices when the radio sources are weak and it is difficult to measure their mean flux densities, and, hence, it enlarges the number of observable scintillating sources and makes the exploration of interplanetary plasma by means of the mapping of scintillation indices more efficient. ¬© 2005 Pleiades Publishing, Inc.</t>
  </si>
  <si>
    <t>Solar System Research</t>
  </si>
  <si>
    <t>60009114;60009114;60009114;60009114;60009114;60009114</t>
  </si>
  <si>
    <t>7005097259;6602142743;6701554016;8536339600;7003857647;6603203533</t>
  </si>
  <si>
    <t>Shishov, V. I.;Tyul'bashev, S. A.;Artyukh, V. S.;Subaev, I. A.;Chashei, I. V.;Chernikov, P. A.</t>
  </si>
  <si>
    <t>P.N. Lebedev Physical Institute of the Russian Academy of Sciences</t>
  </si>
  <si>
    <t>Shishov V.</t>
  </si>
  <si>
    <t>The coefficient of asymmetry of radio-source interplanetary scintillation</t>
  </si>
  <si>
    <t>10.1007/s11208-005-0047-9</t>
  </si>
  <si>
    <t>2-s2.0-24144490728</t>
  </si>
  <si>
    <t>PHY-9309075</t>
  </si>
  <si>
    <t>['various diagnostics', 'transverse component', 'spatial positions', 'propagate along', 'polarization drifts', 'phase relation', 'mi )],', 'meausure ti', 'measured drifts', 'kinetic theory', 'kinetic regime', 'ion polarization', 'ion drifts', 'induced fluorescence', 'four cross', 'drift velocities', 'antenna located', '1991 )].']</t>
  </si>
  <si>
    <t>In this study, the technique of laser-induced fluorescence (LIF) has been used to meausure Ti and the E√ó B0 and polarization drifts of shear AlfvÃÅn waves in the Large Plasma Device at UCLA [W. Gekelman, H. Pfister, Z. Lucky, J. Bamber, D. Leneman, and J. Maggs, Rev. Sci. Instrum. 62, 2875 (1991)]. The waves were launched by an antenna located at the end of the device and were observed to propagate along the axis of a 9 m long, 40 cm diameter cylindrical argon plasma in the kinetic regime [Œíe ‚âà9.5 (me mi)], with fwave fci ‚âà0.8. Care was taken to record the measurements from various diagnostics at the same spatial positions on four cross-sectional planes along the length of the plasma. Two-dimensional LIF measurements of the ion drifts perpendicular to B0 were undertaken. Ion drifts were observed to be as large as 14% of the ion thermal speed. The ion polarization and E√ó B0 drifts were distinguished by their phase relation to Bwave. The measured drifts are compared to kinetic theory. E‚ä• (the transverse component of Ewave) was computed from the drift velocities, and E‚à• was estimated from E‚ä•. ¬© 2005 American Institute of Physics.</t>
  </si>
  <si>
    <t>57197625452;6701748977;6603446846</t>
  </si>
  <si>
    <t>Palmer, Nathan;Gekelman, Walter;Vincena, Stephen</t>
  </si>
  <si>
    <t>Palmer N.</t>
  </si>
  <si>
    <t>Measurement of ion motion in a shear AlfvÃÅn wave</t>
  </si>
  <si>
    <t>10.1063/1.1930796</t>
  </si>
  <si>
    <t>2-s2.0-24344433383</t>
  </si>
  <si>
    <t>IBN0094428</t>
  </si>
  <si>
    <t>['three groups', 'straight fibers', 'special reference', 'several protocerebral', 'second antennae', 'rights reserved', 'retained plesiomorphically', 'remained controversial', 'protocerebral neuropils', 'present report', 'preoral protocerebrum', 'postoral tritocerebrum', 'pedipalp );', 'neuronal somata', 'nervous system', 'likely include', 'like immunoreactivity', 'lateral eyes', 'homologous counterparts', 'histaminergic photoreceptors', 'first antennae', 'corresponding pattern', 'conserved features', 'comparative studies', 'columnar neurons', 'central body', 'brain structures', 'brain segmentation', 'brain morphology', 'brain architecture', 'brain anatomy', 'also innervated']</t>
  </si>
  <si>
    <t>Brain | Euarthropoda | Evolution | FMRFamide | Histamine | Phylogeny | Serotonin</t>
  </si>
  <si>
    <t>The phylogenetic relationships within the Arthropoda have remained controversial for more than a century. Comparative studies on structure and development of the nervous system have contributed important arguments to this discussion. Earlier studies revealed only few similarities between the brain morphology in representatives of the Chelicerata and the Mandibulata. In the present report, we analysed the brain architecture in larvae of the horseshoe crab Limulus polyphemus Linnaeus, 1758 (Chelicerata, Xiphosura) by localizing serotonin-, histamine-, and FMRFamide-like immunoreactivity with special reference to the organization of the protocerebral neuropils. These data are discussed with regard to the brain anatomy in Crustacea, Hexapoda and 'Myriapoda' revealing that several protocerebral and other brain structures of horseshoe crab larvae (and other Chelicerata) have homologous counterparts in the brain of these three groups. This suggests an evolutionarily conserved brain design within the different major euarthropod taxa (retained plesiomorphically from the euarthropodan ground pattern). These conserved features most likely include (a) a corresponding pattern of brain segmentation with a preoral protocerebrum (associated with the lateral eyes), a deutocerebrum (associated with the first antennae/the chelicerae) with pre- and postoral commissural fibres and a postoral tritocerebrum (associated with the second antennae/the pedipalp); (b) bilateral symmetrically arranged median eyes with histaminergic photoreceptors; (c) the median eye center, which is targeted by the axons of these photoreceptors; (d) interneurons (including serotonergic cells) with somata in an anteriorly located medial cell cluster, that innervate the median eye center; (e) a transverse median unpaired neuropil, the central body, enwrapped by layers of neuronal somata and also innervated by columnar neurons with somata in the anteriorly located median cell cluster; (f) lateral eyes which are composed of subunits comprising several hundreds of cells and histaminergic photoreceptors; (g) these lateral eyes are associated with two optic fibres linked by straight fibers. ¬© 2005 Elsevier Ltd. All rights reserved.</t>
  </si>
  <si>
    <t>327-342</t>
  </si>
  <si>
    <t>60010586;60009828-60010586;60013959;101739705</t>
  </si>
  <si>
    <t>6603742442;8552934900;57216552256;6602580369</t>
  </si>
  <si>
    <t>Harzsch, Steffen;Wildt, Miriam;Battelle, Barbara;Waloszek, Dieter</t>
  </si>
  <si>
    <t>United States;Germany;United States;Germany</t>
  </si>
  <si>
    <t>Gainesville;Ulm;Wellesley;Ulm</t>
  </si>
  <si>
    <t>University of Florida;Universit√§t Ulm;Wellesley College;Sektion Biosystematische Dokumentation</t>
  </si>
  <si>
    <t>60013959;60010586;60009828;101739705</t>
  </si>
  <si>
    <t>Harzsch S.</t>
  </si>
  <si>
    <t>Immunohistochemical localization of neurotransmitters in the nervous system of larval Limulus polyphemus (Chelicerata, Xiphosura): Evidence for a conserved protocerebral architecture in Euarthropoda</t>
  </si>
  <si>
    <t>S1467803905000186</t>
  </si>
  <si>
    <t>10.1016/j.asd.2005.01.006</t>
  </si>
  <si>
    <t>2-s2.0-24344444916</t>
  </si>
  <si>
    <t>['well separated', 'spatial correlation', 'space sampling', 'receive diversity', 'providing transmit', 'performance degradation', 'overcome fading', 'often leads', 'ofdm system', 'ofdm receivers', 'multiple antennas', 'hence introduce', 'derived analytically', 'antenna correlation', 'analytical results']</t>
  </si>
  <si>
    <t>Frequency selective fading | Multipath diversity | Multiple antennas | OFDM | Space sampling | Spatial correlation</t>
  </si>
  <si>
    <t>Multiple antennas are useful in orthogonal frequency division multiplexing (OFDM) systems for providing transmit and receive diversity to overcome fading. Typically, these designs require considerable separation between the antennas. Spatial correlation is introduced when antennas are not well separated, and it often leads to performance degradation in a flat fading environment. However, in frequency selective fading channels with rich multipath diversity, OFDM receivers can overcome this performance degradation due to antenna correlation. This is due to transformation of a highly spatially correlated channel impulse response to a less spatially correlated channel frequency response inherently by an OFDM system in the presence of rich multipath diversity. We illustrate this for a simple receive diversity OFDM system and hence introduce the concept of space sampling at the receiver where antennas are placed relatively close to each other. The minimum separation required between the antennas under such circumstances is derived analytically, and it is shown that even with a separation of only 0.44Œª, the required spatial correlation in the channel frequency response becomes sufficiently low. Simulated performance results with such spacing for various multiple antenna OFDM systems corroborate the analytical results. ¬© 2005 IEEE.</t>
  </si>
  <si>
    <t>1372-1378</t>
  </si>
  <si>
    <t>6701338796;6602080475;6603863682</t>
  </si>
  <si>
    <t>Rangaraj, G. V.;Jalihal, Devendra;Giridhar, K.</t>
  </si>
  <si>
    <t>Rangaraj G.</t>
  </si>
  <si>
    <t>Exploiting multipath diversity in multiple antenna OFDM systems with spatially correlated channels</t>
  </si>
  <si>
    <t>10.1109/TVT.2005.851350</t>
  </si>
  <si>
    <t>2-s2.0-24644432919</t>
  </si>
  <si>
    <t>['without coding', 'total size', 'total length', 'time coding', 'particular emphasis', 'optimum choice', 'often fixed', 'noise ratio', 'mutual coupling', 'mean signal', 'linear array', 'csi ),', 'antenna elements', 'also discussed', '20 db']</t>
  </si>
  <si>
    <t>CSI | Fixed-length array | Linear array of antenna elements | Mutual coupling | Outage capacity | SER | Space-time coding | Waterpouring solution</t>
  </si>
  <si>
    <t>A study of the capacity of multiple-element antenna systems is presented with particular emphasis on the effects of mutual coupling between the antenna elements. As the total size of the array is often fixed and limited, the correlation of fading as well as the mutual coupling of two elements separated in index by some value l increases. In this paper, at first with the assumption that the length of the linear array of antenna elements and the number of antenna elements at the receiver are fixed, the capacity with coding, without coding, and the symbol error rate (SER) of space-time coding are investigated. The results obtained show that for the mean signal to noise ratio at the receiver of œÅ = 20 dB, the linear array of three antenna elements is the optimum choice if the total length of the array is in the range of 0.3Œª-0.86Œª, while in the case of channel state information (CSI), this range is 0.25Œª-0.6Œª. The effects of the signal-to-noise ratio (SNR) and number of the base station antenna elements on the capacity of the fixed-length linear arrays are also discussed. Next, it is assumed that the number of antenna elements at the transmitter and receiver are equal. Simulation results show the number of antenna elements for maximizing the capacity. ¬© 2005 IEEE.</t>
  </si>
  <si>
    <t>60022927;60022927;60022927</t>
  </si>
  <si>
    <t>8558740600;55897246800;6701722654</t>
  </si>
  <si>
    <t>Maleki, Nahal;Karami, Ebrahim;Shiva, Mohsen</t>
  </si>
  <si>
    <t>Maleki N.</t>
  </si>
  <si>
    <t>Optimization of antenna array structures in mobile handsets</t>
  </si>
  <si>
    <t>10.1109/TVT.2005.851370</t>
  </si>
  <si>
    <t>2-s2.0-24644454199</t>
  </si>
  <si>
    <t>['two experiments', 'several countries', 'second experiment', 'paper presents', 'onboard transponder', 'oahu island', 'keenly interested', 'kauai island', 'july 2002', 'first time', 'first experiment', 'experimental results', 'experiment demonstrated', 'cellular phone', '20 km']</t>
  </si>
  <si>
    <t>20 km | High altitude platform station (HAPS) | IMT-2000 | Radio relay | Stratospheric platform | Unmanned solar-powered aircraft</t>
  </si>
  <si>
    <t>Several countries are keenly interested in the research and development of novel wireless communication systems using high altitude platform stations (HAPS) because of their great potential benefits. In June and July 2002, we carried out the world's first experiment on International Mobile Telecommunication 2000 (IMT-2000) by radio relay via transponders onboard an unmanned solar powered aircraft at an altitude of 20 km. This experiment demonstrated for the first time the feasibility of applying the IMT-2000 system using a HAPS and a compact cellular phone designed for terrestrial cellular systems. Two experiments were carried out over Kauai Island in Hawaii, USA. In the first experiment, we were unable to establish an IMT-2000 link connection via the aircraft at 20 km because the onboard transponder for the reverse link received unexpected signals from a terrestrial cellular system in commercial use 200 km away on Oahu Island. However, we managed to establish the link by connecting a high gain external antenna to the cellular phone. After the first flight experiment, we developed an onboard receiving antenna with a low sidelobe level to suppress interference signals. In the second experiment, we successfully achieved IMT-2000 video communication with a cellular phone. This paper presents the experimental results and analysis of these IMT-2000 communication experiments. ¬© 2005 IEEE.</t>
  </si>
  <si>
    <t>1278-1294</t>
  </si>
  <si>
    <t>60032325;60032325;60032325;60032325;60032325;101756287;60104123</t>
  </si>
  <si>
    <t>6603898698;7403222711;7103322075;7201927590;55709829300;36895946500;8730220600</t>
  </si>
  <si>
    <t>Oodo, Masayuki;Tsuji, Hiroyuki;Miura, Ryu;Maruyama, Masaaki;Suzuki, Mikio;Nishi, Yuichiro;Sasamoto, Hisashi</t>
  </si>
  <si>
    <t>Mitaka;Koganei;Tokyo</t>
  </si>
  <si>
    <t>Japan Radio Corporation;Japan National Institute of Information and Communications Technology;Japan Stratosphere Communications Inc.</t>
  </si>
  <si>
    <t>60104123;60032325;101756287</t>
  </si>
  <si>
    <t>Oodo M.</t>
  </si>
  <si>
    <t>Experiments on IMT-2000 using unmanned solar powered aircraft at an altitude of 20 km</t>
  </si>
  <si>
    <t>10.1109/TVT.2005.851355</t>
  </si>
  <si>
    <t>2-s2.0-24644469027</t>
  </si>
  <si>
    <t>DP0345271</t>
  </si>
  <si>
    <t>['uncoded transmission', 'transmit antennas', 'time codes', 'stbcs ).', 'spectral efficiency', 'snrs ),', 'shift keying', 'receiver maximal', 'ratio combining', 'pilot symbols', 'noise ratios', 'mrc scheme', 'improved performance', 'high signal', 'diversity order', 'complex space', 'binary phase', 'analytical results', 'also show']</t>
  </si>
  <si>
    <t>Antenna selection | Diversity | Fading channels | Maximal-ratio combining | Space-time code</t>
  </si>
  <si>
    <t>In this paper, we investigate a multiple-input-multiple-output (MIMO) scheme combining transmit antenna selection and receiver maximal-ratio combining (the TAS/MRC scheme). In this scheme, a single transmit antenna, which maximizes the total received signal power at the receiver, is selected for uncoded transmission. The closed-form outage probability of the system with transmit antenna selection is presented. The bit error rate (BER) of the TAS/MRC scheme is derived for binary phase-shift keying (BPSK) in flat Rayleigh fading channels. The BER analysis demonstrates that the TAS/MRC scheme can achieve a full diversity order at high signal-to-noise ratios (SNRs), as if all the transmit antennas were used. The average SNR gain of the TAS/MRC is quantified and compared with those of uncoded receiver MRC and space-time block codes (STBCs). The analytical results are verified by simulation. It is shown that the TAS/MRC scheme outperforms some more complex space-time codes of the same spectral efficiency. The cost of the improved performance is a low-rate feedback channel. We also show that channel estimation errors based on pilot symbols have no impact on the diversity order over quasi-static fading channels. ¬© 2005 IEEE.</t>
  </si>
  <si>
    <t>1312-1321</t>
  </si>
  <si>
    <t>60090755;60028333;60090755</t>
  </si>
  <si>
    <t>55558053100;55549083700;7004279281</t>
  </si>
  <si>
    <t>Chen, Zhuo;Yuan, Jinhong;Vucetic, Branka</t>
  </si>
  <si>
    <t>Analysis of transmit antenna selection/maximal-ratio combining in Rayleigh fading channels</t>
  </si>
  <si>
    <t>10.1109/TVT.2005.851319</t>
  </si>
  <si>
    <t>2-s2.0-24644476931</t>
  </si>
  <si>
    <t>['total power', 'suitably divide', 'significantly improved', 'ricean channels', 'rate performance', 'propose open', 'preprocessing operation', 'preprocessing methods', 'power division', 'nearly unchanged', 'longer optimal', 'large k', 'high k', 'frame error', 'fer performance', 'either rotation', 'directly used', 'constellation points', 'awgn channels', '3 db']</t>
  </si>
  <si>
    <t>Fading channels | MIMO systems | Precoding | Space-time trellis codes | Transmit diversity</t>
  </si>
  <si>
    <t>Space-time trellis codes (STTCs) have been designed for quasi-static Rayleigh channels. When these codes are directly used for additive white Gaussian noise (AWGN) channels or Ricean channels with a high K factor, their frame error-rate (FER) performance is no longer optimal. We propose open-loop (no feedback) preprocessing methods for improving the error-rate performance of these codes when used in channels with a high K. For K = 0 (Rayleigh channels), these open-loop schemes generally do not alter the FER performance of the STTCs. The preprocessing operation at the transmitter is either to rotate the constellation points in one of the transmit antennas relative to the other by some angle, or suitably divide (unequally) the total power between the two transmit antennas. The angle of rotation and power division is optimized by maximizing the dfree of the STTCs. Simulation results show that for AWGN or Ricean fading channels with a large K, the FER performance can be significantly improved by doing either rotation or power division at the transmitter. While the FER performance is nearly unchanged for quasi-static Rayleigh channels, the improvement in performance is between 1 to 3 dB for Ricean or AWGN channels. ¬© 2005 IEEE.</t>
  </si>
  <si>
    <t>1352-1360</t>
  </si>
  <si>
    <t>Performance enhancement of space-time trellis codes when encountering AWGN and ricean channels</t>
  </si>
  <si>
    <t>10.1109/TVT.2005.851315</t>
  </si>
  <si>
    <t>2-s2.0-24644476987</t>
  </si>
  <si>
    <t>HKUST7160/04E</t>
  </si>
  <si>
    <t>['widely used', 'well known', 'spatial dimensions', 'significantly increased', 'search space', 'scheduling layer', 'proportional fair', 'practical reasons', 'power budget', 'physical layer', 'performance tradeoff', 'optimal performance', 'mixed convex', 'maximum throughput', 'link layer', 'k mobiles', 'greedy algorithms', 'greedy algorithm', 'general class', 'fully exploit', 'forcing processing', 'efficient heuristics', 'design framework', 'communication channel', 'based heuristics', 'base station', 'assume zero', 'antenna systems', 'address genetic', 'access point']</t>
  </si>
  <si>
    <t>Cross-layer scheduling | Multi-user MIMO</t>
  </si>
  <si>
    <t>It is well known that link level throughput could be significantly increased by using multiple antennae at the transmitter and receiver without increasing the bandwidth and power budget. However, optimizing the link level performance of multiple-antenna systems does not always imply achieving system level optimization. Therefore, cross-layer optimization across the link layer and the scheduling layer is very important to fully exploit the temporal and spatial dimensions of the communication channel. In this paper, we consider the optimal downlink space-time scheduling design for a general class of convex utility functions. The access point or base station is equipped with nT transmit antennas. There are K mobiles in the system with a single receive antenna. For practical reasons, we assume zero-forcing processing at the physical layer of the base station and mobile. We will apply the design framework to two common utility functions, namely the maximum throughput and the proportional fair. The cross-layer scheduling design is a mixed convex and combinatorial optimization problem and the search space of the optimalsolution is enormous. Greedy algorithm, which has been widely used in today's wireless data systems (3G1X, high data rate system (HDR), Universal Mobile Terrestrial Service), is optimal when nT = 1. However, we found that there is a large performance penalty of greedy algorithms (relative to optimal performance) when nT &gt; 1 and this motivates the search for more efficient heuristics. In this paper, we will address genetic-based heuristics and discuss their complexity-performance tradeoff. ¬© 2005 IEEE.</t>
  </si>
  <si>
    <t>1322-1333</t>
  </si>
  <si>
    <t>Lau, Vincent K.N.</t>
  </si>
  <si>
    <t>Lau V.</t>
  </si>
  <si>
    <t>Optimal downlink space-time scheduling design with convex utility functions - Multiple-antenna systems with orthogonal spatial multiplexing</t>
  </si>
  <si>
    <t>10.1109/TVT.2005.851337</t>
  </si>
  <si>
    <t>2-s2.0-24644507060</t>
  </si>
  <si>
    <t>['software demodulator', 'receiver translate', 'omnidirectional antennas', 'measurement results', 'heterodyne transmitter', 'dynamic range', 'conference rooms', 'comprehensive characterization', 'channel sounder', '59 ghz', '1 gigasamples']</t>
  </si>
  <si>
    <t>60 GHz wireless local area network | Channel measurements | Indoor radio channel | Stochastic channel model</t>
  </si>
  <si>
    <t>In this paper, a wideband channel sounder and measurement results for the short range indoor 60 GHz channel are presented. The channel sounder is based on a 1 gigasamples/s dual channel arbitrary waveform generator and A/D converter/software demodulator, which synthesize and detect a baseband PN sequence with 500 MHz bandwidth. A heterodyne transmitter and receiver translate the baseband PN sequence to and from the 60 GHz band. Ten channel measurements taken across the 59 GHz to 64 GHz range are concatenated to provide a continuous channel measurement covering 5 GHz of bandwidth, resulting in 0.2 ns time domain channel impulse response resolution. The dynamic range and maximum sensitivity performance of the channel sounder are discussed in detail. Comparisons of results with a vector network analyzer based system are shown to verify the accuracy of the sounder. In an extensive measurement campaign with vertically polarized omnidirectional antennas, several different rooms (offices, labs, conference rooms and others) in four different buildings have been investigated. Over 700 channel measurements are the basis for a comprehensive characterization of the short range 60 GHz indoor radio channel with omnidirectional antennas. Finally, a simple stochastic static multipath channel model is derived from the measurement results. ¬© 2005 IEEE.</t>
  </si>
  <si>
    <t>1266-1277</t>
  </si>
  <si>
    <t>60017366-60028673;60017366;60017366-60013372</t>
  </si>
  <si>
    <t>7003694193;57203449790;15078425500</t>
  </si>
  <si>
    <t>Zwick, Thomas;Beukema, Troy J.;Nam, Haewoon</t>
  </si>
  <si>
    <t>Germany;United States;United States</t>
  </si>
  <si>
    <t>Munich;Yorktown Heights;Austin</t>
  </si>
  <si>
    <t>Siemens AG;IBM Thomas J. Watson Research Center;The University of Texas at Austin</t>
  </si>
  <si>
    <t>60028673;60017366;60013372</t>
  </si>
  <si>
    <t>Zwick T.</t>
  </si>
  <si>
    <t>Wideband channel sounder with measurements and model for the 60 GHz indoor radio channel</t>
  </si>
  <si>
    <t>10.1109/TVT.2005.851354</t>
  </si>
  <si>
    <t>2-s2.0-24644520988</t>
  </si>
  <si>
    <t>['ultrasonic modeling', 'trajectory instabilities', 'recognizing objects', 'recognized objects', 'radar systems', 'radar images', 'processing high', 'probing signals', 'pleiades publishing', 'block diagram']</t>
  </si>
  <si>
    <t>A method and system for scaled physical ultrasonic modeling of radar systems for receiving and processing high-resolution radar images for recognizing objects are described. The principles and capabilities of ultrasonic modeling in designing radar systems are considered. For the system of ultrasonic modeling designed by applying digital processing of echo-signals on a PC, the block diagram and the characteristics of the hardware and software are presented. Radar images of air objects obtained with the help of their scaled acoustic models are presented. These images were obtained in investigations of a high-resolution radar system that uses the mode of inversed aperture synthesis of the antenna and probing signals of the type of discrete frequency sequences. A method of simulating radar images with account of trajectory instabilities in motion of recognized objects is described. Copyright ¬© 2005 by Pleiades Publishing, Inc.</t>
  </si>
  <si>
    <t>641-654</t>
  </si>
  <si>
    <t>Journal of Computer and Systems Sciences International</t>
  </si>
  <si>
    <t>60070885;60070885</t>
  </si>
  <si>
    <t>57190495631;8836473800</t>
  </si>
  <si>
    <t>Semin, A. I.;Trofimov, V. N.</t>
  </si>
  <si>
    <t>State Research Institute of Aviation Systems</t>
  </si>
  <si>
    <t>Semin A.</t>
  </si>
  <si>
    <t>Scaled physical hydro acoustic modeling of radar systems of receiving and processing radar high-resolution images</t>
  </si>
  <si>
    <t>2-s2.0-25644452779</t>
  </si>
  <si>
    <t>['vent length', 'small size', 'small anurans', 'remain unsuitable', 'reflector tags', 'reflector tag', 'recovery site', 'recovery rate', 'pit ).', 'new method', 'natural habitat', 'migratory activity', 'maximum distances', 'habitat use', 'green toads', 'germany ).', 'first step', 'field experiments', 'externally attached', 'exceed 10', 'detection range', 'bufo calamita', 'body mass', 'better suited', 'average mass', 'assessed using', '24 mm', '114 mg', '103 ).']</t>
  </si>
  <si>
    <t>Bufo calamita | Bufo viridis | Passive tracking system | Postmetamorphic dispersal</t>
  </si>
  <si>
    <t>The suitability of harmonic direction finding for tracking of dispersing juvenile natterjack (Bufo calamita) and green toads (B. viridis) was evaluated in laboratory and field experiments. In a first step, dipole reflector tags were developed which combined low mass, small size and large detection range. The average mass was 114 mg, wire antenna length 42 mm and detection range usually varied between 2.5 m and 12.5 m - occasionally reaching 26 m - as assessed using a commercial portable scanning device RECCO 5000. In toads that had a snout-vent length of 22-24 mm, the mass of the reflector tag did not exceed 10% of the toad's body mass. Tags were externally attached by glueing to the dried dorsal skin of the toadlet. In a replicated laboratory experiment, almost all tags were shed 36 hr to 48hr after attachment. In 2001, 417 juveniles toads were equipped with reflector tags and their dispersal was studied in a natural habitat (Urmitz, Rhineland-Palatinate, Germany). The recovery rate of reflector tags was similar in B. calamita (35.9%, n=33) and in B. viridis (31.6%, n=103). The maximum distances between release and recovery site were 588 m in B. calamita and 665 m in B. viridis. Results obtained suggest that this new method is better suited for monitoring the migratory activity and habitat use of small terrestrial anurans than passive tagging systems presently in use, such as microtags and passive integrated transponders (PIT). Nevertheless, detection range is still too small to rival active monitoring systems such as radiotransmitters which remain unsuitable for small anurans.</t>
  </si>
  <si>
    <t>Herpetological Journal</t>
  </si>
  <si>
    <t>60006429;60006429</t>
  </si>
  <si>
    <t>8879440800;6603773733</t>
  </si>
  <si>
    <t>Leskovar, Christoph;Sinsch, Ulrich</t>
  </si>
  <si>
    <t>Koblenz am Rhein</t>
  </si>
  <si>
    <t>Universit√§t Koblenz-Landau</t>
  </si>
  <si>
    <t>Leskovar C.</t>
  </si>
  <si>
    <t>Harmonic direction finding: A novel tool to monitor the dispersal of small-sized anurans</t>
  </si>
  <si>
    <t>2-s2.0-26444586032</t>
  </si>
  <si>
    <t>['¬© 2005', 'visible light', 'state lifetime', 'relaxation channels', 'quantum dot', 'observations demonstrate', 'bowtie antenna']</t>
  </si>
  <si>
    <t>The interaction of a single quantum dot with a bowtie antenna is demonstrated for visible light. The antenna is generated at the apex of a Si3N4 atomic force microscopy tip by focused ion beam milling. When scanned over the quantum dot, its photoluminescence is enhanced while its excited-state lifetime is decreased. Our observations demonstrate that the relaxation channels of a single quantum emitter can be controlled by coupling to an efficiently radiating metallic nanoantenna. ¬© 2005 The American Physical Society.</t>
  </si>
  <si>
    <t>60023588;60023588;60023588;60023588</t>
  </si>
  <si>
    <t>8948992100;7005373424;6603930922;7004711597</t>
  </si>
  <si>
    <t>Farahani, J. N.;Pohl, D. W.;Eisler, H. J.;Hecht, B.</t>
  </si>
  <si>
    <t>Universitat Basel</t>
  </si>
  <si>
    <t>Farahani J.</t>
  </si>
  <si>
    <t>Single quantum dot coupled to a scanning optical antenna: A tunable superemitter</t>
  </si>
  <si>
    <t>10.1103/PhysRevLett.95.017402</t>
  </si>
  <si>
    <t>2-s2.0-27144538781</t>
  </si>
  <si>
    <t>['typical resolutions', 'thus represent', 'similarly important', 'providing information', 'particularly good', 'operate continuously', 'newly installed', 'much discussion', 'frequency radar', 'dedicated comparison', 'cost monitoring', 'copyright 2005', 'colocated nippon', 'antenna technique', '85 km', '5 min', '3 km']</t>
  </si>
  <si>
    <t>[1] There has been much discussion as to the veracity of neutral wind measurements made using medium-frequency radar (MFR) employing the spaced-antenna technique. Such systems are able to operate continuously, providing information on mesosphere and lower thermosphere dynamics with typical resolutions of 3 km in altitude and 5 min in time, and thus represent a low-cost monitoring of the atmosphere. It is similarly important to be able to trust the results, and therefore we make a dedicated comparison between the Troms√∏ MFR (70¬∞N, 19¬∞E) and the newly installed and colocated Nippon/Norway Troms√∏ meteor radar. The agreement is particularly good between 75 and 85 km. Copyright 2005 by the American Geophysical Union.</t>
  </si>
  <si>
    <t>RS4001</t>
  </si>
  <si>
    <t>60021255;60006790;60006790;60000264;60191856;60191856</t>
  </si>
  <si>
    <t>34770964000;7102596798;7201754973;55654598300;7006112190;24290221300</t>
  </si>
  <si>
    <t>Hall, C. M.;Aso, T.;Tsutsumi, M.;Nozawa, S.;Manson, A. H.;Meek, C. E.</t>
  </si>
  <si>
    <t>Canada;Norway;Japan;Japan</t>
  </si>
  <si>
    <t>Saskatoon;Tromso;Tokyo;Nagoya</t>
  </si>
  <si>
    <t>Institute of Space and Atmospheric Studies;UiT The Arctic University of Norway;National Institute of Polar Research;Nagoya University</t>
  </si>
  <si>
    <t>60191856;60021255;60006790;60000264</t>
  </si>
  <si>
    <t>Hall C.M.</t>
  </si>
  <si>
    <t>A comparison of mesosphere and lower thermosphere neutral winds as determined by meteor and medium-frequency radar at 70¬∞N</t>
  </si>
  <si>
    <t>10.1029/2004RS003102</t>
  </si>
  <si>
    <t>2-s2.0-27544448596</t>
  </si>
  <si>
    <t>['radiolocation applications', 'predict individual', 'northerly ionosphere', 'model may', 'large deviations', 'experimental investigation', 'e .,', 'copyright 2005', 'common feature', 'auroral zone', 'also important']</t>
  </si>
  <si>
    <t>Off-great circle HF propagation effects are a common feature of the northerly ionosphere (i.e., the subauroral trough region, the auroral zone, and the polar cap). In addition to their importance in radiolocation applications where deviations from the great circle path may result in significant triangulation errors, they are also important in two other respects: (1) In systems employing directional antennas pointed along the great circle path, the signal quality may be degraded at times when propagation is via off-great circle propagation modes; and (2) the off-great circle propagation mechanisms may result in propagation at times when the signal frequency exceeds the maximum usable frequency along the great circle path. A ray-tracing model covering the northerly ionosphere is described in this paper. The results obtained using the model are very reminiscent of the directional characteristics observed in various experimental measurement programs, and consequently, it is believed that the model may be employed to enable the nature of off-great circle propagation effects to be estimated for paths which were not subject to experimental investigation. Although it is not possible to predict individual off-great circle propagation events, it is possible to predict the periods during which large deviations are likely to occur and their magnitudes and directions. Copyright 2005 by the American Geophysical Union.</t>
  </si>
  <si>
    <t>RS4006</t>
  </si>
  <si>
    <t>60033125;60033125;60033125</t>
  </si>
  <si>
    <t>6507488636;35548735200;35450043300</t>
  </si>
  <si>
    <t>Zaalov, N. Y.;Warrington, E. M.;Stocker, A. J.</t>
  </si>
  <si>
    <t>Zaalov N.</t>
  </si>
  <si>
    <t>A ray-tracing model to account for off-great circle HF propagation over northerly paths</t>
  </si>
  <si>
    <t>10.1029/2004RS003183</t>
  </si>
  <si>
    <t>2-s2.0-27544459340</t>
  </si>
  <si>
    <t>['wave measurements', 'short period', 'oscr hardware', 'ocean waves', 'noise ratio', 'main errors', 'large currents', 'deployment configuration', 'antenna sidelobes']</t>
  </si>
  <si>
    <t>Ocean Surface Current Radar (OSCR) HF radar measurements of ocean waves and currents were made during the Shoaling Waves Experiment (SHOWEX) in the fall of 1999. During some periods, at some locations, good quality wave measurements were obtained. Limitations in the wave measurement capability due to OSCR hardware, deployment configuration, signal-to-noise ratio, and antenna sidelobes are identified and discussed. A short period of large currents in the presence of antenna pattern distortion is identified as the source of the main errors in the wave measurements. ¬© 2005 American Meteorological Society.</t>
  </si>
  <si>
    <t>847-859</t>
  </si>
  <si>
    <t>60001881;60001881;60011484;60011484</t>
  </si>
  <si>
    <t>7005447246;6508230849;7103278544;6603854590</t>
  </si>
  <si>
    <t>Wyatt, Lucy R.;Liakhovetski, Guennadi;Graber, Hans C.;Haus, Brian K.</t>
  </si>
  <si>
    <t>Miami;Sheffield</t>
  </si>
  <si>
    <t>Rosenstiel School of Marine and Atmospheric Science;The University of Sheffield</t>
  </si>
  <si>
    <t>60011484;60001881</t>
  </si>
  <si>
    <t>Wyatt L.</t>
  </si>
  <si>
    <t>Factors affecting the accuracy of SHOWEX HF radar wave measurements</t>
  </si>
  <si>
    <t>10.1175/JTECH1728.1</t>
  </si>
  <si>
    <t>2-s2.0-27544498866</t>
  </si>
  <si>
    <t>Fifth Framework Programme</t>
  </si>
  <si>
    <t>FP5</t>
  </si>
  <si>
    <t>['typically lying', 'type antennas', 'significant proportion', 'service area', 'quasistationary platform', 'predicting movements', 'pointing strategies', 'pointing angle', 'platform drift', 'particular value', 'nominal position', 'middle ring', 'lateral movement', 'lateral drift', 'interference ratio', 'given cir', 'first developed', 'edge cell', 'desired level', 'cir distribution', 'cir across', 'center cell', 'cells varies', 'antenna payload', 'analysis reveals', 'altitude platform', '75 ¬∞', '2 km']</t>
  </si>
  <si>
    <t>Antennas | Broadband communication | Highaltitude platforms | Interference</t>
  </si>
  <si>
    <t>A method for predicting movements in cellular coverage caused by lateral drift of a high-altitude platform (a quasistationary platform in the stratosphere) is developed. Cells are produced by spot beams generated by horn-type antennas on the platform. It is shown how the carrier-to-interference ratio (CIR) across these cells varies when the antenna payload is steered to accommodate the lateral movement of the platform. The geometry of the antenna beam footprint on the ground is first developed and then applied to a system of many cochannel beams. Pointing strategies are examined, where the pointing angle is calculated to keep, for example, a center cell or an edge cell in the same nominal position before and after the platform drift, and the CIR distribution is calculated. It is shown that the optimum pointing angle depends on the desired level of CIR across the service area, typically lying between 3 ¬± 0.75¬∞ for a platform drift of 2 km and corresponding to a cell in the middle ring. It is shown that it is necessary for a significant proportion of users to perform a handover to maintain a given CIR after platform drift. The analysis reveals that there is an optimum pointing angle that minimizes the probability of handover for a particular value of drift and CIR. ¬© 2005 IEEE.</t>
  </si>
  <si>
    <t>1483-1490</t>
  </si>
  <si>
    <t>60000251-60016418;60000251-60016418-101817926</t>
  </si>
  <si>
    <t>55429538200;7004927899</t>
  </si>
  <si>
    <t>Thornton, John;Grace, David</t>
  </si>
  <si>
    <t>United Kingdom;United States;United Kingdom</t>
  </si>
  <si>
    <t>York;New York;York</t>
  </si>
  <si>
    <t>University of York;IEEE;CAPANINA</t>
  </si>
  <si>
    <t>60016418;60000251;101817926</t>
  </si>
  <si>
    <t>Thornton J.</t>
  </si>
  <si>
    <t>Effect of lateral displacement of a high-altitude platform on cellular interference and handover</t>
  </si>
  <si>
    <t>10.1109/TWC.2005.850282</t>
  </si>
  <si>
    <t>2-s2.0-27644471600</t>
  </si>
  <si>
    <t>LEQSF(2004-07)-RD-A-13</t>
  </si>
  <si>
    <t>['vector representation', 'transmit antennas', 'transmission rate', 'time demodulator', 'systematic matrix', 'simplified form', 'paper presents', 'orthogonal designs', 'natural concatenation', 'information symbols', 'decoupled way', 'concatenation renders']</t>
  </si>
  <si>
    <t>Differential unitary space-time modulation | Fast decoding algorithms | Maximum-likelihood demodulator | Multiple antennas | Orthogonal designs | Square orthogonal designs | Transmit diversity | Wireless communications</t>
  </si>
  <si>
    <t>This paper presents a natural concatenation between the real or complex square orthogonal designs and the differential unitary space-time modulation scheme for multiple transmit antennas. This concatenation renders the differential unitary space-time demodulator to detect in a decoupled way the information symbols and hence to have a very low decoding complexity. This fast differential demodulation method for multiple transmit antennas can be regarded as a generalization of the existing differential detection method proposed by Tarokh and Jafarkhani for two and four transmit antennas based on orthogonal designs. By using a systematic matrix-vector representation, a unified and simplified form of differential unitary demodulation via square orthogonal designs for any number of transmit antennas and any transmission rate in bits per channel use is provided. ¬© 2005 IEEE.</t>
  </si>
  <si>
    <t>1331-1336</t>
  </si>
  <si>
    <t>60000251-60007566;60000251-60023004</t>
  </si>
  <si>
    <t>7401735883;7402179288</t>
  </si>
  <si>
    <t>Liang, Xue Bin;Xia, Xiang Gen</t>
  </si>
  <si>
    <t>Newark;Baton Rouge;New York</t>
  </si>
  <si>
    <t>University of Delaware;Louisiana State University;IEEE</t>
  </si>
  <si>
    <t>60023004;60007566;60000251</t>
  </si>
  <si>
    <t>Fast differential unitary space-time demodulation via square orthogonal designs</t>
  </si>
  <si>
    <t>10.1109/TWC.2005.852145</t>
  </si>
  <si>
    <t>2-s2.0-27744432243</t>
  </si>
  <si>
    <t>['transmit beamforming', 'ser corresponding', 'received signal', 'rate feedback', 'practical systems', 'output setting', 'outage probability', 'noise ratio', 'input single', 'ideal case', 'finite number', 'feedback link', 'average snr']</t>
  </si>
  <si>
    <t>Finite-rate feedback | Multi-antenna systems | Power loss | Transmit beamforming</t>
  </si>
  <si>
    <t>Transmit beamforming achieves optimal performance in systems with multiple transmit antennas and a single receive antenna from both the capacity and the received signal-to-noise ratio (SNR) perspectives but ideally requires perfect channel knowledge at the transmitter. In practical systems where the feedback link can only convey a finite number of bits, transmit beamformer designs have been extensively investigated using either the outage probability or the average SNR as the figure of merit. In this paper, we study the symbol error rate (SER) for transmit beamforming with finite-rate feedback in a multi-input single-output setting. We derive an SER lower bound that is tight for good beamformer designs. Comparing this bound with the SER corresponding to the ideal case, we quantify the power loss due to the finite-rate constraint across the entire SNR range. ¬© 2005 IEEE.</t>
  </si>
  <si>
    <t>1948-1957</t>
  </si>
  <si>
    <t>60000251-60022659;60000251-60004354;60000251-60029445</t>
  </si>
  <si>
    <t>7404165407;57190818704;36049280600</t>
  </si>
  <si>
    <t>Zhou, Shengli;Wang, Zhengdao;Giannakis, Georgios B.</t>
  </si>
  <si>
    <t>Minneapolis;Storrs;Ames;New York</t>
  </si>
  <si>
    <t>University of Minnesota Twin Cities;University of Connecticut;Iowa State University;IEEE</t>
  </si>
  <si>
    <t>60029445;60022659;60004354;60000251</t>
  </si>
  <si>
    <t>Zhou S.</t>
  </si>
  <si>
    <t>Quantifying the power loss when transmit beamforming relies on finite-rate feedback</t>
  </si>
  <si>
    <t>10.1109/TWC.2005.850259</t>
  </si>
  <si>
    <t>2-s2.0-27744435687</t>
  </si>
  <si>
    <t>['viterbi decoding', 'time equalizer', 'tentative decisions', 'temporal equalization', 'payload symbols', 'novel estimators', 'interference ratio', 'error mean', 'deterministic space', 'decision feedback', 'decision decoding', 'compare known', 'channel interference', 'asynchronous cci', 'antenna arrays', '20 db']</t>
  </si>
  <si>
    <t>A posteriori probability estimation | Cochannel interference | Equalization | Soft-decision decoding | Space-time filtering | Wireless communications</t>
  </si>
  <si>
    <t>The use of antenna arrays can help combat co-channel interference (CCI) in wireless cellular systems. In this paper, we consider an enhanced general packet radio service diversity receiver based on least squares spatio-temporal equalization and soft-decision decoding in the presence of decision feedback and/or asynchronous CCI. We compare known and novel estimators of the error mean and variance at the output of the deterministic space-time equalizer. The collected simulation data indicate that the estimation of the error mean and variance is critical to the performance of soft-in/hard-out Viterbi decoding in the presence of nonstationary input disturbance. Moreover, the use of short-term error statistics provides receiver performance gains of up to 15-20 dB in terms of signal-to-interference ratio, with respect to the use of burst statistics based on the training sequence midamble and tentative decisions on the payload symbols. ¬© 2005 IEEE.</t>
  </si>
  <si>
    <t>1377-1382</t>
  </si>
  <si>
    <t>60000251-100401312;60000251-60027272</t>
  </si>
  <si>
    <t>6603322238;7006054649</t>
  </si>
  <si>
    <t>Luschi, Carlo;Mulgrew, Bernard</t>
  </si>
  <si>
    <t>Edinburgh;New York;Bristol</t>
  </si>
  <si>
    <t>The University of Edinburgh;IEEE;Icera Inc.</t>
  </si>
  <si>
    <t>60027272;60000251;100401312</t>
  </si>
  <si>
    <t>Luschi C.</t>
  </si>
  <si>
    <t>Estimation of the output error statistics of space-time equalization in an antenna array EGPRS receiver with soft-decision decoding</t>
  </si>
  <si>
    <t>10.1109/TWC.2005.850379</t>
  </si>
  <si>
    <t>2-s2.0-27744440399</t>
  </si>
  <si>
    <t>['squared error', 'spectral efficiency', 'significant improvement', 'rx filters', 'proposed filter', 'propose tx', 'problem concerning', 'optimum tx', 'multiple transmit', 'multiple receive', 'mmse filter', 'mimo system', 'input multiple', 'general number', 'error probability', 'equal signal', 'data symbols', 'channel information', 'bep ).', 'antennas systems']</t>
  </si>
  <si>
    <t>Beamforming | Diversity | Multiple-input multiple-output (MIMO) | Performance | Spatial filter</t>
  </si>
  <si>
    <t>Multiple transmit (Tx) and multiple receive (Rx) antennas systems, referred to as multiple-input multiple-output (MIMO) systems, have been proposed to achieve higher data rates in wireless communication systems. In this paper, we investigate joint design of transmitter and receiver for the MIMO system when the channel information is available at both transmitter and receiver. We discuss the problem concerning the design of Tx and Rx filters with the aim of minimizing the bit-error probability (BEP). We derive the optimum Tx and Rx filters when the number of data symbols is two. For a general number of data symbols, we derive a Tx and Rx filters design criterion referred to as equal signal-to-noise plus interference ratio (SNIR) criterion, and propose Tx and Rx filters based on this equal SNIR criterion. The performance of the proposed filter is compared with that of the conventional minimum mean-squared error (MMSE) filter. Performance analysis shows that the proposed filter provides a significant improvement over the MMSE filter in BEP and spectral efficiency. ¬© 2005 IEEE.</t>
  </si>
  <si>
    <t>1635-1649</t>
  </si>
  <si>
    <t>60000251-60003780;60000251-60013682</t>
  </si>
  <si>
    <t>7402426644;55663831000</t>
  </si>
  <si>
    <t>Hwang, Keun Chul;Lee, Kwang Bok</t>
  </si>
  <si>
    <t>Seoul;Suwon;New York</t>
  </si>
  <si>
    <t>Seoul National University;Samsung Electronics Co. Ltd.;IEEE</t>
  </si>
  <si>
    <t>60013682;60003780;60000251</t>
  </si>
  <si>
    <t>Hwang K.</t>
  </si>
  <si>
    <t>Joint transmit and receive filters design for multiple-input multiple-output (MIMO) systems</t>
  </si>
  <si>
    <t>10.1109/TWC.2005.846999</t>
  </si>
  <si>
    <t>2-s2.0-27744443636</t>
  </si>
  <si>
    <t>['simple form', 'practical interest', 'noise ratio', 'derived expressions', 'correlative fading', 'combat fading', 'cochannel interference', 'closed form', 'branch equal', 'antenna diversity']</t>
  </si>
  <si>
    <t>Cochannel interference (CCI) | Correlative fading | Equal-gain combining (EGC) | Nakagami-m fading | Signal-to-interference-plus-noise ratio (SINR)</t>
  </si>
  <si>
    <t>In mobile radio systems, antenna diversity is used to combat fading and reduce the impact of cochannel interference. In this paper, we analyze the performance of L-branch equal-gain combining receivers over correlated nonidentically distributed Nakagami-ra fading channels, in the presence of multiple identical cochannel interferers and additive white Gaussian noise. The performance criterion considered is the average output signalto-interference- plus-noise ratio, which is obtained in closed form for both independent and correlative fading. Due to the simple form of the derived expressions, they readily allow numerical evaluation for cases of practical interest. ¬© 2005 IEEE.</t>
  </si>
  <si>
    <t>1407-1411</t>
  </si>
  <si>
    <t>60000251-60028900;60000251-60015331;60000251-60031155;60000251-60028900;60031155</t>
  </si>
  <si>
    <t>6603001607;7004027126;6602337507;6701394867;55299236400</t>
  </si>
  <si>
    <t>Sagias, Nikos C.;Karagiannidis, George K.;Zogas, Dimitris A.;Tombras, George S.;Kotsopoulos, Stavros A.</t>
  </si>
  <si>
    <t>Greece;Greece;Greece;United States</t>
  </si>
  <si>
    <t>Rio;Athens;Thessaloniki;New York</t>
  </si>
  <si>
    <t>University of Patras;National and Kapodistrian University of Athens;Aristotle University of Thessaloniki;IEEE</t>
  </si>
  <si>
    <t>60031155;60028900;60015331;60000251</t>
  </si>
  <si>
    <t>Sagias N.</t>
  </si>
  <si>
    <t>Average output SINR of equal-gain diversity in correlated Nakagami-m fading with cochannel interference</t>
  </si>
  <si>
    <t>10.1109/TWC.2005.850384</t>
  </si>
  <si>
    <t>2-s2.0-27744443637</t>
  </si>
  <si>
    <t>['widely employed', 'simple rule', 'optimization framework', 'n r', 'multiuser detection', 'k users', 'k single', 'general problem', 'feasible solution', 'exponential complexity', 'conventional approach', 'centralized controller', 'cell ),', 'base station', 'antennas ),']</t>
  </si>
  <si>
    <t>Genetic algorithm | Macroscopic scheduling | Multicell scheduling | Multiple antenna | Multiuser detection | Optimal algorithm | Proportional fairness | Utility functions</t>
  </si>
  <si>
    <t>In this paper, we consider a system with K single-antenna client users, n B base stations (each base station has n R. antennas), as well as a centralized controller. A client user could be associated with a single base station at any time. All the base stations operate at the same frequency and have optimal multiuser detection per base station which cancels intracell interference only. We consider a general problem of uplink macroscopic resource management where the centralized controller dynamically determines an appropriate association mapping of the K users with respect to the n B base stations over a macroscopic time scale. We propose a novel analytical framework for the above macroscopic scheduling problems. A simple rule is to associate a user with the strongest base station (camp-on-the-strongest-cell), and this has been widely employed in conventional cellular systems. However, based on the optimization framework, we found that this conventional approach is in fact not optimal when multiuser detection is employed at the base station. We show that the optimal macroscopic scheduling algorithm is of exponential complexity, and we propose a simple greedy algorithm as a feasible solution. ¬© 2005 IEEE.</t>
  </si>
  <si>
    <t>1388-1393</t>
  </si>
  <si>
    <t>60000251-60008592</t>
  </si>
  <si>
    <t>Hong Kong;United States</t>
  </si>
  <si>
    <t>Hong Kong;New York</t>
  </si>
  <si>
    <t>Hong Kong University of Science and Technology;IEEE</t>
  </si>
  <si>
    <t>60008592;60000251</t>
  </si>
  <si>
    <t>On the macroscopic optimization of multicell wireless systems with multiuser detection and multiple antennas - Uplink analysis</t>
  </si>
  <si>
    <t>10.1109/TWC.2005.850257</t>
  </si>
  <si>
    <t>2-s2.0-27744445086</t>
  </si>
  <si>
    <t>['without maximal', 'wideband signals', 'twdp fading', 'simulation results', 'shift keying', 'results point', 'receiver performance', 'rayleigh fading', 'ratio combining', 'performance analysis', 'mrc ),', 'link worse', 'letter presents', 'fading channels', 'directional antennas', 'diffused power', 'combined power', 'also presented']</t>
  </si>
  <si>
    <t>BPSK | Fading channels | Mobile communications | MRC | Multipath channels</t>
  </si>
  <si>
    <t>This letter presents the bit error rate (BER) performance analysis for an uncoded binary phase-shift keying (BPSK) system in two-wave with diffused power (TWDP) fading channels. Simulation results of receiver performance, with or without maximal-ratio combining (MRC), are also presented. These performance studies quantitatively reveal that TWDP fading can produce a link worse than Rayleigh fading when the two direct waves are equal in strength and have a combined power of ‚â• 6 dB higher than the diffused power. These results point to using TWDP fading rather than Rayleigh fading as a worst case scenario in designing communication systems, especially in situations where TWDP fading is likely, such as when directional antennas or arrays and when wideband signals are used. ¬© 2005 IEEE.</t>
  </si>
  <si>
    <t>1448-1454</t>
  </si>
  <si>
    <t>60000251-60005510;60000251</t>
  </si>
  <si>
    <t>57214408892;7404989917</t>
  </si>
  <si>
    <t>Oh, Soon H.;Li, Kwok H.</t>
  </si>
  <si>
    <t>Singapore;United States</t>
  </si>
  <si>
    <t>Singapore City;New York</t>
  </si>
  <si>
    <t>Nanyang Technological University;IEEE</t>
  </si>
  <si>
    <t>60005510;60000251</t>
  </si>
  <si>
    <t>Oh S.</t>
  </si>
  <si>
    <t>BER performance of BPSK receivers over two-wave with diffuse power fading channels</t>
  </si>
  <si>
    <t>10.1109/TWC.2005.852129</t>
  </si>
  <si>
    <t>2-s2.0-27744449650</t>
  </si>
  <si>
    <t>CCR 0086032</t>
  </si>
  <si>
    <t>['trading diversity', 'stfbc ).', 'selective channels', 'novel rate', 'natural mechanism', 'n k', 'decoding complexity', 'comparable space', 'code design', 'channel order']</t>
  </si>
  <si>
    <t>MIMO | OFDM | Space-frequency block codes | Space-time block codes</t>
  </si>
  <si>
    <t>We propose a novel rate-one (i.e., one symbol per transmission), space-frequency block code (SFBC) for an orthogonal frequency division multiplexing (OFDM) system with transmit (M), and receive (N) antennas that achieves the maximum diversity attainable over frequency-selective channels. Moreover, the space-frequency (SF) code design is shown to be robust to overestimation of the (true) channel order L at the price of increasing decoding complexity. Further, even if the channel order is underestimated (K &lt; L), diversity order of M N K is achieved with commensurately reduced decoding complexity; this allows a natural mechanism for trading diversity for decoding complexity as desired. In addition, since the SF code symbol is transmitted in one OFDM block duration, it has a smaller processing delay than comparable space-time-frequency block codes (STFBC). ¬© 2005 IEEE.</t>
  </si>
  <si>
    <t>1674-1686</t>
  </si>
  <si>
    <t>60000251-60033010;60000251-60015481</t>
  </si>
  <si>
    <t>36838586100;55476516600</t>
  </si>
  <si>
    <t>Shao, Lei;Roy, Sumit</t>
  </si>
  <si>
    <t>Santa Clara;Seattle;New York</t>
  </si>
  <si>
    <t>Intel Corporation;University of Washington;IEEE</t>
  </si>
  <si>
    <t>60033010;60015481;60000251</t>
  </si>
  <si>
    <t>Shao L.</t>
  </si>
  <si>
    <t>Rate-one space-frequency block codes with maximum diversity for MIMO-OFDM</t>
  </si>
  <si>
    <t>10.1109/TWC.2005.850374</t>
  </si>
  <si>
    <t>2-s2.0-27744498901</t>
  </si>
  <si>
    <t>['wireless systems', 'space diversity', 'selection combining', 'require signal', 'ratio combining', 'practical variation', 'outage performances', 'noise ratios', 'limited environment', 'gain combining', 'effective method', 'diversity schemes', 'different antennas', 'compared analytically', 'combat fading', 'cochannel interference']</t>
  </si>
  <si>
    <t>Cochannel interference (CCI) | Diversity methods | Rayleigh channels</t>
  </si>
  <si>
    <t>Space diversity is an effective method to combat fading and cochannel interference (CCI) in wireless systems. In this paper, outage performances of several diversity schemes, including a practical variation of maximal-ratio combining that does not require signal-to-noise ratios at different antennas, equal-gain combining, and selection combining, are compared analytically for an interference-limited environment in a Rayleigh fading channel. Our analysis provides insight into the performance of diversity schemes in the presence of CCI as well as assesses the impact of cochannel interferer power distributions. ¬© 2005 IEEE.</t>
  </si>
  <si>
    <t>1279-1284</t>
  </si>
  <si>
    <t>60089889-60016005;60089889-60016005;60089889-60030835</t>
  </si>
  <si>
    <t>55494051800;7003837470;55717581700</t>
  </si>
  <si>
    <t>Song, Yi;Blostein, Steven D.;Cheng, Julian</t>
  </si>
  <si>
    <t>Dundas;Edmonton;Kingston</t>
  </si>
  <si>
    <t>IEEE Canada;University of Alberta;Queen‚Äôs University</t>
  </si>
  <si>
    <t>60089889;60030835;60016005</t>
  </si>
  <si>
    <t>Song Y.</t>
  </si>
  <si>
    <t>Outage probability comparisons for diversity systems with cochannel interference in rayleigh fading</t>
  </si>
  <si>
    <t>10.1109/TWC.2005.852141</t>
  </si>
  <si>
    <t>2-s2.0-27744529150</t>
  </si>
  <si>
    <t>['upper bound', 'three antennas', 'results show', 'results obtained', 'reduced complexity', 'output systems', 'ordered chi', 'optimum algorithm', 'one link', 'nl ).', 'n antennas', 'maximize capacity', 'input multiple', 'hz compared', 'evaluated analytically', 'end uses', 'distributed variables', 'complexity scheme', 'available antennas', 'also present', 'achieved capacity', '8 antennas', '23 bits', '20 bits']</t>
  </si>
  <si>
    <t>Antenna arrays | Information rates | MIMO systems</t>
  </si>
  <si>
    <t>We consider the capacity of multiple-input multiple-output systems with reduced complexity. One link-end uses all available antennas, while the other chooses the L out of N antennas that maximize capacity. We derive an upper bound on the capacity that can be expressed as the sum of the logarithms of ordered chi-square-distributed variables. This bound is then evaluated analytically and compared to the results obtained by Monte Carlo simulations. Our results show that the achieved capacity is close to the capacity of a full-complexity system provided that L is at least as large as the number of antennas at the other link-end. For example, for L = 3, N = 8 antennas at the receiver and three antennas at the transmitter, the capacity of the reduced-complexity scheme is 20 bits/s/Hz compared to 23 bits/s/Hz of a full-complexity scheme. We also present a suboptimum antenna subset selection algorithm that has a complexity of N 2 compared to the optimum algorithm with a complexity of ( NL). ¬© 2005 IEEE.</t>
  </si>
  <si>
    <t>1759-1771</t>
  </si>
  <si>
    <t>60000251-60003398-60029170-101245797;60000251-60022195;60000251-60033010;60000251-101126103</t>
  </si>
  <si>
    <t>7006594890;7005052803;37058389600;7102662778</t>
  </si>
  <si>
    <t>Molisch, Andreas F.;Win, Moe Z.;Choi, Yang Seok;Winters, Jack H.</t>
  </si>
  <si>
    <t>United States;Sweden;United States;United States;United States;United States;United States</t>
  </si>
  <si>
    <t>Santa Clara;Lund;Cambridge;Cambridge;New York;;Middletown</t>
  </si>
  <si>
    <t>Intel Corporation;Lunds Universitet;Massachusetts Institute of Technology;Mitsubishi Electric Research Laboratories;IEEE;Commission C (Signals and Systems);Motia, Inc</t>
  </si>
  <si>
    <t>60033010;60029170;60022195;60003398;60000251;101245797;101126103</t>
  </si>
  <si>
    <t>Molisch A.</t>
  </si>
  <si>
    <t>Capacity of MIMO systems with antenna selection</t>
  </si>
  <si>
    <t>10.1109/TWC.2005.850307</t>
  </si>
  <si>
    <t>2-s2.0-27744532600</t>
  </si>
  <si>
    <t>['√ ó', 'unknown rank', 'unitary matrix', 'unit magnitude', 'symbol periods', 'specular component', 'rayleigh component', 'practical meaning', 'particular case', 'paper presents', 'outer product', 'nonergodic scenarios', 'n antennas', 'joint density', 'isotropic distribution', 'independent realizations', 'guarantee service', 'computing min', 'compound channel', 'capacity ).', 'average capacity']</t>
  </si>
  <si>
    <t>Capacity | Compound channel | Information theory | Multiple antennas | Ricean fading</t>
  </si>
  <si>
    <t>This paper presents the optimal guaranteed performance for a multiple-antenna wireless compound channel with M antennas at the transmitter and N antennas at the receiver on a Ricean fading channel with a static specular component. The channel is modeled as a compound channel with a Rayleigh component and an unknown rank-one deterministic specular component. The Rayleigh component remains constant over a block of T symbol periods, with independent realizations over each block. The rank-one deterministic component is modeled as an outer product of two unknown deterministic vectors of unit magnitude. Under this scenario, to guarantee service, it is required to maximize the worst case capacity (min-capacity). It is shown that for computing min-capacity, instead of optimizing over the joint density of T ¬∑ M complex transmitted signals, it is sufficient to maximize over a joint density of min{T, M} real transmitted signal magnitudes. The optimal signal matrix is shown to be equal to the product of three independent matrices - a T √ó T unitary matrix, a T √ó M real nonnegative diagonal matrix, and an M √ó M unitary matrix. A tractable lower bound on capacity is derived for this model, which is useful for computing achievable rate regions. Finally, it is shown that the average capacity (avg-capacity) computed under the assumption that the specular component is constant but random with isotropic distribution is equal to min-capacity. This means that avg-capacity, which, in general, has no practical meaning for nonergodic scenarios, has a coding theorem associated with it in this particular case. ¬© 2005 IEEE.</t>
  </si>
  <si>
    <t>1715-1723</t>
  </si>
  <si>
    <t>60000251-100424529-112839457;60000251-60025778-60009235-60097279-114038966-101718892;60000251-60021378-101985345</t>
  </si>
  <si>
    <t>6602692359;7006898506;7003696826</t>
  </si>
  <si>
    <t>Godavarti, Mahesh;Hero, Alfred O.;Marzetta, Thomas L.</t>
  </si>
  <si>
    <t>United States;United States;United States;United States;United States;;United States;United States;United States;United States</t>
  </si>
  <si>
    <t>Alexandria;Ann Arbor;Murray;Washington, D.C.;New York;;Mountain View;;;Mountain View</t>
  </si>
  <si>
    <t>American Statistical Association;University of Michigan, Ann Arbor;Nokia Bell Labs;National Research Council;IEEE;Society for Industrial and Applied Mathematics (SIAM;Ditech Communications;Mathematics of Communications Research Department;URSI;Ditech Communications, Inc.</t>
  </si>
  <si>
    <t>60097279;60025778;60021378;60009235;60000251;114038966;112839457;101985345;101718892;100424529</t>
  </si>
  <si>
    <t>Godavarti M.</t>
  </si>
  <si>
    <t>Min-capacity of a multiple-antenna wireless channel in a static Ricean fading environment</t>
  </si>
  <si>
    <t>10.1109/TWC.2005.850261</t>
  </si>
  <si>
    <t>2-s2.0-27744537806</t>
  </si>
  <si>
    <t>DAAD 190120011</t>
  </si>
  <si>
    <t>['theoretical analysis', 'special cases', 'simulation results', 'second method', 'receive antennas', 'performance analysis', 'ofdm systems', 'important role', 'great potential', 'full diversity', 'frequency domains', 'first method', 'delay paths', 'communication systems', 'coding approaches', 'code design', 'analytical framework', 'also presented', 'also determine']</t>
  </si>
  <si>
    <t>Broadband wireless communications | Maximum achievable diversity | MIMO-OFDM systems | Multiple antennas | Space-frequency coding | Space-time-frequency coding</t>
  </si>
  <si>
    <t>Multiple input multiple output (MIMO) communication systems with orthogonal frequency division multiplexing (OFDM) modulation have a great potential to play an important role in the design of the next-generation broadband wireless communication systems. In this paper, we address the problem of performance analysis and code design for MIMO-OFDM systems when coding is applied over both spatial, temporal, and frequency domains. First, we provide an analytical framework for the performance analysis of MIMO-OFDM systems assuming arbitrary power delay profiles. Our general framework incorporates the space-time and space-frequency (SF) coding approaches as special cases. We also determine the maximum achievable diversity order, which is found to be the product of the number of transmit and receive antennas, the number of delay paths, and the rank of the temporal correlation matrix. Then, we propose two code design methods that are guaranteed to achieve the maximum diversity order. The first method is a repetition coding approach using full-diversity SF codes, and the second method is a block coding approach that can guarantee both full symbol rate and full diversity. Simulation results are also presented to support the theoretical analysis. ¬© 2005 IEEE.</t>
  </si>
  <si>
    <t>1847-1857</t>
  </si>
  <si>
    <t>60000251-60032083-60078684;60000251-60101003;60000251-60078684</t>
  </si>
  <si>
    <t>Denmark;United States;United States;United States</t>
  </si>
  <si>
    <t>Copenhagen;College Park;Buffalo;New York</t>
  </si>
  <si>
    <t>Nokia Danmark AS;A. James Clark School of Engineering;University at Buffalo, The State University of New York;IEEE</t>
  </si>
  <si>
    <t>60101003;60078684;60032083;60000251</t>
  </si>
  <si>
    <t>Towards maximum achievable diversity in space, time, and frequency: Performance analysis and code design</t>
  </si>
  <si>
    <t>10.1109/TWC.2005.850323</t>
  </si>
  <si>
    <t>2-s2.0-27744541072</t>
  </si>
  <si>
    <t>['trimonopole system', 'simulation study', 'pattern diversity', 'mutual coupling', 'mainly attributed', 'less constraint', 'input multiple', 'constrained receiver', 'channel capacity', 'casing effects', 'capacity increase', 'antenna configurations', 'actually provide']</t>
  </si>
  <si>
    <t>Channel capacity | Fading correlation | Multiple polarizations | Multiple-input multiple-output (MIMO) systems</t>
  </si>
  <si>
    <t>A simulation study of the channel capacity of a multiple-input multiple-output (MIMO) antenna system exploiting multiple polarizations is carried out. We focus on a simple yet realistic trimonopole antenna structure, taking into account all the mutual coupling and casing effects using the computational electromagnetics solver-numerical electromagnetics code. Simulation results show that, with a special transmit geometry, using the collocated trimonopole antennas at a size-constrained receiver can offer channel capacity that approaches the capacity of an uncorrelated MIMO Rayleigh channel. In addition, it is shown that the capacity increase is mainly attributed to polarization diversity instead of pattern diversity. Furthermore, we find that the mutual coupling and casing effects in the trimonopole system can actually provide a large capacity increase with less constraint on the antenna configurations than the idealized tridipole system. ¬© 2005 IEEE.</t>
  </si>
  <si>
    <t>1869-1872</t>
  </si>
  <si>
    <t>60000251-60000879;60000251-60017776;60000251-60013372-107920508;60000251-60013372</t>
  </si>
  <si>
    <t>56371197800;14009489300;55934670700;7202062608</t>
  </si>
  <si>
    <t>Dong, Liang;Choo, Hosung;Heath, Robert W.;Ling, Hao</t>
  </si>
  <si>
    <t>South Korea;United States;United States;United States;United States</t>
  </si>
  <si>
    <t>Seoul;Austin;Kalamazoo;New York;Austin</t>
  </si>
  <si>
    <t>Hongik University;The University of Texas at Austin;Western Michigan University;IEEE;MIMO Wireless Inc.</t>
  </si>
  <si>
    <t>60017776;60013372;60000879;60000251;107920508</t>
  </si>
  <si>
    <t>Simulation of MIMO channel capacity with antenna polarization diversity</t>
  </si>
  <si>
    <t>10.1109/TWC.2005.850318</t>
  </si>
  <si>
    <t>2-s2.0-27744541073</t>
  </si>
  <si>
    <t>['without ddt', 'two antennas', 'st equalizer', 'spread environment', 'significantly better', 'mobile transmitter', 'microcell environment', 'macrocell environments', 'field tested', 'division multiple', 'diversity gains', 'delay paths', 'cascade connection']</t>
  </si>
  <si>
    <t>Adaptive array | Delayed diversity transmission | Intersymbol interference (ISI) | Maximum-likelihood sequence estimation (MLSE) | Space-time equalizer</t>
  </si>
  <si>
    <t>Space-time (ST) equalizer and delay diversity transmission (DDT) were field tested in uplink for a time-division multiple-access mobile communication system. The ST equalizer used a cascade connection of constrained array processors and branch-metric-combining (BMC) maximum-likelihood sequence estimation which was designed to provide both space- and path-diversity gains from first-arrival and one-symbol-delay paths while suppressing excessive intersymbol interference. DDT with two antennas was used for the mobile transmitter to ensure sufficient path diversity at the ST equalizer in a small-delay-spread environment. Test results showed that the ST equalizer bit error rate (BER) was significantly better than an ST equalizer without BMC and a single array processor for both micro- and macrocell environments. Furthermore, the ST equalizer BER with DDT was better than that without DDT for the microcell environment. ¬© 2005 IEEE.</t>
  </si>
  <si>
    <t>1585-1593</t>
  </si>
  <si>
    <t>60000251-60104219-60007951;60000251-60083375;60000251-60031126</t>
  </si>
  <si>
    <t>7202683236;7102574274;35481283400</t>
  </si>
  <si>
    <t>Toda, Takeshi;Aihara, Yuukichi;Takada, Jun Ichi</t>
  </si>
  <si>
    <t>Japan;Japan;Japan;Japan;United States</t>
  </si>
  <si>
    <t>Kyoto;Osaka;Tokyo;Minato;New York</t>
  </si>
  <si>
    <t>Kyocera Corporation;Panasonic Corporation;Tokyo Institute of Technology;Fujitsu Ltd.;IEEE</t>
  </si>
  <si>
    <t>60104219;60083375;60031126;60007951;60000251</t>
  </si>
  <si>
    <t>Toda T.</t>
  </si>
  <si>
    <t>Field trial of space-time equalizer and delay diversity transmission in uplink for TDMA mobile communication</t>
  </si>
  <si>
    <t>10.1109/TWC.2005.850337</t>
  </si>
  <si>
    <t>2-s2.0-27744549703</t>
  </si>
  <si>
    <t>['weighting system', 'vivaldi element', 'vivaldi array', 'several times', 'rights reserved', 'resulting fov', 'preliminary configuration', 'plane array', 'operating efficiency', 'magnetic properties', 'layout design', 'innovative technique', 'increasing resolution', 'illumination patterns', 'fov decreases', 'focal plane', 'field distributions', 'feeds mounted', 'discontinuous character', 'different illuminations', 'dense focal', 'briefly introduced', 'array structure']</t>
  </si>
  <si>
    <t>Radio - techniques | Telescopes | Vivaldi element and array</t>
  </si>
  <si>
    <t>There is a limitation on the field of view (FOV) of a large aperture radio telescope: the FOV decreases with increasing resolution and sensitivity of the telescope and the greater the aperture, the smaller the FOV. In order to enlarge the FOV, we may place several discrete feeds on the focal plane of the telescope. When these feeds work simultaneously, the FOV and therefore the operating efficiency of the telescope will be increased by several times. A disadvantage of this solution is the discontinuous character of the resulting FOV. Moreover, the number of feeds mounted on the focal plane is restricted by the F/D ratio of the telescope. We investigate in this paper an innovative technique for realization of simultaneous and continuous large FOV for the FAST (Five-hundred-meter Aperture Spherical radio Telescope). The proposed new feed is a dense focal-plane array of microstrip antenna elements, the so called Vivaldi antennas. The electro-magnetic properties of the Vivaldi element and Vivaldi array are briefly introduced, which are essential for this application. The focal-field distributions (FFD) of FAST are simulated by using the software package GRASP8 for different illuminations. The simulation results give important information for the layout design of the array, especially for the weighting system of the Vivaldi array. A preliminary configuration of the array structure is suggested, and the illumination patterns are estimated. Finally, some remarks on the feasibility of applying the Vivaldi array to FAST are made. ¬© 2005 Elsevier B.V. All rights reserved.</t>
  </si>
  <si>
    <t>343-352</t>
  </si>
  <si>
    <t>Chinese Astronomy and Astrophysics</t>
  </si>
  <si>
    <t>60014966;60014205;60014205;60014205</t>
  </si>
  <si>
    <t>8626340700;55754330700;57192238358;56329717300</t>
  </si>
  <si>
    <t>Gan, Heng Qian;Jin, Cheng Jin;Zhang, Hai Yang;Su, Yan</t>
  </si>
  <si>
    <t>Peking University;National Astronomical Observatories Chinese Academy of Sciences</t>
  </si>
  <si>
    <t>60014966;60014205</t>
  </si>
  <si>
    <t>Gan H.Q.</t>
  </si>
  <si>
    <t>A way to improve the field of view of large aperture radio telescopes</t>
  </si>
  <si>
    <t>S0275106205000639</t>
  </si>
  <si>
    <t>10.1016/j.chinastron.2005.06.012</t>
  </si>
  <si>
    <t>2-s2.0-27744554105</t>
  </si>
  <si>
    <t>01 BU 150</t>
  </si>
  <si>
    <t>['time interval', 'theoretical capacity', 'temporal variation', 'simple framework', 'second part', 'optimized based', 'noise power', 'mimo systems', 'lengths depend', 'interference due', 'input multiple', 'forcing detection', 'error probability', 'doppler spread', 'desired threshold', 'data phases', 'channel estimation', 'channel coefficients', 'antenna configuration', 'analytical formula']</t>
  </si>
  <si>
    <t>Continuous fading channels | Estimation parameters | Information rates | Multiple-input multiple-output (MIMO) systems | Wireless communications</t>
  </si>
  <si>
    <t>In this paper, we propose a simple framework for evaluating the required repetition rate of channel estimation for multiple-input multiple-output (MIMO) systems in continuous slowly fading radio channels. An analytical formula for the interference due to the temporal variation of the channel coefficients is given and verified by link level simulations based on synthetic and measured impulse responses. The proposed interference model makes it possible to optimize the lengths of the training and data phases under different performance criteria. As an example, we investigate the bit-error rate performance of MIMO systems with zero-forcing detection and determine the time interval, after which the channel has to be estimated again in order to keep the error probability below a desired threshold. In the second part, the lengths of the training and data phases is optimized based on the information-theoretical capacity. It is shown that these lengths depend not only on the Doppler spread of the channel, but also on the antenna configuration and noise power. ¬© 2005 IEEE.</t>
  </si>
  <si>
    <t>1889-1899</t>
  </si>
  <si>
    <t>60011055-101971429;60021681;60000251-60011055-112363134;60011055</t>
  </si>
  <si>
    <t>14523216300;56678738900;7003452680;7004911213</t>
  </si>
  <si>
    <t>Pohl, Volker;Nguyen, Phuc Hau;Jungnickel, Volker;Von Helmolt, Clemens</t>
  </si>
  <si>
    <t>Netherlands;Germany;United States;Germany;</t>
  </si>
  <si>
    <t>Amsterdam;Berlin;New York;;</t>
  </si>
  <si>
    <t>Royal Philips;Fraunhofer Institute for Telecommunications, Heinrich-Hertz-Institut, HHI;IEEE;German Physical Society;Broad-band Mobile Communications Networks Department</t>
  </si>
  <si>
    <t>60021681;60011055;60000251;112363134;101971429</t>
  </si>
  <si>
    <t>Pohl V.</t>
  </si>
  <si>
    <t>Continuous flat-fading MIMO channels: Achievable rate and optimal length of the training and data phases</t>
  </si>
  <si>
    <t>10.1109/TWC.2005.850325</t>
  </si>
  <si>
    <t>2-s2.0-27744564946</t>
  </si>
  <si>
    <t>['¬© 2005', 'three cells', 'secretory cell', 'secretion protects', 'second group', 'lucent bodies', 'intercalary cell', 'integumentary glands', 'epidermal cells', 'electron microscopy', 'duct cell', 'class 3', 'class 2', 'carabidae ),', '1991 ).', '1991 ),']</t>
  </si>
  <si>
    <t>Antennal glands | Carabidae | Preying behaviour | Secretion | Ultrastructure</t>
  </si>
  <si>
    <t>We examined antennal exocrine glands in adults of a myrmecophagous carabid beetle, Siagona europaea Dejean 1826 (Coleoptera, Carabidae), by light and electron microscopy and we identified two types of integumentary glands. The first type includes glands formed by three cells (a secretory cell, an intercalary cell and a duct cell) known as class 3 of Noirot and Quennedey (1991).The secretory cell has several large multivesicular electron-lucent bodies, indicating a glycoprotein product associated with lipids. We hypothesize that this secretion protects the surface of antennae and sensilla from wear. The second group of glands includes unicellular glands known as oenocytes (class 2 of Noirot and Quennedey, 1991), which secrete epicuticular hydrocarbons through epidermal cells. ¬© 2005 The Royal Swedish Academy of Sciences.</t>
  </si>
  <si>
    <t>Acta Zoologica</t>
  </si>
  <si>
    <t>60020261;60018363;60020261</t>
  </si>
  <si>
    <t>15055548400;35546129000;9242091700</t>
  </si>
  <si>
    <t>Giglio, Anita;Ferrero, Enrico Antonio;Brandmayr, Tullia Zetto</t>
  </si>
  <si>
    <t>Rende;Trieste</t>
  </si>
  <si>
    <t>Universit√† della Calabria;Universit√† degli Studi di Trieste</t>
  </si>
  <si>
    <t>60020261;60018363</t>
  </si>
  <si>
    <t>Giglio A.</t>
  </si>
  <si>
    <t>Ultrastructural identification of the antennal gland complement in Siagona europaea Dejean 1826, a myrmecophagous carabid beetle</t>
  </si>
  <si>
    <t>10.1111/j.1463-6395.2005.00199.x</t>
  </si>
  <si>
    <t>2-s2.0-27744578865</t>
  </si>
  <si>
    <t>['widely used', 'successfully validated', 'standardization bodies', 'proposed closed', 'paper addresses', 'numerical computation', 'form expression', 'correlation coefficient', 'base station', 'antenna elements']</t>
  </si>
  <si>
    <t>Antenna radiation patterns | Correlation | MIMO systems</t>
  </si>
  <si>
    <t>This paper addresses the derivation of a closed-form expression for the correlation coefficient of a pair of antenna elements at the base station. The closed-form expression is derived for the case of a multimodal truncated Laplacian power azimuth spectrum that impinges on antenna elements exhibiting a directive radiation pattern that is widely used in standardization bodies. To avoid numerical instability, an approximation for small azimuth spreads is presented. The proposed closed-form expression, along with its approximation, is successfully validated against the numerical computation of the correlation coefficient. ¬© 2005 IEEE.</t>
  </si>
  <si>
    <t>1351-1359</t>
  </si>
  <si>
    <t>60000251-60006635;60000251-60023290</t>
  </si>
  <si>
    <t>15923585400;6603298302</t>
  </si>
  <si>
    <t>Schumacher, Laurent;Raghothaman, Balaji</t>
  </si>
  <si>
    <t>United States;Belgium;United States</t>
  </si>
  <si>
    <t>Murray;Namur WNA;New York</t>
  </si>
  <si>
    <t>Nokia USA;University of Namur;IEEE</t>
  </si>
  <si>
    <t>60023290;60006635;60000251</t>
  </si>
  <si>
    <t>Schumacher L.</t>
  </si>
  <si>
    <t>Closed-form expressions for the correlation coefficient of directive antennas impinged by a multimodal truncated laplacian PAS</t>
  </si>
  <si>
    <t>10.1109/TWC.2005.850275</t>
  </si>
  <si>
    <t>2-s2.0-27744585978</t>
  </si>
  <si>
    <t>['snrs ).', 'realistic model', 'paper presents', 'noise ratios', 'new framework', 'network theory', 'matching network', 'impedance characteristics', 'end amplifiers', 'branch signal', 'amplifier noise']</t>
  </si>
  <si>
    <t>Antenna diversity | Impedance matching | Mutual coupling | Noise figure</t>
  </si>
  <si>
    <t>This paper presents a new framework for the analysis of mutually coupled diversity antennas based on network theory. The network model incorporates the matching network between the antennas and front-end amplifiers and uses a realistic model for the amplifier noise. The resulting analysis includes the impact of the coupled-antenna radiation patterns and impedance characteristics in determining the branch signal-to-noise ratios (SNRs). Application of the formulation to coupled dipole antennas characterized using full-wave electromagnetic analysis illustrates that a matching network providing a minimum amplifier noise figure achieves significantly better diversity performance than one providing maximum power transfer. ¬© 2005 IEEE.</t>
  </si>
  <si>
    <t>1928-1934</t>
  </si>
  <si>
    <t>60006832;60000251-60006832-105299688</t>
  </si>
  <si>
    <t>Provo;New York;Provo</t>
  </si>
  <si>
    <t>Brigham Young University;IEEE;BYU</t>
  </si>
  <si>
    <t>60006832;60000251;105299688</t>
  </si>
  <si>
    <t>Improved network analysis of coupled antenna diversity performance</t>
  </si>
  <si>
    <t>10.1109/TWC.2005.852135</t>
  </si>
  <si>
    <t>2-s2.0-27744587758</t>
  </si>
  <si>
    <t>CCF-0430892</t>
  </si>
  <si>
    <t>['value l', 'total size', 'previous authors', 'perfect csi', 'often fixed', 'n transmit', 'mea systems', 'grows linearly', 'finite n', 'derived analytically', 'asymptotic properties', 'asymptotic capacity', 'antenna elements']</t>
  </si>
  <si>
    <t>Channel capacity | Fading channels | MIMO sytems | Toeplitz matrices</t>
  </si>
  <si>
    <t>Previous authors have shown that the asymptotic capacity of a multiple-element-antenna (MEA) system with N transmit and N receive antennas [termed an (N, N) MEA] grows linearly with N if, for all l, the correlation of the fading for two antenna elements whose indices differ by l remains fixed as antennas are added to the array. However, in practice, the total size of the array is often fixed, and thus the correlation of the fading for two elements separated in index by some value l will change as the number of antenna elements is increased. In this paper, under the condition that the size of an array of antennas is fixed, and assuming that the transmitter does not have access to the channel state information (CSI) while the receiver has perfect CSI, the asymptotic properties of the instantaneous mutual information I N,N of an (N, N) MEA wireless system employing uniform linear arrays in a quasi-static fading channel are derived analytically and tested for accuracy for finite N through simulations. For many channel correlation structures, it is demonstrated that the asymptotic performance converges almost surely, implying that such MEA systems have a certain strong robustness to the instantiation of the channel fading values. ¬© 2005 IEEE.</t>
  </si>
  <si>
    <t>1608-1621</t>
  </si>
  <si>
    <t>60000251-60007566;60000251-60014313;60000251-60014313-60013894</t>
  </si>
  <si>
    <t>8671502400;7003787279;7004052021</t>
  </si>
  <si>
    <t>Wei, Shuangqing;Goeckel, Dennis;Janaswamy, Ramakrishna</t>
  </si>
  <si>
    <t>Amherst MA;Boston;Baton Rouge;New York</t>
  </si>
  <si>
    <t>University of Massachusetts Amherst;University of Massachusetts System;Louisiana State University;IEEE</t>
  </si>
  <si>
    <t>60014313;60013894;60007566;60000251</t>
  </si>
  <si>
    <t>Wei S.</t>
  </si>
  <si>
    <t>On the asymptotic capacity of MIMO systems with antenna arrays of fixed length</t>
  </si>
  <si>
    <t>10.1109/TWC.2005.850366</t>
  </si>
  <si>
    <t>2-s2.0-27744603832</t>
  </si>
  <si>
    <t>['using either', 'trellis space', 'time codes', 'simulation results', 'sequential decoding', 'recursive calculation', 'receive antennas', 'pilot symbols', 'perfectly known', 'multiple transmit', 'imperfect estimation', 'error probability', 'decision metric', 'criterion ],', 'channel parameters', 'channel estimate', 'also developed', 'acceptable degradation']</t>
  </si>
  <si>
    <t>Channel estimation | Fading channels | MIMO systems | Space-time codes | Wireless communications</t>
  </si>
  <si>
    <t>Under the assumption of a frequency-flat slow Rayleigh fading channel with multiple transmit and receive antennas, we examine the effects of imperfect estimation of the channel parameters on error probability when known pilot symbols are transmitted among information data. Three different receivers are considered. The first one derives an estimate of the channel [by using either a maximum-likelihood (ML) or a minimum mean square error (MMSE) criterion], and then uses this estimate in the same metric that would be applied if the channel were perfectly known. The second receiver derives again an estimate of the channel, but uses the ML metric conditioned on the channel estimate. Our last receiver simultaneously processes the pilot and data symbols received. Simulation results are exhibited, showing that only a relatively small percentage of the transmitted frame need be allocated to pilot symbols in order to experience an acceptable degradation of error probability due to imperfect channel knowledge. Algorithms for the recursive calculation of the decision metric of the last two receivers are also developed for application to sequential decoding of trellis space-time codes. ¬© 2005 IEEE.</t>
  </si>
  <si>
    <t>1874-1888</t>
  </si>
  <si>
    <t>60000251-60012162;60000251-60012162</t>
  </si>
  <si>
    <t>7005315165;7102451112</t>
  </si>
  <si>
    <t>Taricco, Giorgio;Biglieri, Ezio</t>
  </si>
  <si>
    <t>Turin;New York</t>
  </si>
  <si>
    <t>Politecnico di Torino;IEEE</t>
  </si>
  <si>
    <t>60012162;60000251</t>
  </si>
  <si>
    <t>Taricco G.</t>
  </si>
  <si>
    <t>Space-time decoding with imperfect channel estimation</t>
  </si>
  <si>
    <t>10.1109/TWC.2005.850324</t>
  </si>
  <si>
    <t>2-s2.0-27744605007</t>
  </si>
  <si>
    <t>['swerling chi', 'slb device', 'sidelobe blanking', 'radar system', 'performance curves', 'interference amplitude', 'impulsive interference']</t>
  </si>
  <si>
    <t>Sidelobe blanking (SLB) devices are used in connection with the radar system to reduce the number of false alarms due to impulsive interference. This paper presents analytical expressions for the probability of blanking a sidelobe jammer interference via an SLB device for two statistical models of interference amplitude, namely, the Swerling Chi and shadowed Rice models. Performance curves are presented and the role of the different jammer parameters thoroughly investigated. ¬© 2005 IEEE.</t>
  </si>
  <si>
    <t>1082-1091</t>
  </si>
  <si>
    <t>60017293;60073283;60028868</t>
  </si>
  <si>
    <t>7006414053;57202472103;55257576900</t>
  </si>
  <si>
    <t>De Maio, A.;Farina, A.;Gini, F.</t>
  </si>
  <si>
    <t>Rome;Pisa;Naples</t>
  </si>
  <si>
    <t>Alenia Aeronautica;Universit√† di Pisa;Universit√† degli Studi di Napoli Federico II</t>
  </si>
  <si>
    <t>60073283;60028868;60017293</t>
  </si>
  <si>
    <t>De Maio A.</t>
  </si>
  <si>
    <t>Performance analysis of the sidelobe blanking system for two fluctuating jammer models</t>
  </si>
  <si>
    <t>10.1109/TAES.2005.1541453</t>
  </si>
  <si>
    <t>2-s2.0-27844517393</t>
  </si>
  <si>
    <t>['usb ),', 'textile manufacturing', 'successfully developed', 'radiating conductor', 'power transport', 'manufacturing survey', 'durable materials', 'best performing', 'bearing vest', 'astm international']</t>
  </si>
  <si>
    <t>Army | Electronic textiles | Military | Personal area network | Soldier | Textile data and power bus | Wearable antenna</t>
  </si>
  <si>
    <t>The focus of this paper is on the development of textile-based wearable electronics that can be integrated into military protective clothing. A materials and manufacturing survey was conducted to determine the best performing and most durable materials to withstand the rigors of textile manufacturing and potential military use. Narrow woven technology was selected as the most appropriate manufacturing method. A working wearable narrow fabric version of the Universal Serial Bus (USB), as well as a radiating conductor, were successfully developed and fabricated. Military products developed include components of a personal area network providing data and power transport and a body borne antenna integrated into a load-bearing vest. Copyright ¬© 2005 by ASTM International.</t>
  </si>
  <si>
    <t>247-255</t>
  </si>
  <si>
    <t>Journal of ASTM International</t>
  </si>
  <si>
    <t>60008809;60017407;60017407;60017407;60017407;100771346;100771346</t>
  </si>
  <si>
    <t>6603816343;6507337103;55522785000;7102413776;11339613900;8944478500;36929643600</t>
  </si>
  <si>
    <t>Winterhalter, Carole A.;Teverovsky, Justyna;Wilson, Patricia;Slade, Jeremiah;Farell, Brian;Horowitz, Wendy;Tierney, Edward</t>
  </si>
  <si>
    <t>Waltham;;Chester</t>
  </si>
  <si>
    <t>Foster-Miller Inc.;United States Army;Offray Specialty Narrow Fabrics</t>
  </si>
  <si>
    <t>60017407;60008809;100771346</t>
  </si>
  <si>
    <t>Winterhalter C.</t>
  </si>
  <si>
    <t>Development of electronic textiles to transport data and power in future U.S. military protective clothing systems</t>
  </si>
  <si>
    <t>10.1520/JAI12104</t>
  </si>
  <si>
    <t>2-s2.0-30644463220</t>
  </si>
  <si>
    <t>863-818-01-02</t>
  </si>
  <si>
    <t>['wuhan university', 'validation experiments', 'paper describes', 'osmar2000 radar', 'low region', 'long range', 'hf band', 'direction finding', 'around 7', 'analyzing radar', '5 mhz', '200 km']</t>
  </si>
  <si>
    <t>HF radar | MUSIC | Ocean current | Spatial super-resolution algorithm</t>
  </si>
  <si>
    <t>Wuhan University's ocean state measuring and analyzing radar (OSMAR2000), working at around 7.5 MHz in the low region of the HF band with a 120-m-long linear receiving antenna array, can measure ocean surface current at ranges of up to 200 km. An ocean surface current algorithm based on direction finding (DF) using the multiple signal classification (MUSIC) method is developed for the OSMAR2000 radar. This paper describes the OSMAR2000 ocean surface current algorithm based on MUSIC and the validation experiments in the East China Sea. The results of the ocean surface current measurements demonstrate that the OSMAR2000 ocean surface current algorithm based on MUSIC is feasible for the long range of ocean surface current mapping with a sufficient bearing resolution. ¬© 2005 IEEE.</t>
  </si>
  <si>
    <t>601-618</t>
  </si>
  <si>
    <t>IEEE Journal of Oceanic Engineering</t>
  </si>
  <si>
    <t>60029306;60029306;60029306;60029306;60029306</t>
  </si>
  <si>
    <t>12546213300;7102102211;7407064738;7401635946;7401965981</t>
  </si>
  <si>
    <t>Yang, Shaolin;Ke, Hengyu;Wu, Xiongbin;Tian, Jiansheng;Hou, Jiechang</t>
  </si>
  <si>
    <t>Wuhan</t>
  </si>
  <si>
    <t>Wuhan University</t>
  </si>
  <si>
    <t>HF radar ocean current algorithm based on MUSIC and the validation experiments</t>
  </si>
  <si>
    <t>10.1109/JOE.2005.858370</t>
  </si>
  <si>
    <t>2-s2.0-33144472090</t>
  </si>
  <si>
    <t>URC-05-064</t>
  </si>
  <si>
    <t>['simple operations', 'simple feedback', 'signals transmitted', 'feedback information', 'effectively exploit', 'different antennas', 'computational complexity', 'business media', 'adaptive sub']</t>
  </si>
  <si>
    <t>Adaptive antenna | Orthogonal space time block codes | Transmit diversity</t>
  </si>
  <si>
    <t>An adaptive space time transmit diversity scheme with simple feedback is proposed for the next generation wireless communication systems. By combining orthogonal space time block codes with adaptive sub-group antenna encoding, this new diversity scheme can effectively exploit the diversity potential provided by multiple antenna arrays without introducing interference among the signals transmitted at different antennas. In order to reduce the amount of feedback information as well as the computational complexity, a new quadrant phase constraining method is introduced to formulate the feedback information. With simple operations at both the transmitter and the receiver, the new adaptive diversity scheme outperforms not only open loop space time block encoding techniques, but also some close loop transmit diversity techniques with the same amount of feedback. ¬© 2005 Springer Science+Business Media, Inc.</t>
  </si>
  <si>
    <t>179-186</t>
  </si>
  <si>
    <t>International Journal of Wireless Information Networks</t>
  </si>
  <si>
    <t>60014069;60003398;60003398;60006173;60021902</t>
  </si>
  <si>
    <t>7409254389;8364486700;8373641800;7202240414;35583024300</t>
  </si>
  <si>
    <t>Wu, Jingxian;Horng, Henry;Zhang, Jinyun;Xiao, Chengshan;Olivier, Jan C.</t>
  </si>
  <si>
    <t>South Africa;United States;United States;United States</t>
  </si>
  <si>
    <t>Pretoria;Rohnert Park;Columbia;Cambridge</t>
  </si>
  <si>
    <t>University of Pretoria;Sonoma State University;University of Missouri;Mitsubishi Electric Research Laboratories</t>
  </si>
  <si>
    <t>60021902;60014069;60006173;60003398</t>
  </si>
  <si>
    <t>Combining orthogonal space time block codes with adaptive sub-group antenna encoding</t>
  </si>
  <si>
    <t>10.1007/s10776-005-0005-y</t>
  </si>
  <si>
    <t>2-s2.0-33644541529</t>
  </si>
  <si>
    <t>['work approach', 'wooden roofs', 'width close', 'weakened foundations', 'wall design', 'restoration scheme', 'resistivity values', 'resistivity profiles', 'rare books', 'penetrating radar', 'old building', 'neither available', 'limestone blocks', 'islamic museum', 'ground surface', 'gpr survey', 'gpr analysis', 'fractured limestone', 'foundation walls', 'extra floor', 'concrete ones', 'building gpr', 'base walls']</t>
  </si>
  <si>
    <t>Egypt | Foundation walls | GPR | Resistivity imaging | Velocity analysis</t>
  </si>
  <si>
    <t>The Islamic museum was erected in 1896. The building is situated in the heart of Cairo (capital of Egypt) and holds marvellous Islamic antiquities and priceless ancient hand-writing and rare books. Recently, a restoration scheme has been planned to secure the old building which suffers from weakened foundations. In addition, the wooden roofs will be replaced by concrete ones and an extra floor will be integrated into the building. Unfortunately, the architecture construction charts were neither available nor obtainable. Therefore, the structure of the foundations and the base walls of the building had to be outlined. At the time of construction, three major fundamental wall designs were dominant and were to be considered during the work approach. Ground-penetrating radar (GPR) and dipole-dipole resistivity imaging have been integrated to (define the structure of the foundation walls of the building. A Ramac2 system connected to a 500 MHz antenna has been utilized for conducting the GPR survey. In addition, a Terrameter SAS 1000 single channel device has been used for performing the resistivity profiles. At accessible spaces around the building GPR and resistivity profiles were obtained. The GPR analysis has revealed the depth of the foundation walls to be about 0.9 m from the ground surface with a width close to 0.6 m. The wall design is close to a straight wall style. Furthermore, the analysis of the dipole-dipole resistivity measurements has matched the geology of the area, where subsoil anomalies may be due to the scattered limestone blocks that occur in the area. Moreover, the foundation walls have resistivity values that fall into the range of fractured limestone or limestone blocks. A step-wise or inclined foundation wall style has not been indicated through the parallel resistivity profiles. Copyright ¬© 2005 John Wiley &amp; Sons, Ltd.</t>
  </si>
  <si>
    <t>167-176</t>
  </si>
  <si>
    <t>60030681;60031126;60016618;60030681;60030681</t>
  </si>
  <si>
    <t>55820052900;36730600700;15131538200;6504473278;6602374305</t>
  </si>
  <si>
    <t>Abbas, A. M.;Kamei, H.;Helal, A.;Atya, M. A.;Shaaban, F. A.</t>
  </si>
  <si>
    <t>Japan;Egypt;Egypt</t>
  </si>
  <si>
    <t>Tokyo;Cairo;Cairo</t>
  </si>
  <si>
    <t>Tokyo Institute of Technology;National Research Institute of Astronomy and Geophysics, Cairo;Ain Shams University</t>
  </si>
  <si>
    <t>60031126;60030681;60016618</t>
  </si>
  <si>
    <t>Abbas A.</t>
  </si>
  <si>
    <t>Contribution of geophysics to outlining the foundation structure of the Islamic Museum, Cairo, Egypt</t>
  </si>
  <si>
    <t>10.1002/arp.255</t>
  </si>
  <si>
    <t>2-s2.0-33947540825</t>
  </si>
  <si>
    <t>['rights reserved', 'photoactive antenna', 'fullerene moiety', 'energy transfer', 'dyads 1']</t>
  </si>
  <si>
    <t>Fullerene | Perylenediimide | Photovoltaics</t>
  </si>
  <si>
    <t>New [60]fullerene-perylene-3,4:9,10-bis(dicarboximide) dyads 1 and 2 are described in the search of an energy transfer from the dye as a photoactive antenna to the fullerene moiety. ¬© 2005 Elsevier Ltd. All rights reserved.</t>
  </si>
  <si>
    <t>4599-4603</t>
  </si>
  <si>
    <t>Tetrahedron Letters</t>
  </si>
  <si>
    <t>60105623;60105623;60105623;60105623</t>
  </si>
  <si>
    <t>8534013400;8534013500;8534014100;7004510774</t>
  </si>
  <si>
    <t>Baffreau, J√©r√¥me;Perrin, Lara;Leroy-Lhez, St√©phanie;Hudhomme, Pi√©trick</t>
  </si>
  <si>
    <t>Angers</t>
  </si>
  <si>
    <t>Institut des Sciences et Technologies Mol√©culaires d'Angers</t>
  </si>
  <si>
    <t>Baffreau J.</t>
  </si>
  <si>
    <t>Perylene-3,4:9,10-bis(dicarboximide) linked to [60]fullerene as a light-harvesting antenna</t>
  </si>
  <si>
    <t>S0040403905009834</t>
  </si>
  <si>
    <t>10.1016/j.tetlet.2005.04.132</t>
  </si>
  <si>
    <t>2-s2.0-20344368799</t>
  </si>
  <si>
    <t>['two frequencies', 'rfid ),', 'measured decoupling', 'helical antenna', 'frequency identification', 'contradirective helices', 'circularly polarized', 'case ).', 'best antenna', '9 ghz', '28 db']</t>
  </si>
  <si>
    <t>Dual-frequency antenna | HDF | Helical antenna | High decoupling | RFID</t>
  </si>
  <si>
    <t>In order to obtain a circularly polarized and compact directive antenna for harmonic direction finding (HDF) of small animals using radio-frequency identification (RFID), a dual-port, dual-frequency coaxial dual-helical antenna is developed. The two frequencies are harmonics (2.45 and 4.9 GHz in our case). The antenna is realized using two coaxial, contradirective helices. Two different principles of realization are tested. The measured decoupling between ports is between 22 and 28 dB for the best antenna. ¬© 2005 Wiley Periodicals, Inc.</t>
  </si>
  <si>
    <t>Z√ºrcher, J. F.</t>
  </si>
  <si>
    <t>Z√ºrcher J.</t>
  </si>
  <si>
    <t>A dual-port dual-frequency coaxial dual-helical antenna with high decoupling</t>
  </si>
  <si>
    <t>10.1002/mop.20883</t>
  </si>
  <si>
    <t>2-s2.0-21944432080</t>
  </si>
  <si>
    <t>['uniplanar architecture', 'two irises', 'switched back', 'slotline transition', 'slot ring', 'slits loaded', 'pin diodes', 'pin diode', 'orthogonally connected', 'length slits', 'experimental antenna', 'diversity property', 'communication systems']</t>
  </si>
  <si>
    <t>Circular polarization | Pin diode | Slot-ring</t>
  </si>
  <si>
    <t>In this paper, two irises are orthogonally connected to a slot-ring antenna via short-length slits with each of the slits loaded by a pin diode. This antenna can be switched back and forth between right-hand and left-hand circular polarization by turning on/off the pin diodes. The slot ring is excited by a slotline. The conformability of the slotline with an SMA is accomplished by inserting a CPW-to-slotline transition between them. An experimental antenna is built on a low-cost FR4 substrate in order to validate the design. The antenna's uniplanar architecture and its polarization-diversity property will be very useful in wireless-communication systems. ¬© 2005 Wiley Periodicals, Inc.</t>
  </si>
  <si>
    <t>30-33</t>
  </si>
  <si>
    <t>60006834;60025864;60025864;60079715</t>
  </si>
  <si>
    <t>7403080680;57213624265;8416416300;35249332900</t>
  </si>
  <si>
    <t>Ho, Min Hua;Wu, Ming Ting;Hsu, Chung I.G.;Sze, Jia Yi</t>
  </si>
  <si>
    <t>Taipei;Dacun;Changhua</t>
  </si>
  <si>
    <t>National Defense University Taiwan;Da-Yeh University;National Changhua University of Education</t>
  </si>
  <si>
    <t>60079715;60025864;60006834</t>
  </si>
  <si>
    <t>Ho M.H.</t>
  </si>
  <si>
    <t>An RHCP/LHCP switchable slotline-fed slot-ring antenna</t>
  </si>
  <si>
    <t>10.1002/mop.20892</t>
  </si>
  <si>
    <t>2-s2.0-21944434325</t>
  </si>
  <si>
    <t>['receiving properties', 'novel arrangement', 'metal diodes', 'infrared antenna', 'coupled metal', 'band millimeter']</t>
  </si>
  <si>
    <t>Dual-band antenna | Focal plane array | MOM diode</t>
  </si>
  <si>
    <t>In this paper, a novel arrangement for dual-band millimeter-wave and infrared focal plane array based on slot-antenna-coupled metal-oxide-metal diodes is demonstrated. The receiving properties for millimeter-wave and infrared antenna-coupled detector pixels are presented. ¬© 2005 Wiley Periodicals, Inc.</t>
  </si>
  <si>
    <t>78-80</t>
  </si>
  <si>
    <t>60022144;60022144;60022144</t>
  </si>
  <si>
    <t>7101623890;15124334200;7006366203</t>
  </si>
  <si>
    <t>Abdel-Rahman, M.;Lail, B.;Boreman, G. D.</t>
  </si>
  <si>
    <t>Dual-band millimeter-wave/infrared focal-plane arrays</t>
  </si>
  <si>
    <t>10.1002/mop.20906</t>
  </si>
  <si>
    <t>2-s2.0-21944435571</t>
  </si>
  <si>
    <t>['theoretical results', 'multifrequency operation', 'microstrip antenna', 'experimental verification', 'equation method']</t>
  </si>
  <si>
    <t>Integral equation | Microstrip antenna | Multifrequency operation</t>
  </si>
  <si>
    <t>Investigations of a microstrip antenna for multifrequency operation are reported. The integral-equation method, using IE3D software, is used for the analysis of the antenna. The antenna can be used to operate at four different resonance frequencies with broadside radiation patterns. The theoretical results are supported by experimental verification. ¬© 2005 Wiley Periodicals, Inc.</t>
  </si>
  <si>
    <t>63-65</t>
  </si>
  <si>
    <t>60026714;60026714</t>
  </si>
  <si>
    <t>7202869307;57194178840</t>
  </si>
  <si>
    <t>Roy, Jibendu Sekhar;Ghosh, Jayanta</t>
  </si>
  <si>
    <t>Ranchi</t>
  </si>
  <si>
    <t>Birla Institute of Technology, Mesra</t>
  </si>
  <si>
    <t>Roy J.</t>
  </si>
  <si>
    <t>A multifrequency microstrip antenna</t>
  </si>
  <si>
    <t>10.1002/mop.20902</t>
  </si>
  <si>
    <t>2-s2.0-21944436697</t>
  </si>
  <si>
    <t>['shaped strip', 'novel dual', 'ieee 802', 'ground plane', 'ghz band', 'g standards', 'dual l', '8 dbi', '0 dbi']</t>
  </si>
  <si>
    <t>Monopole antenna | Strip-sleeve | Wireless local network area (WLAN)</t>
  </si>
  <si>
    <t>A novel dual-broadband T-shaped monopole antenna with dual shorted L-shaped strip-sleeves for 2.4/5.8-GHz wireless local area networks (WLANs) is proposed. Dual L-shaped strip-sleeves to be shorted with the ground plane are introduced in order to excite the upper resonant mode for operation at the 5.8-GHz band. The obtained impedance bandwidths reach about 35% for the 2.4-GHz band and 10.0% for the 5.8-GHz band, which meets the required bandwidth specifications-of the IEEE 802.11a/b/g standards. The measured peak antenna gains for the operating frequencies across dual WLAN bands are measured to be 3.4 and 1.0 dBi, respectively, with gain variations within 0.8 dBi. ¬© 2005 Wiley Periodicals, Inc.</t>
  </si>
  <si>
    <t>65-69</t>
  </si>
  <si>
    <t>60116768;60116768;60116768;60116768</t>
  </si>
  <si>
    <t>7409255882;35073238900;8696681200;7601561423</t>
  </si>
  <si>
    <t>Wu, Jeun Wen;Wang, Yau Der;Hsiao, Hai Ming;Lu, Jui Han</t>
  </si>
  <si>
    <t>T-shaped monopole antenna with shorted L-shaped strip-sleeves for WLAN 2.4/5.8-GHz operation</t>
  </si>
  <si>
    <t>10.1002/mop.20903</t>
  </si>
  <si>
    <t>2-s2.0-21944437831</t>
  </si>
  <si>
    <t>['usually present', 'shorting point', 'shaped slot', 'printed short', 'parametric study', 'paper presents', 'outer perimeters', 'notched operation', 'notched band', 'inverted u', 'embedded u', 'constructed prototype', 'also presented']</t>
  </si>
  <si>
    <t>Antennas | Band-notched wideband antennas | Printed antennas | Shorted monopole antennas | Wideband monopole antennas</t>
  </si>
  <si>
    <t>This paper presents the band-notched operation of a printed short-circuited wideband monopole antenna. The notched or rejected band within a wide operating bandwidth is obtained by embedding an inverted U-shaped slot close to the shorting point of the antenna, where strong excited surface currents in the antenna are usually present. The notched band is controllable by adjusting the lengths of the inner and outer perimeters of the embedded U-shaped slot. A constructed prototype of the antenna is demonstrated, and a parametric study of the embedded slot used for band-notched operation is also presented. ¬© 2005 Wiley Periodicals, Inc.</t>
  </si>
  <si>
    <t>35460663000;7102668395;7403648871</t>
  </si>
  <si>
    <t>Wong, Kin Lu;Chou, Liang Che;Chang, Fa Shian</t>
  </si>
  <si>
    <t>Printed short-circuited wideband monopole antenna with band-notched operation</t>
  </si>
  <si>
    <t>10.1002/mop.20900</t>
  </si>
  <si>
    <t>2-s2.0-21944437971</t>
  </si>
  <si>
    <t>['whole volume', 'type antenna', 'radiating edges', 'proposed method', 'polarized antenna', 'overall antenna', 'element dimension', 'diversity technique', 'dimension reduction', 'circular polarizations', 'band dual', 'achieved using', '1575 mhz', '1492 mhz']</t>
  </si>
  <si>
    <t>Digital audio broadcasting system | Dual polarization | Global positioning system | Patch antenna</t>
  </si>
  <si>
    <t>The concept of a dual-band dual-circularly-polarized antenna for GPS (Global Positioning System, 1575 MHz) and DAB (Digital Audio Broadcasting, 1452-1492 MHz) system is proposed. The generation of circular polarizations and reduction of an overall antenna-element dimension are achieved by placing a partially filled high-permittivity dielectric bar under the radiating edges of the patch. A patch-antenna element based on the proposed method and a conventional antenna element with an air layer filling the whole volume under the patch are compared, and antenna-dimension reduction of more than 30% is achieved using the proposed method. Finally, a sector-type antenna is designed by employing the space-diversity technique with the proposed antenna elements. ¬© 2005 Wiley Periodicals, Inc.</t>
  </si>
  <si>
    <t>43-46</t>
  </si>
  <si>
    <t>60013866;60029472;60013866;60003780;60013866</t>
  </si>
  <si>
    <t>56124682600;35561475200;8511307300;7102897433;55840780700</t>
  </si>
  <si>
    <t>Lee, Byungje;Harackiewicz, Frances J.;Kong, Ki Hyun;Byun, Joonho;Yang, Sung Hyun</t>
  </si>
  <si>
    <t>United States;South Korea;South Korea</t>
  </si>
  <si>
    <t>Carbondale;Seoul;Suwon</t>
  </si>
  <si>
    <t>Southern Illinois University Carbondale;Kwangwoon University;Samsung Electronics Co. Ltd.</t>
  </si>
  <si>
    <t>60029472;60013866;60003780</t>
  </si>
  <si>
    <t>Lee B.</t>
  </si>
  <si>
    <t>Dual-band dual-circularly-polarized sector antenna for GPS and DAB systems</t>
  </si>
  <si>
    <t>10.1002/mop.20896</t>
  </si>
  <si>
    <t>2-s2.0-21944446077</t>
  </si>
  <si>
    <t>['trial system', 'successfully applied']</t>
  </si>
  <si>
    <t>Antenna remoting | Large phased array | Phase stability | Radio astronomy | Radio over fiber</t>
  </si>
  <si>
    <t>A field-trial system is presented in this paper to demonstrate that radio-over-fiber (RoF) techniques can be successfully applied to the remoting of a large antenna array for radio astronomical applications. ¬© 2005 Wiley Periodicals, Inc.</t>
  </si>
  <si>
    <t>48-54</t>
  </si>
  <si>
    <t>60030106;101734396;60030106;101415349;101415349;101415349</t>
  </si>
  <si>
    <t>6603061866;8609144400;8609144500;15072807400;8609144700;8609144800</t>
  </si>
  <si>
    <t>Montebugnoli, S.;Boschi, M.;Perini, F.;Faccin, P.;Brunori, G.;Pirazzini, E.</t>
  </si>
  <si>
    <t>Rome;;Faenza</t>
  </si>
  <si>
    <t>Istituto Nazionale Di Astrofisica, Rome;Consorzio SPINNER;TEKMAR Sistemi Srl - Faenza</t>
  </si>
  <si>
    <t>60030106;101734396;101415349</t>
  </si>
  <si>
    <t>Montebugnoli S.</t>
  </si>
  <si>
    <t>Large antenna array remoting using radio-over-fiber techniques for radio astronomical application</t>
  </si>
  <si>
    <t>10.1002/mop.20898</t>
  </si>
  <si>
    <t>2-s2.0-21944448493</t>
  </si>
  <si>
    <t>['wideband corporate', 'wide bandwidth', 'small size', 'slot antenna', 'proposed array', 'paper presents', 'new design', 'feed network', 'fed rectangular', '52 %,']</t>
  </si>
  <si>
    <t>This paper presents the design of a wideband 16 √ó 4 element array of a microstrip-proximity-fed rectangular-slot antenna for marine radar systems operating in the X-band. A wideband corporate-feed network is designed to feed the proposed array. The new design has a small size, a wide bandwidth of 52%, and good radiation characteristics in the entire operating band. ¬© 2005 Wiley Periodicals, Inc.</t>
  </si>
  <si>
    <t>36-40</t>
  </si>
  <si>
    <t>Wideband 2D array of microstrip fed rectangular-slot antennas for radar applications</t>
  </si>
  <si>
    <t>10.1002/mop.20894</t>
  </si>
  <si>
    <t>2-s2.0-21944450490</t>
  </si>
  <si>
    <t>['suitable slot', 'simple rectangular', 'shaped monopole', 'planar monopoles', 'nearly double', 'feeding dimensions']</t>
  </si>
  <si>
    <t>Planar monopole antennas | Ultrawideband antennas</t>
  </si>
  <si>
    <t>A method to increase the bandwidth of planar monopoles is presented. Following the provided design criteria, a simple rectangular-shaped monopole is fit to operate at ultra-wide-band (UWB) frequency. The process involves two steps: (i) optimizing the perimeter and feeding dimensions and (ii) conducting a suitable slot. This causes the difference between the upper and lower frequency limits to nearly double. The exhibited bandwidth ratio is 1:3.75. The measured radiation patterns are presented and observed to be stable. ¬© 2005 Wiley Periodicals, Inc.</t>
  </si>
  <si>
    <t>60003965;60003965;60003965</t>
  </si>
  <si>
    <t>22836719700;7005849367;8609143500</t>
  </si>
  <si>
    <t>Valderas, D.;Mel√©ndez, J.;Sancho, I.</t>
  </si>
  <si>
    <t>Centro de Estudios e Investigaciones T√©cnicas de Gipuzkoa, IK4</t>
  </si>
  <si>
    <t>Valderas D.</t>
  </si>
  <si>
    <t>Some design criteria for UWB planar monopole antennas: Application to a slotted rectangular monopole</t>
  </si>
  <si>
    <t>10.1002/mop.20885</t>
  </si>
  <si>
    <t>2-s2.0-21944452693</t>
  </si>
  <si>
    <t>['strongly dependent', 'qualitative explanation', 'phase distribution', 'pattern performance', 'feed network']</t>
  </si>
  <si>
    <t>Helix antennas | Quadrifilar antenna | Space-craft antennas | Wire antennas</t>
  </si>
  <si>
    <t>The bandwidth of a resonant quadrifilar helix antenna (QUA) is shown to be strongly dependent on the design of the feed network. In this paper, we compare the impedance and radiation-pattern performance of two QHAs driven by different feed arrangements. A qualitative explanation for the difference in the behaviour of the antenna is given by observing the amplitude and phase distribution of the current in the helices. ¬© 2005 Wiley Periodicals, Inc.</t>
  </si>
  <si>
    <t>Bandwidth limitation of two-port fed and self-phased quadrifilar helix antennas</t>
  </si>
  <si>
    <t>10.1002/mop.20886</t>
  </si>
  <si>
    <t>2-s2.0-21944455332</t>
  </si>
  <si>
    <t>['two polarizations', 'transverse parameters', 'transmission coefficients', 'space method', 'planar sample', 'perform measurements', 'measurement system', 'mcs ),', 'free space', 'extreme insensibility', 'experimentally verified', 'ensure practicability', 'directly computed', 'determine pcs', 'correct reconstruction', 'biaxial material', 'also presented']</t>
  </si>
  <si>
    <t>Free-space method | Measurements of biaxial material</t>
  </si>
  <si>
    <t>A free-space method for the measurement of biaxial material is proposed in this paper. Four complex transverse constitutive parameters are directly computed from the reflection and transmission coefficients of a planar sample in free space for the normally incident plane wave with two polarizations. However, because of the extreme insensibility of the reflection and transmission coefficients versus the longitudinal constitutive parameters for thin planar biaxial materials. the correct reconstruction of longitudinal parameters cannot be accomplished by the free-space method. Considering that the principal coordinate system (PCS) to characterize biaxial material possibly does not coincide with the measurement coordinate system (MCS), an approach to determine PCS is also presented to ensure practicability of this method. A measurement system has been set up to perform measurements of transverse parameters of biaxial material and the validity of this method is experimentally verified. ¬© 2005 Wiley Periodicals, Inc.</t>
  </si>
  <si>
    <t>72-78</t>
  </si>
  <si>
    <t>100327651;100327651;100327651</t>
  </si>
  <si>
    <t>8612720700;12762090100;57198772380</t>
  </si>
  <si>
    <t>Yin, Hong Cheng;Chao, Zeng Ming;Xu, Yan Ping</t>
  </si>
  <si>
    <t>National Electromagnetic Scattering Laboratory</t>
  </si>
  <si>
    <t>Yin H.</t>
  </si>
  <si>
    <t>A new free-space method for measurement of electromagnetic parameters of biaxial materials at microwave frequencies</t>
  </si>
  <si>
    <t>10.1002/mop.20905</t>
  </si>
  <si>
    <t>2-s2.0-21944456762</t>
  </si>
  <si>
    <t>['via holes', 'type patch', 'thin profile', 'size reduction', 'loss bandwidth', 'large bandwidth', 'db return', 'conventional half', 'cdma bands', '970 mhz']</t>
  </si>
  <si>
    <t>Antenna | Size reduction | Wideband</t>
  </si>
  <si>
    <t>A novel compact shorted patch antenna with the bowtie-type patch and the dual triangle portion to obtain a large bandwidth (790-970 MHz) is presented in this paper. Using shorted patches with via holes, a size reduction of 95.7% is achieved, as compared to that of the conventional half-wave patch antenna. Moreover, it has 10-dB return-loss bandwidth of 20.4% for the GSM and CDMA bands. This proposed antenna exhibits not only a compact and a thin profile, but also wideband characteristics. ¬© 2005 Wiley Periodicals, Inc.</t>
  </si>
  <si>
    <t>56100876400;27169348600;34971825100</t>
  </si>
  <si>
    <t>Lee, Chi Hun;Choi, Dong Hyuk;Park, Seong Ook</t>
  </si>
  <si>
    <t>Lee C.H.</t>
  </si>
  <si>
    <t>A novel compact and wideband shorted patch antenna</t>
  </si>
  <si>
    <t>10.1002/mop.20884</t>
  </si>
  <si>
    <t>2-s2.0-21944456763</t>
  </si>
  <si>
    <t>['¬© 2005', 'whereas modulation', 'vivo probes', 'thylakoid lumen', 'proton influx', 'proton efflux', 'proton circuit', 'prevent photodamage', 'photosynthetic antenna', 'national academy', 'mutant strain', 'modulated primarily', 'light reactions', 'light capture']</t>
  </si>
  <si>
    <t>ATP synthase proton conductivity | Cyclic electron flow | Energy-dependent nonphotochemical quenching | Linear electron flow | Protein motive force</t>
  </si>
  <si>
    <t>In higher plant chloroplasts, transthylakoid proton motive force serves both to drive the synthesis of ATP and to regulate light capture by the photosynthetic antenna to prevent photodamage. In vivo probes of the proton circuit in wild-type and a mutant strain of Arabidopsis thaliana show that regulation of light capture is modulated primarily by altering the resistance of proton efflux from the thylakoid lumen, whereas modulation of proton influx through cyclic electron flow around photosystem I is suggested to play a role in regulating the ATP/NADPH output ratio of the light reactions. ¬© 2005 by The National Academy of Sciences of the USA.</t>
  </si>
  <si>
    <t>9709-9713</t>
  </si>
  <si>
    <t>Proceedings of the National Academy of Sciences of the United States of America</t>
  </si>
  <si>
    <t>60018208;60018208;60018208;60018208</t>
  </si>
  <si>
    <t>23987153500;7402505818;7102605202;57218790028</t>
  </si>
  <si>
    <t>Avenson, Thomas J.;Cruz, Jeffrey A.;Kanazawa, Atsuko;Kramer, David M.</t>
  </si>
  <si>
    <t>Pullman</t>
  </si>
  <si>
    <t>Washington State University Pullman</t>
  </si>
  <si>
    <t>Avenson T.J.</t>
  </si>
  <si>
    <t>Regulating the proton budget of higher plant photosynthesis</t>
  </si>
  <si>
    <t>10.1073/pnas.0503952102</t>
  </si>
  <si>
    <t>2-s2.0-22144452142</t>
  </si>
  <si>
    <t>Biotechnology and Biological Sciences Research Council</t>
  </si>
  <si>
    <t>BBSRC</t>
  </si>
  <si>
    <t>['sunlight encountered', 'spectroscopic analysis', 'specific changes', 'safely dissipate', 'reaction centres', 'ray crystallography', 'provides protection', 'potential photo', 'plant survival', 'pigment population', 'photosynthetic membrane', 'photosynthetic light', 'molecular nature', 'molecular basis', 'light energy', 'intrinsic capability', 'harvesting antennae', 'give lhcii', 'full sunlight', 'extreme changes', 'excess energy', 'energy conversion', 'energy absorbed', 'efficiently harvested', 'dissipative states', 'dissipative state', 'crystal form', 'atomic structure', 'antenna responds', 'almost nothing']</t>
  </si>
  <si>
    <t>In order to maximize their use of light energy in photosynthesis, plants have molecules that act as light-harvesting antennae, which collect light quanta and deliver them to the reaction centres, where energy conversion into a chemical form takes place. The functioning of the antenna responds to the extreme changes in the intensity of sunlight encountered in nature. In shade, light is efficiently harvested in photosynthesis. However, in full sunlight, much of the energy absorbed is not needed and there are vitally important switches to specific antenna states, which safely dissipate the excess energy as heat. This is essential for plant survival, because it provides protection against the potential photo-damage of the photosynthetic membrane. But whereas the features that establish high photosynthetic efficiency have been highlighted, almost nothing is known about the molecular nature of the dissipative states. Recently, the atomic structure of the major plant light-harvesting antenna protein, LHCII, has been determined by X-ray crystallography. Here we demonstrate that this is the structure of a dissipative state of LHCII. We present a spectroscopic analysis of this crystal form, and identify the specific changes in configuration of its pigment population that give LHCII the intrinsic capability to regulate energy flow. This provides a molecular basis for understanding the control of photosynthetic light-harvesting.</t>
  </si>
  <si>
    <t>134-137</t>
  </si>
  <si>
    <t>60019615;60013625;60004156;60004156;60004156;60013625;60001881;60019615;60013625;60001881</t>
  </si>
  <si>
    <t>7006934557;55657222100;8507767300;8507767400;7007181446;35185769800;57203184101;7103125115;7404565306;7102944615</t>
  </si>
  <si>
    <t>Pascal, Andrew A.;Liu, Zhenfeng;Broess, Koen;Van Oort, Bart;Van Amerongen, Herbert;Wang, Chao;Horton, Peter;Robert, Bruno;Chang, Wenrui;Ruban, Alexander</t>
  </si>
  <si>
    <t>France;China;Netherlands;United Kingdom</t>
  </si>
  <si>
    <t>Gif-sur-Yvette;Beijing;Wageningen;Sheffield</t>
  </si>
  <si>
    <t>CEA Saclay;Institute of Biophysics Chinese Academy of Sciences;Wageningen University &amp; Research;The University of Sheffield</t>
  </si>
  <si>
    <t>60019615;60013625;60004156;60001881</t>
  </si>
  <si>
    <t>Pascal A.</t>
  </si>
  <si>
    <t>Molecular basis of photoprotection and control of photosynthetic light-harvesting</t>
  </si>
  <si>
    <t>10.1038/nature03795</t>
  </si>
  <si>
    <t>2-s2.0-21844453924</t>
  </si>
  <si>
    <t>['wideband antenna', 'two parasitism', 'proposed antenna', 'omnidirectional patterns', 'novel ultra', 'monopole type', 'microstrip line', 'impedance bandwidth', 'ieee 802', '18 ghz']</t>
  </si>
  <si>
    <t>A novel ultra-wideband antenna with band elimination characteristic is presented, which has omnidirectional patterns in the E-plane and impedance bandwidth of about 3-18 GHz with VSWR below 2. The proposed antenna is fed by microstrip line, and consists of the monopole type with two parasitism-patches rejecting 5.15-5.825 GHz bandlimited by IEEE 802.11a and HIPERLAN/2. ¬© IEE 2005.</t>
  </si>
  <si>
    <t>783-785</t>
  </si>
  <si>
    <t>36077888100;36900723800;8600488500;8623754000</t>
  </si>
  <si>
    <t>Kim, K. H.;Cho, Y. J.;Hwang, S. H.;Park, S. O.</t>
  </si>
  <si>
    <t>Kim K.H.</t>
  </si>
  <si>
    <t>Band-notched UWB planar monopole antenna with two parasitic patches</t>
  </si>
  <si>
    <t>10.1049/el:20051090</t>
  </si>
  <si>
    <t>2-s2.0-22944436475</t>
  </si>
  <si>
    <t>['wireless communications', 'optimise simultaneously', 'miniaturisation techniques', 'input impedance', 'growing interest', 'fractal shape', 'fractal geometries', 'experimental results', 'antenna segments']</t>
  </si>
  <si>
    <t>Miniaturisation techniques for antenna designs based on fractal geometries are of growing interest in wireless communications. Described is the design of a miniaturised fractal antenna prototype. To this end, a particle swarm optimiser is used to optimise simultaneously the fractal shape and the input impedance by acting on the thickness of the antenna segments to avoid matching networks. The effectiveness of the approach is confirmed by simulated and experimental results. ¬© IEE 2005.</t>
  </si>
  <si>
    <t>785-786</t>
  </si>
  <si>
    <t>60015986;60015986;60015986;60015986;60015986;60015986</t>
  </si>
  <si>
    <t>8662846400;8662845900;7006135869;9235684200;8662846200;7005085831</t>
  </si>
  <si>
    <t>Azaro, R.;Boato, G.;Donelli, M.;Franceschini, G.;Martini, A.;Massa, A.</t>
  </si>
  <si>
    <t>Trento</t>
  </si>
  <si>
    <t>Universit√† di Trento</t>
  </si>
  <si>
    <t>Azaro R.</t>
  </si>
  <si>
    <t>Design of miniaturised ISM-band fractal antenna</t>
  </si>
  <si>
    <t>10.1049/el:20050774</t>
  </si>
  <si>
    <t>2-s2.0-22944440696</t>
  </si>
  <si>
    <t>['wlan applications', 'impedance bandwidth', 'folded non', 'band antenna', '140 mhz']</t>
  </si>
  <si>
    <t>A low profile dual-band antenna for WLAN applications is proposed. It has the folded non-uniform meander line with the impedance bandwidth of 140 MHz at the 2.4 GHz band and 1500 MHz near 5 GHz with VSWR below 2, and an omnidirectional radiation pattern is obtained. ¬© IEE 2005.</t>
  </si>
  <si>
    <t>786-788</t>
  </si>
  <si>
    <t>36900723800;8600488500;8623754000</t>
  </si>
  <si>
    <t>Cho, Y. J.;Hwang, S. H.;Park, S. O.</t>
  </si>
  <si>
    <t>Printed antenna with folded non-uniform meander line for 2.4/5 GHz WLAN bands</t>
  </si>
  <si>
    <t>10.1049/el:20051347</t>
  </si>
  <si>
    <t>2-s2.0-22944443257</t>
  </si>
  <si>
    <t>['successful design', 'sampling receiver', 'prototype receiver', 'little power']</t>
  </si>
  <si>
    <t>A simple and successful design for a sampling receiver that consumes very little power is presented. Measurements from a prototype receiver that show the potential of this technique are presented. ¬© IEE 2005.</t>
  </si>
  <si>
    <t>815-816</t>
  </si>
  <si>
    <t>Fitz, S. M.</t>
  </si>
  <si>
    <t>Fitz S.</t>
  </si>
  <si>
    <t>Sampling receiver to support low power wireless networking</t>
  </si>
  <si>
    <t>10.1049/el:20051094</t>
  </si>
  <si>
    <t>2-s2.0-22944469424</t>
  </si>
  <si>
    <t>['user criterion', 'transmit antennas', 'simulation results', 'proposed scheme', 'noise ratio', 'maximum signal']</t>
  </si>
  <si>
    <t>Presented is the design of a set of linear transmitter precoding vectors for the downlink of a multiuser MIMO system, using the maximum signal-to-jamming and noise ratio for each user criterion, subject to a transmit power constraint. The proposed scheme does not impose any restrictions on the number of transmit antennas as do many conventional methods. Simulation results have shown the superiority of the proposed scheme compared to the conventional transmitter precoding schemes. ¬© IEE 2005.</t>
  </si>
  <si>
    <t>811-813</t>
  </si>
  <si>
    <t>57196377309;56093301000;56260041700;55920646700</t>
  </si>
  <si>
    <t>Zhang, J.;Wu, Y.;Xu, M.;Wang, J.</t>
  </si>
  <si>
    <t>Linear transmitter precoding design for downlink of multiuser MIMO systems</t>
  </si>
  <si>
    <t>10.1049/el:20050847</t>
  </si>
  <si>
    <t>2-s2.0-22944474299</t>
  </si>
  <si>
    <t>['transformer non', 'noise amplifier', 'loop negative', 'lna performance', 'gaas dual', 'feedback low', '6 ghz']</t>
  </si>
  <si>
    <t>A GaAs dual-loop negative-feedback low-noise amplifier (LNA) designed for the square kilometre array is presented. Effects of transformer non-idealities on LNA performance are discussed. The LNA has 0.5 dB noise figure and -10 dB input return loss from 0.6 to 1.6 GHz. ¬© IEE 2005.</t>
  </si>
  <si>
    <t>780-782</t>
  </si>
  <si>
    <t>60006288;60025529;60025529;60006288</t>
  </si>
  <si>
    <t>57196736111;8704709200;8704709300;7003394632</t>
  </si>
  <si>
    <t>Xu, J.;Woestenburg, B.;De Geralt Bij Vaate, J.;Serdijn, W. A.</t>
  </si>
  <si>
    <t>Dwingeloo;Delft</t>
  </si>
  <si>
    <t>Netherlands Foundation for Research in Astronomy;Delft University of Technology</t>
  </si>
  <si>
    <t>60025529;60006288</t>
  </si>
  <si>
    <t>Xu J.</t>
  </si>
  <si>
    <t>GaAs 0.5 dB NF dual-loop negative-feedback broadband low-noise amplifier IC</t>
  </si>
  <si>
    <t>10.1049/el:20051548</t>
  </si>
  <si>
    <t>2-s2.0-22944487968</t>
  </si>
  <si>
    <t>['rectangular disc', 'proposed antenna', 'probe feed', 'fractional bandwidth', 'folded stripline', 'coupled electromagnetically', 'centre frequency', 'approximately 27', '700 mhz', '54 ghz']</t>
  </si>
  <si>
    <t>A small broadband disc-loaded monopole antenna with a probe feed and folded stripline is presented. The antenna is composed of a rectangular disc with multiple shorting pins and a probe feed with a folded stripline that are coupled electromagnetically. The dimensions of the proposed antenna are 12 √ó 12 √ó 10 mm, and it has a measured impedance bandwidth of 700 MHz for VSWR &lt;2 with a centre frequency at 2.54 GHz, which is approximately 27.5% of a fractional bandwidth. ¬© IEE 2005.</t>
  </si>
  <si>
    <t>788-789</t>
  </si>
  <si>
    <t>36437381500;14009489300;10043078000</t>
  </si>
  <si>
    <t>Jung, J. H.;Choo, H.;Park, I.</t>
  </si>
  <si>
    <t>Jung J.</t>
  </si>
  <si>
    <t>Small broadband disc-loaded monopole antenna with probe feed and folded stripline</t>
  </si>
  <si>
    <t>10.1049/el:20050612</t>
  </si>
  <si>
    <t>2-s2.0-22944490535</t>
  </si>
  <si>
    <t>['sensory sensillum', 'nestmate discrimination', 'important role', 'detecting colony', 'cuticular hydrocarbon', 'blends produced', 'animal societies']</t>
  </si>
  <si>
    <t>In animal societies, chemical communication plays an important role in conflict and cooperation. For ants, cuticular hydrocarbon (CHC) blends produced by non-nestmates elicit overt aggression. We describe a sensory sensillum on the antennae of the carpenter ant Camponotus japonicus that functions in nestmate discrimination. This sensillum is multiporous and responds only to non-nestmate CHC blends. This suggests a role for a peripheral recognition mechanism in detecting colony-specific chemical signals.</t>
  </si>
  <si>
    <t>311-314</t>
  </si>
  <si>
    <t>60031225;60031225;60031225;60031720;60031720;60031225;60031225;60031225</t>
  </si>
  <si>
    <t>7402318814;24774637400;8845532000;37026104900;6602486562;8609193300;6602229405;7003972326</t>
  </si>
  <si>
    <t>Ozaki, Mamiko;Wada-Katsumata, Ayako;Fujikawa, Kazuyo;Iwasaki, Masayuki;Yokohari, Fumio;Satoji, Yuji;Nisimura, Tomoyosi;Yamaoka, Ryohei</t>
  </si>
  <si>
    <t>Fukuoka;Kyoto</t>
  </si>
  <si>
    <t>Fukuoka University;Kyoto Institute of Technology</t>
  </si>
  <si>
    <t>60031720;60031225</t>
  </si>
  <si>
    <t>Ozaki M.</t>
  </si>
  <si>
    <t>Behavior: Ant nestmate and non-nestmate discrimination by a chemosensory sensillum</t>
  </si>
  <si>
    <t>10.1126/science.1105244</t>
  </si>
  <si>
    <t>2-s2.0-22044438575</t>
  </si>
  <si>
    <t>['¬© 2005', 'several frequencies', 'proposed system', 'measured results', 'japan society', 'human body', 'applied physics', '56 mhz', '47 db']</t>
  </si>
  <si>
    <t>Antenna | Attenuation characteristics | Healthcare | In vivo chip | Wireless communication</t>
  </si>
  <si>
    <t>We investigate a wireless communication system for an in vivo healthcare chip. In this paper, we present measured attenuation characteristics through the human body at several frequencies. In the measurement, we use physiological saline and fresh meat instead of a real human body. From the measured results, we found that 13.56 MHz has an attenuation of 47 dB and is suitable for the proposed system. ¬© 2005 The Japan Society of Applied Physics.</t>
  </si>
  <si>
    <t>5275-5277</t>
  </si>
  <si>
    <t>60002414;60031126;60031126;60031126;60002414;60002414</t>
  </si>
  <si>
    <t>55724833300;8432959900;35418915800;7003855958;7102758029;57217965300</t>
  </si>
  <si>
    <t>Yamada, Tomohiro;Uezono, Takumi;Okada, Kenichi;Masu, Kazuya;Oki, Akio;Horiie, Yasuhiro</t>
  </si>
  <si>
    <t>Tokyo;Tsukuba</t>
  </si>
  <si>
    <t>Tokyo Institute of Technology;National Institute for Materials Science</t>
  </si>
  <si>
    <t>60031126;60002414</t>
  </si>
  <si>
    <t>Yamada T.</t>
  </si>
  <si>
    <t>RF attenuation characteristics for in vivo wireless healthcare chip</t>
  </si>
  <si>
    <t>10.1143/JJAP.44.5275</t>
  </si>
  <si>
    <t>2-s2.0-31544462070</t>
  </si>
  <si>
    <t>['rights reserved', 'proposed technique', 'present results', 'observed behavior', 'lisa ).', 'electronic model', 'achieved using', '500 ms']</t>
  </si>
  <si>
    <t>Arm-locking | Electronic phase delay | LISA</t>
  </si>
  <si>
    <t>We present results of an electronic model of arm-locking, a proposed technique for reducing the laser phase noise in the laser interferometer space antenna (LISA). The model is based on a delay of 500 ms, achieved using the electronic phase delay (EPD) method. The observed behavior is consistent with predictions. ¬© 2005 Elsevier B.V. All rights reserved.</t>
  </si>
  <si>
    <t>199-204</t>
  </si>
  <si>
    <t>60013959;60013959</t>
  </si>
  <si>
    <t>8872658500;35227742300</t>
  </si>
  <si>
    <t>Thorpe, J. I.;Mueller, G.</t>
  </si>
  <si>
    <t>Thorpe J.I.</t>
  </si>
  <si>
    <t>Experimental verification of arm-locking for LISA using electronic phase delay</t>
  </si>
  <si>
    <t>S0375960105007735</t>
  </si>
  <si>
    <t>10.1016/j.physleta.2005.05.053</t>
  </si>
  <si>
    <t>2-s2.0-20544461673</t>
  </si>
  <si>
    <t>['worst case', 'whole day', 'w direction', 'velocity peaks', 'velocities obtained', 'ubaye valley', 'two single', 'two methods', 'temporal evolution', 'surveying techniques', 'surface displacements', 'studied area', 'strong activity', 'second one', 'rtm service', 'rights reserved', 'resistant antennas', 'reference point', 'october 2002', 'october 2000', 'occasionally transforms', 'nine points', 'mud flows', 'moving area', 'monitored point', 'lower part', 'increasingly employed', 'h sessions', 'gps technique', 'gps results', 'gps measurements', 'facing slope', 'displacement vector', 'displacement observed', 'complex landslide', 'central part', 'center part', 'average rate', 'accuracy achieved', '4 cm', '3 cm', '11 cm']</t>
  </si>
  <si>
    <t>Differential single-frequency GPS | French Alps | Landslide | Monitoring</t>
  </si>
  <si>
    <t>Recently, Global Positioning System (GPS) surveying techniques have been increasingly employed to monitor landslide movement. Here we present an application of GPS to monitor the La Valette landslide, located in the Ubaye Valley in the southern French Alps. This complex landslide is composed by an upper rotational part, a central part with generally translational movement and a lower part, which occasionally transforms into mud flows during intense rainfall events. Displacement rates average a few centimeters per month, with velocity peaks of some centimeters per day during periods of strong activity. GPS data presented in this study were acquired with two single-frequency GPS receivers Magellan connected to multipath-resistant antennas. The data were processed with the Magellan software MSTAR. Nine points have been set in the studied area, seven of them in the moving area, one in a stable area near the landslide and one on the facing slope, which is used as reference point. For each observation, one GPS receiver is placed on the reference point for the whole day and the second one is placed on each monitored point for 1-h sessions. The distance between the base and monitored point ranges from 480 to 1660 m. Eight survey campaigns were made between October 2000 and October 2002, to follow the evolution of the surface displacements. The maximum cumulative 3-D displacement observed in the area was about 21 m during the period in the center part of the landslide, corresponding to an average rate of movement of about 3 cm/day. The accuracy achieved during the GPS measurements has been evaluated to be about 2.4 cm in E-W direction, about 11 cm in N-S direction and about 7.4 cm in elevation in the worst case. The GPS results have been compared with traditional surveying techniques (EDM) carried out on the same site by RTM Service (Restauration des Terrains en Montagne). The velocities obtained by the two methods are similar. The advantage of the GPS technique is the collection of data for the three spatial coordinates (x, y, z) of each point, which allow to calculate the 3-D displacement vector. These measurements have been combined with SAR interferometric data in order to analyse the temporal evolution of the different landslide sectors. ¬© 2005 Elsevier B.V. All rights reserved.</t>
  </si>
  <si>
    <t>215-229</t>
  </si>
  <si>
    <t>Engineering Geology</t>
  </si>
  <si>
    <t>60108653-60000481;60108653;60108653</t>
  </si>
  <si>
    <t>8571847100;13403382600;56248839200</t>
  </si>
  <si>
    <t>Squarzoni, Cristina;Delacourt, C.;Allemand, P.</t>
  </si>
  <si>
    <t>Villeurbanne;Padua</t>
  </si>
  <si>
    <t>Laboratoire de G√©ologie de Lyon : Terre, Plan√®tes, Environnement;Universit√† degli Studi di Padova</t>
  </si>
  <si>
    <t>60108653;60000481</t>
  </si>
  <si>
    <t>Squarzoni C.</t>
  </si>
  <si>
    <t>Differential single-frequency GPS monitoring of the La Valette landslide (French Alps)</t>
  </si>
  <si>
    <t>S0013795205000256</t>
  </si>
  <si>
    <t>10.1016/j.enggeo.2005.01.015</t>
  </si>
  <si>
    <t>2-s2.0-21044436598</t>
  </si>
  <si>
    <t>['¬© 2005', 'well known', 'using database', 'used either', 'rights reserved', 'receiver antenna', 'probes must', 'precise results', 'physical size', 'observed data', 'membership functions', 'loop probes', 'loop probe', 'loaded resistively', 'ios press', 'good response', 'general form', 'general case', 'flat response', 'experimental studies', 'error surfaces', 'electrical parameters', 'certain equation']</t>
  </si>
  <si>
    <t>EMI | FIS | Fuzzy logic algorithm | Loop probe | RF</t>
  </si>
  <si>
    <t>Loop probes can be used either as a transmitter or a receiver antenna. If it is loaded resistively, a flat response can be obtained. Physical size and electrical parameters of such probes must be optimized in order to get the good response. As it is well known, common inductance equations are in general form and they are derived for general case. Such a type of loop probe has narrow physical properties. A certain equation can be derived with more accuracy by using conventional empirical derivations or by using modern optimization techniques. In this study, 56 different probes were made in a very narrow physical range. For precise results, Fuzzy Logic Algorithm (FL) has been used. The membership functions of the FL which can be created by using database were obtained from experimental studies and measurements. Error surfaces were plotted to see how close our estimation to the observed data is. Finally, a new empirical equation was developed to calculate the inductance of such probes with more accuracy. ¬© 2005 - IOS Press and the authors. All rights reserved.</t>
  </si>
  <si>
    <t>57-65</t>
  </si>
  <si>
    <t>Journal of Intelligent and Fuzzy Systems</t>
  </si>
  <si>
    <t>Comlekci, Selcuk</t>
  </si>
  <si>
    <t>Comlekci S.</t>
  </si>
  <si>
    <t>Optimization of resistively loaded small loop probes by using fuzzy logic</t>
  </si>
  <si>
    <t>2-s2.0-21244451521</t>
  </si>
  <si>
    <t>['zero level', 'thin layer', 'thermal emission', 'synchrotron radiation', 'maximum value', 'level corrections', 'free emission', 'dominant contribution', 'derived zero', 'corresponding value', 'analysis indicates', '5 ghz', '408 mhz', '4 ghz', '3 ghz', '1 ghz', '06 k', '05 k', '0 ¬∞,']</t>
  </si>
  <si>
    <t>Galaxy: structure | Radio continuum: ISM</t>
  </si>
  <si>
    <t>We present an analysis of the thin layer of Galactic warm ionized gas at an angular resolution ‚àº10 arcmin. This is carried out using radio continuum data at 1.4, 2.7 and 5 GHz in the coordinate region 20¬∞ &lt; l &lt; 30¬∞,-1¬∞.5 &lt; b &lt;+1¬∞.5. For this purpose, we evaluate the zero level of the 2.7- and 5-GHz surveys using auxiliary data at 2.3 GHz and 408 MHz. The derived zero-level corrections are Tzero(2.1 GHz) = 0.15 ¬± 0.06 K and Tzero(5 GHz) = 0.1 ¬± 0.05 K. We separate the thermal (free-free) and non-thermal (synchrotron) component by means of a spectral analysis performed adopting an antenna temperature spectral index -2.1 for the free-free emission, a realistic spatial distribution of indices for the synchrotron radiation and by fitting, pixel-by-pixel, the Galactic spectral index. We find that at 5 GHz, for |b| = 0¬∞, the fraction of thermal emission reaches a maximum value of 82 per cent, while at 1.4 GHz, the corresponding value is 68 per cent. In addition, for the thermal emission, the analysis indicates a dominant contribution of the diffuse component relative to the source component associated with discrete H II regions. ¬© 2005 RAS.</t>
  </si>
  <si>
    <t>1545-1552</t>
  </si>
  <si>
    <t>60123782;60031125;60003771;60123782</t>
  </si>
  <si>
    <t>16234048600;7003315610;8542178200;7005975383</t>
  </si>
  <si>
    <t>Paladini, R.;De Zotti, G.;Davies, R. D.;Giard, M.</t>
  </si>
  <si>
    <t>France;Italy;United Kingdom</t>
  </si>
  <si>
    <t>Toulouse;Padua;Manchester</t>
  </si>
  <si>
    <t>Institut de Recherche en Astrophysique et Plan√©tologie (IRAP);Osservatorio Astronomico di Padova;The University of Manchester</t>
  </si>
  <si>
    <t>60123782;60031125;60003771</t>
  </si>
  <si>
    <t>Paladini R.</t>
  </si>
  <si>
    <t>Analysis of the thin layer of Galactic warm ionized gas in the range 20¬∞ &amp;lt;l &amp;lt; 30¬∞,-1¬∞.5 &amp;lt; b &amp;lt;+1¬∞.5</t>
  </si>
  <si>
    <t>10.1111/j.1365-2966.2005.09160.x</t>
  </si>
  <si>
    <t>2-s2.0-22144495049</t>
  </si>
  <si>
    <t>['various users', 'signals conveyed', 'receive antennas', 'paper proposes', 'multiuser downlink', 'multiuser detection', 'multiantenna terminals', 'interfering beams', 'experimentally evaluated', 'effectively pooled', 'custom asics', 'constraining bottleneck', 'capacity scaling']</t>
  </si>
  <si>
    <t>Experimental validation | HSDPA | MIMO | UMTS</t>
  </si>
  <si>
    <t>In single-user MIMO communication, the first-order throughput scaling is determined by the smallest of the number of transmit and receive antennas. This typically renders terminals the constraining bottleneck. In a multiuser downlink, this bottleneck can be bypassed by having the base station communicate with multiple terminals simultaneously, in which case the receive antennas at those terminals are effectively pooled in terms of the capacity scaling. This, however, requires that the base have instantaneous channel information. Without such information, the structure and statistics of the channel can be exploited to form multiple simultaneous beams towards the various users, but these beams are in general mutually interfering. This paper proposes the use of multiuser detection to discriminate the signals conveyed over interfering beams. This approach is formulated and experimentally evaluated on an HSDPA MIMO testbed that involves a commercial base station, multiantenna terminals, and custom ASICs. ¬© 2005 Hindawi Publishing Corporation.</t>
  </si>
  <si>
    <t>1769-1777</t>
  </si>
  <si>
    <t>60021378;60021378;60021378-60000251-60059594-60026638-60030162</t>
  </si>
  <si>
    <t>6602974001;24781002200;8751989500</t>
  </si>
  <si>
    <t>Samardzija, Dragan;Lozano, Angel;Papadias, Constantinos B.</t>
  </si>
  <si>
    <t>Greece;United States;Finland;United States;United States</t>
  </si>
  <si>
    <t>Athens;New York;Espoo;Murray;New York</t>
  </si>
  <si>
    <t>Technical Chamber of Greece;Columbia University;Nokia Corporation;Nokia Bell Labs;IEEE</t>
  </si>
  <si>
    <t>60059594;60030162;60026638;60021378;60000251</t>
  </si>
  <si>
    <t>Samardzija D.</t>
  </si>
  <si>
    <t>Design and experimental validation of MIMO multiuser detection for downlink packet data</t>
  </si>
  <si>
    <t>10.1155/ASP.2005.1769</t>
  </si>
  <si>
    <t>2-s2.0-28844453315</t>
  </si>
  <si>
    <t>['work verifies', 'vehicular speed', 'varying parameters', 'time delays', 'synthesis design', 'single transmit', 'results suggest', 'results achieved', 'receive antennas', 'real channels', 'multipath components', 'measured data', 'measured channels', 'losses due', 'increased accuracy', 'extract accurately', 'etc .)', 'doppler spread', 'channel parameters', 'channel analysis', 'associated time', 'also verify', 'adapt online', '5 db', '1 db']</t>
  </si>
  <si>
    <t>Analysis/synthesis | Channel measurements | Design verification | Dynamic channel characterization | Performance evaluation | Wideband CDMA</t>
  </si>
  <si>
    <t>The spatio-temporal array receiver (STAR) decomposes generic wideband CDMA channel responses across various parameter dimensions (e.g., time delays, multipath components, etc.) and extracts the associated time-varying parameters (i.e., analysis) before reconstructing the channel (i.e., synthesis) with increased accuracy. This work verifies the channel analysis/synthesis design of STAR by illustrating its capability to extract accurately the channel parameters (time delays and drifts, carrier frequency offsets, Doppler spread, etc.) from measured data and to adapt online to their observed time evolution in real-world propagation conditions. We also verify the performance of STAR by comparing the results achieved with generic and measured channels for an average multipath power profile of [0, -4, -8] dB and a vehicular speed below 30km/h. The results suggest that losses due to operations with real channels are only 1 dB in SNR and 20-30% in capacity with DBPSK and single transmit and receive antennas. The corresponding SNR threshold for operation with real channels is about 5 dB.</t>
  </si>
  <si>
    <t>1736-1752</t>
  </si>
  <si>
    <t>60005415;60005415-100525703;60005415;60005415;60005415-60089889-60097287;101921705-101976441;60013301</t>
  </si>
  <si>
    <t>6506351826;7003384623;9844072700;6507944700;35894775400;18038517000;8255387700</t>
  </si>
  <si>
    <t>Cheikhrouhou, Karim;Affes, Sofi√®ne;Elderini, Ahmed;Smida, Besma;Mermelstein, Paul;Sultana, Belhassen;Sampath, Venkatesh</t>
  </si>
  <si>
    <t>United States;Canada;United States;Canada;;Canada;Canada</t>
  </si>
  <si>
    <t>Melville;Dundas;San Diego;Varennes;;Saint-Laurent;</t>
  </si>
  <si>
    <t>Acoustical Society of America;IEEE Canada;Qualcomm Incorporated;Centre √ânergie Mat√©riaux T√©l√©communications;Radio Network Planning and Design Group;Microcell Solutions, Inc.;Personal Communications Group</t>
  </si>
  <si>
    <t>60097287;60089889;60013301;60005415;101976441;101921705;100525703</t>
  </si>
  <si>
    <t>Cheikhrouhou K.</t>
  </si>
  <si>
    <t>Design verification and performance evaluation of an enhanced wideband CDMA receiver using channel measurements</t>
  </si>
  <si>
    <t>10.1155/ASP.2005.1736</t>
  </si>
  <si>
    <t>2-s2.0-28844458052</t>
  </si>
  <si>
    <t>['statistical characteristics', 'spatial correlation', 'site measurements', 'simulation results', 'signal clusters', 'sight component', 'proposed model', 'propagating signals', 'investigations confirm', 'input multiple', 'indoor environments', 'employ multiple', 'element antennas', 'clustering propagation', 'channel efficiency', 'angular sensitivity', 'also provided']</t>
  </si>
  <si>
    <t>Angle sensitivity | Channel efficiency | Indoor propagation | MIMO | Ray tracing | Ricean K factor | Signal clusters</t>
  </si>
  <si>
    <t>The clustering of propagating signals in indoor environments can influence the performance of multiple-input multiple-output (MIMO) systems that employ multiple-element antennas at the transmitter and receiver. In order to clarify the effect of clustering propagation on the performance of indoor MIMO systems, we propose a simple and efficient indoor MIMO channel model. The proposed model, which is validated with on-site measurements, combines the statistical characteristics of signal clusters with deterministic ray tracing approach. Using the proposed model, the effect of signal clusters and the presence of the line-of-sight component in indoor Ricean channels are studied. Simulation results on channel efficiency and the angular sensitivity for different antenna array topologies inside a specified indoor scenario are also provided. Our investigations confirm that the clustering of signals significantly affects the spatial correlation, and hence, the achievable indoor MIMO capacity. ¬© 2005 Hindawi Publishing Corporation.</t>
  </si>
  <si>
    <t>1698-1711</t>
  </si>
  <si>
    <t>60023932;60023932-101900132-101615632</t>
  </si>
  <si>
    <t>37042291000;55664000800</t>
  </si>
  <si>
    <t>Tang, Zhongwei;Mohan, Ananda Sanagavarapu</t>
  </si>
  <si>
    <t>Australia;;</t>
  </si>
  <si>
    <t>Sydney;;</t>
  </si>
  <si>
    <t>University of Technology Sydney;Microwave and Wireless Technology Research Laboratory;University Research Centre for Health Technologies</t>
  </si>
  <si>
    <t>60023932;101900132;101615632</t>
  </si>
  <si>
    <t>Tang Z.</t>
  </si>
  <si>
    <t>Impact of clustering in indoor MIMO propagation using a hybrid channel model</t>
  </si>
  <si>
    <t>10.1155/ASP.2005.1698</t>
  </si>
  <si>
    <t>2-s2.0-28844459982</t>
  </si>
  <si>
    <t>['uplink transmission', 'soft outputs', 'slow frequency', 'paper considers', 'nonselective uncorrelated', 'iterative processing', 'input multiple', 'highly robust', 'form expressions', 'estimation errors', 'derive closed', 'channels affected', '8 db', '10 db']</t>
  </si>
  <si>
    <t>Channel estimation errors | Coded MIMO systems | Iterative detection and decoding | MIMO signal detection</t>
  </si>
  <si>
    <t>This paper considers the problem of uplink transmission over multiple-input multiple-output (MIMO) channels affected by slow frequency-nonselective uncorrelated and correlated Rayleigh fading. We consider the case when channel state information, corrupted by estimation errors, is available at the receiver only. In this setting, we generalize the derivation of our previously proposed linear-complexity MIMO signal detector and derive closed-form expressions for the distribution of its soft outputs and the approximate symbol error probability. Based on this soft decision detector, we consider a turbo-coded MIMO uplink architecture with iterative processing, which enables performance within 1.6 to 2.8 dB of the ergodic capacity limit and outperforms the T-BLAST (turbo-Bell Laboratories layered space-time) system by about 10 dB at bit error rates of 10 -5. The presented results illustrate that this linear-complexity MIMO signal detector is highly robust to channel estimation errors.</t>
  </si>
  <si>
    <t>1680-1697</t>
  </si>
  <si>
    <t>60002494;60002494</t>
  </si>
  <si>
    <t>57204872748;6603586773</t>
  </si>
  <si>
    <t>Mysore, Naveen;Bajcsy, Jan</t>
  </si>
  <si>
    <t>Universit√© McGill</t>
  </si>
  <si>
    <t>Mysore N.</t>
  </si>
  <si>
    <t>The impact of channel estimation errors and co-antenna interference on the performance of a coded MIMO system</t>
  </si>
  <si>
    <t>10.1155/ASP.2005.1680</t>
  </si>
  <si>
    <t>2-s2.0-28844464753</t>
  </si>
  <si>
    <t>['system mapping', 'separately encoded', 'se transmission', 'se schemes', 'multipath channels', 'mimo transmission', 'link adaptation', 'jointly encoded', 'je transmission', 'je schemes', 'generalized snr', 'conventional lmmse']</t>
  </si>
  <si>
    <t>CDMA | Constrained optimization | CQI | Link-to-system mapping | MIMO | PARC</t>
  </si>
  <si>
    <t>We investigate receiver designs and CQI (channel quality indicator) measures for the jointly encoded (JE) and separately encoded (SE) types of MIMO transmission. For the JE transmission, we develop a per-Walsh code joint detection structure consisting of a front-end linear filter followed by joint symbol detection among all the streams. We derive a class of filters that maximize the so-called constrained mutual information, and show that the conventional LMMSE and MVDR equalizers belong to this class. This constrained mutual information also provides us with a CQI measure describing the MIMO link quality, similar to the notion of generalized SNR. Such a measure is essential for both link adaptation and also to provide a means of link-to-system mapping. For the case of SE transmission, we extend the successive decoding algorithm of per-antenna rate control (PARC) to multipath channels, and show that in this case successive decoding achieves the constrained mutual information. Meanwhile, similar to the case of JE schemes, we also derive proper CQI measures for the SE schemes. ¬© 2005 Hindawi Publishing Corporation.</t>
  </si>
  <si>
    <t>1668-1679</t>
  </si>
  <si>
    <t>60023290;60023290;60023290;60023290-118287300-100519364-60009415-60000251</t>
  </si>
  <si>
    <t>55973381400;6603298302;7601516613;7003728012</t>
  </si>
  <si>
    <t>Zhang, Jianzhong;Raghothaman, Balaji;Wang, Yan;Mandyam, Giridhar</t>
  </si>
  <si>
    <t>United States;United States;United States;;United States</t>
  </si>
  <si>
    <t>Murray;Richardson;New York;;San Diego</t>
  </si>
  <si>
    <t>Nokia USA;The University of Texas at Dallas;IEEE;Nokia Research Center (NRC);NRC</t>
  </si>
  <si>
    <t>60023290;60009415;60000251;118287300;100519364</t>
  </si>
  <si>
    <t>Receivers and CQI measures for MIMO-CDMA systems in frequency-selective channels</t>
  </si>
  <si>
    <t>10.1155/ASP.2005.1668</t>
  </si>
  <si>
    <t>2-s2.0-28844465393</t>
  </si>
  <si>
    <t>['transceiver scheme', 'simulation setup', 'receiver processing', 'prototype hardware', 'propagation characteristics', 'poor performance', 'performance investigations', 'particular concern', 'paper describes', 'offline simulations', 'new aspects', 'mimo systems', 'method relies', 'input multiple', 'frequently ignored', 'field experiments', 'exist cases', 'example simulations', 'employs real', 'based evaluations', 'antenna constellation']</t>
  </si>
  <si>
    <t>Channel modeling | Channel sounding | Link-level simulations | MIMO systems | Turbo equalization</t>
  </si>
  <si>
    <t>This paper describes the methodology and the results of performance investigations on a multiple-input multiple-output (MIMO) transceiver scheme for frequency-selective radio channels. The method relies on offline simulations and employs real-time MIMO channel sounder measurement data to ensure a realistic channel modeling. Thus it can be classified in between the performance evaluation using some predefined channel models and the evaluation of a prototype hardware in field experiments. New aspects for the simulation setup are discussed, which are frequently ignored when using simpler model-based evaluations. Example simulations are provided for an iterative ("turbo") MIMO equalizer concept. The dependency of the achievable bit error rate performance on the propagation characteristics and on the variation in some system design parameters is shown, whereas the antenna constellation is of particular concern for MIMO systems. Although in many of the considered constellations turbo MIMO equalization appears feasible in real field scenarios, there exist cases with poor performance as well, indicating that in practical applications link adaptation of the transmitter and receiver processing to the environment is necessary.</t>
  </si>
  <si>
    <t>1712-1724</t>
  </si>
  <si>
    <t>60011728-100858832-112840354;60030040;60030040</t>
  </si>
  <si>
    <t>6701777247;36088030300;7006664708</t>
  </si>
  <si>
    <t>Trautwein, Uwe;Schneider, Christian;Thom√§, Reiner</t>
  </si>
  <si>
    <t>Germany;Sweden;Germany;Germany</t>
  </si>
  <si>
    <t>Ilmenau;Stockholm;Ilmenau;Ilmenau</t>
  </si>
  <si>
    <t>Technischen Universit√§t Ilmenau;Saab AB;MEDAV/TeWiSoft;Technisch-Wissenschaftliche Software aus Ilmenau (TeWiSoftGmbH)</t>
  </si>
  <si>
    <t>60030040;60011728;112840354;100858832</t>
  </si>
  <si>
    <t>Trautwein U.</t>
  </si>
  <si>
    <t>Measurement-based performance evaluation of advanced MIMO transceiver designs</t>
  </si>
  <si>
    <t>10.1155/ASP.2005.1712</t>
  </si>
  <si>
    <t>2-s2.0-28844475118</t>
  </si>
  <si>
    <t>['term characteristics', 'system interface', 'suitable link', 'satisfied users', 'reconfigurable versions', 'reconfigurable techniques', 'reconfigurable space', 'performance metrics', 'link level', 'linear precoder', 'level simulations', 'feasible approach', 'conventional non', 'conventional counterparts', 'computational complexity', 'antenna network', 'antenna correlation']</t>
  </si>
  <si>
    <t>High-speed downlink packet access | Linear precoding | Link-to-system level interface | Reconfigurability | Space-time block coding | System-level performance</t>
  </si>
  <si>
    <t>A reconfigurable space-time coding technique is investigated, for a high-speed downlink packet access multiple-antenna network, which combats the effects of antenna correlation. Reconfigurability is achieved at the link level by introducing a linear precoder in a space-time block coded system. The technique assumes knowledge of the long-term characteristics of the channel, namely the channel correlation matrix at the transmitter. The benefits of the proposed reconfigurable technique as compared to the conventional non-reconfigurable versions are evaluated via system-level simulations. In order to characterize the system-level performance accurately and, at the same time, use a feasible approach in terms of computational complexity, a suitable link-to-system interface has been developed. The average system throughput and the number of satisfied users are the performance metrics of interest. Simulation results demonstrate the performance enhancements achieved by the application of reconfigurable techniques as compared to their conventional counterparts. ¬© 2005 Hindawi Publishing Corporation.</t>
  </si>
  <si>
    <t>1656-1667</t>
  </si>
  <si>
    <t>60002947;60099514-101914232-60000251-60059594;60014138;60002947-101672119;60002947-60059594-60000251</t>
  </si>
  <si>
    <t>16025317800;57201517518;16024759900;6506254860;6602537974</t>
  </si>
  <si>
    <t>Peppas, Kostas;Alexiou, Angeliki;Lazarakis, Fotis;Al-Gizawi, Tareq;Axiotis, Dimitrios I.</t>
  </si>
  <si>
    <t>United Kingdom;Greece;Greece;Greece;United States;United States;</t>
  </si>
  <si>
    <t>Sudbury;Athens;Athens;Athens;New York;Chevy Chase;</t>
  </si>
  <si>
    <t>Bell Laboratories, UK;Technical Chamber of Greece;Institute of Informatics and Telecommunications, Athens;National Technical University of Athens;IEEE;Working Group;Business Telecommunication Solutions (BTS) Company</t>
  </si>
  <si>
    <t>60099514;60059594;60014138;60002947;60000251;101914232;101672119</t>
  </si>
  <si>
    <t>Peppas K.</t>
  </si>
  <si>
    <t>Performance evaluation at the system level of reconfigurable space-time coding techniques for HSDPA</t>
  </si>
  <si>
    <t>10.1155/ASP.2005.1656</t>
  </si>
  <si>
    <t>2-s2.0-28844501345</t>
  </si>
  <si>
    <t>R01CA092608</t>
  </si>
  <si>
    <t>['type n', 'rights reserved', 'results demonstrate', 'provide evidence', 'previously reported', 'pngasef digestion', 'ionic interactions', 'hydrolysis eliminated', 'glycans released', 'glutamate linked', 'glutamate incorporation', 'desired proteins', 'containing n', 'amino 5', 'alcohols prior', '3 carboxylates']</t>
  </si>
  <si>
    <t>Carboxylate | Glutamic acid | HeLa | Inflammation | N-Glycans</t>
  </si>
  <si>
    <t>We previously reported that N-glycans from bovine lung contain novel carboxylate groups. Here, we provide evidence that the carboxylated glycans contain glutamic acid. We labeled HeLa cells with [2,3-3H]glutamate and used a carboxylate-specific monoclonal antibody to enrich for the desired proteins. PNGaseF digestion of these proteins released labeled N-glycans with a free amino group and 1-3 carboxylates. Mild acid hydrolysis had no effect, but strong acid hydrolysis of the glycans released &gt;80% of the 3H as glutamate. Reducing the carboxylates to alcohols prior to hydrolysis eliminated the [3H]glutamate and generated [3H]4-amino 5-hydroxy pentanoic acid, suggesting that [3H]glutamate was linked to the glycan through its Œ≥-carboxyl. The glutamate-containing N-glycans resisted exoglycosidase digestion and oligosaccharide processing inhibitors greatly reduced [3H]glutamate incorporation. These results demonstrate that mammalian cells synthesize complex-type N-glycans with glutamate linked to their antennae, further expanding their potential for covalent or ionic interactions. ¬© 2005 Elsevier Inc. All rights reserved.</t>
  </si>
  <si>
    <t>60023242;60023242;60023242</t>
  </si>
  <si>
    <t>6602899215;57203394580;7005810496</t>
  </si>
  <si>
    <t>Srikrishna, Geetha;Brive, Lena;Freeze, Hudson H.</t>
  </si>
  <si>
    <t>San Diego CA</t>
  </si>
  <si>
    <t>Sanford Burnham Prebys Medical Discovery Institute</t>
  </si>
  <si>
    <t>Srikrishna G.</t>
  </si>
  <si>
    <t>Novel carboxylated N-glycans contain oligosaccharide-linked glutamic acid</t>
  </si>
  <si>
    <t>S0006291X05009691</t>
  </si>
  <si>
    <t>10.1016/j.bbrc.2005.05.056</t>
  </si>
  <si>
    <t>2-s2.0-20444373366</t>
  </si>
  <si>
    <t>Guangdong Science and Technology Department</t>
  </si>
  <si>
    <t>GDSTC</t>
  </si>
  <si>
    <t>['viscosity measurement', 'transfers electrons', 'rights reserved', 'major groove', 'dox bound', 'dna complex', 'direct evidence', 'dimensional structure', 'also provide']</t>
  </si>
  <si>
    <t>Binding mode | Doxorubicin | Electrons transfer | Three-dimensional structures</t>
  </si>
  <si>
    <t>Photoirradiation of O-hydroxylcyclohexyletheramine-doxorubicin (dox) when bound to DNA exhibits high DNA cleavage efficiency and selectivity, leading to GG steps cleavage. Coupling ultraviolet absorption with viscosity measurement, the mode of dox-DNA complex is groove-binding. The three-dimensional structure from X-ray crystallography reveals that dox bound to DNA base pairs to groove reversal along with its antenna (hydroxylcyclohexylether-amine) in the major groove. We also provide a direct evidence of supporting a model that transfers electrons from base to dox and holes migrate within DNA. ¬© 2005 Elsevier B.V. All rights reserved.</t>
  </si>
  <si>
    <t>108-113</t>
  </si>
  <si>
    <t>60028965;60021182;60028965</t>
  </si>
  <si>
    <t>8717411800;57203066542;55656566500</t>
  </si>
  <si>
    <t>Liao, Long B.;Zhou, Hai Y.;Xiao, Xian M.</t>
  </si>
  <si>
    <t>Guangzhou;Guangzhou</t>
  </si>
  <si>
    <t>Guangzhou Institute of Geochemistry Chinese Academy of Sciences;Sun Yat-Sen University</t>
  </si>
  <si>
    <t>60028965;60021182</t>
  </si>
  <si>
    <t>Liao L.B.</t>
  </si>
  <si>
    <t>Spectroscopic and viscosity study of doxorubicin interaction with DNA</t>
  </si>
  <si>
    <t>S0022286005003133</t>
  </si>
  <si>
    <t>10.1016/j.molstruc.2005.04.007</t>
  </si>
  <si>
    <t>2-s2.0-21244431924</t>
  </si>
  <si>
    <t>['way compensates', 'using real', 'therefore concluded', 'ring around', 'rights reserved', 'regulated compared', 'psii ).', 'psi supercomplexes', 'psi relative', 'photosystem ii', 'pcr ),', 'pcbc protein', 'pcbc gene', 'main constituent', 'largest form', 'encode chlorophyll', 'deficient medium', 'deficient conditions', 'decreased compared', 'acaryochloris cells']</t>
  </si>
  <si>
    <t>Acaryochloris | Gene transcript level | Iron stress | Pcb protein | Photosynthesis | Photosystem</t>
  </si>
  <si>
    <t>The prochlorophyte-like cyanobacterium Acaryochloris marina contains two pcb genes, pcbA and pcbC, which encode chlorophyll (Chl) d-binding antenna proteins PcbA and PcbC, respectively. Using real-time reverse transcriptase polymerase chain reaction (RT-PCR), it is shown that when Acaryochloris cells are grown in an iron-deficient medium, the transcription of the pcbC gene is up-regulated compared to that of pcbA. Biochemical and immunological analyses indicated that under the same iron-deficient conditions, the level of Photosystem I (PSI) decreased compared with that of Photosystem II (PSII). Electron microscopy revealed that concomitant with these changes was the formation of Pcb-PSI supercomplexes which, in their largest form, were composed of 18 Pcb subunits forming a ring around the trimeric PSI reaction centre core. Mass spectrometry indicated that the PcbC protein is the main constituent of this outer PSI antenna system. It is therefore concluded that in Acaryochloris, the PcbC protein forms an antenna for PSI when iron levels become limiting and in this way compensates for the drop in the level of PSI relative to PSII which occurs under these conditions. ¬© 2005 Elsevier B.V. All rights reserved.</t>
  </si>
  <si>
    <t>367-374</t>
  </si>
  <si>
    <t>60025709;60015150-60119141;60015150;60025709;60015150</t>
  </si>
  <si>
    <t>56167006800;6701537962;6603851229;7003911527;7402350514</t>
  </si>
  <si>
    <t>Chen, Min;Bibby, Thomas S.;Nield, Jon;Larkum, Anthony;Barber, James</t>
  </si>
  <si>
    <t>United States;Australia;United Kingdom</t>
  </si>
  <si>
    <t>New Brunswick;Sydney;London</t>
  </si>
  <si>
    <t>Rutgers University‚ÄìNew Brunswick;The University of Sydney;Imperial College London</t>
  </si>
  <si>
    <t>60119141;60025709;60015150</t>
  </si>
  <si>
    <t>Iron deficiency induces a chlorophyll d-binding Pcb antenna system around Photosystem I in Acaryochloris marina</t>
  </si>
  <si>
    <t>S0005272805001210</t>
  </si>
  <si>
    <t>10.1016/j.bbabio.2005.05.007</t>
  </si>
  <si>
    <t>2-s2.0-21744434745</t>
  </si>
  <si>
    <t>Eesti Teadusfondi</t>
  </si>
  <si>
    <t>ETF</t>
  </si>
  <si>
    <t>['wavelength quanta', 'three interpretations', 'temperature dependencies', 'sunflower leaves', 'small number', 'rights reserved', 'red quanta', 'red forms', 'red excitations', 'red chlorophylls', 'quantum yields', 'photosystem ii', 'photochemical quenching', 'photochemical activity', 'known far', 'general properties', 'first one', 'extreme long', 'e .,', 'bean proves', 'analysis favours', 'although less', '680 nm']</t>
  </si>
  <si>
    <t>Far-red chlorophyll | O  evolution 2 | Photosystem II | Quantum yield of photosynthesis</t>
  </si>
  <si>
    <t>We have found that long-wavelength quanta up to 780 nm support oxygen evolution from the leaves of sunflower and bean. The far-red light excitations are supporting the photochemical activity of photosystem II, as is indicated by the increased chlorophyll fluorescence in response to the reduction of the photosystem II primary electron acceptor, QA. The results also demonstrate that the far-red photosystem II excitations are susceptible to non-photochemical quenching, although less than the red excitations. Uphill activation energies of 9.8 ¬± 0.5 kJ mol-1 and 12.5 ¬± 0.7 kJ mol-1 have been revealed in sunflower leaves for the 716 and 740 nm illumination, respectively, from the temperature dependencies of quantum yields, comparable to the corresponding energy gaps of 8.8 and 14.3 kJ mol -1 between the 716 and 680 nm, and the 740 and 680 nm light quanta. Similarly, the non-photochemical quenching of far-red excitations is facilitated by temperature confirming thermal activation of the far-red quanta to the photosystem II core. The observations are discussed in terms of as yet undisclosed far-red forms of chlorophyll in the photosystem II antenna, reversed (uphill) spill-over of excitation from photosystem I antenna to the photosystem II antenna, as well as absorption from thermally populated vibrational sub-levels of photosystem II chlorophylls in the ground electronic state. From these three interpretations, our analysis favours the first one, i.e., the presence in intact plant leaves of a small number of far-red chlorophylls of photosystem II. Based on analogy with the well-known far-red spectral forms in photosystem I, it is likely that some kind of strongly coupled chlorophyll dimers/aggregates are involved. The similarity of the result for sunflower and bean proves that both the extreme long-wavelength oxygen evolution and the local quantum yield maximum are general properties of the plants. ¬© 2005 Elsevier B.V. All rights reserved.</t>
  </si>
  <si>
    <t>311-321</t>
  </si>
  <si>
    <t>60068856;60068856;60068856;60068856</t>
  </si>
  <si>
    <t>6508109152;6604099084;7005109792;7003867759</t>
  </si>
  <si>
    <t>Pettai, Hugo;Oja, Vello;Freiberg, Arvi;Laisk, Agu</t>
  </si>
  <si>
    <t>Pettai H.</t>
  </si>
  <si>
    <t>Photosynthetic activity of far-red light in green plants</t>
  </si>
  <si>
    <t>S0005272805001192</t>
  </si>
  <si>
    <t>10.1016/j.bbabio.2005.05.005</t>
  </si>
  <si>
    <t>2-s2.0-21744451946</t>
  </si>
  <si>
    <t>['simple model', 'protein mixture', 'prevents photodamage', 'photosynthetic membranes', 'membrane composition', 'local environment', 'light conditions', 'environmental conditions', 'crystalline light', 'bacterium change']</t>
  </si>
  <si>
    <t>Many biological membranes adapt in response to environmental conditions. We investigated how the composition and architecture of photosynthetic membranes of a bacterium change in response to light, using atomic force microscopy. Despite large modifications in the membrane composition, the local environment of core complexes remained unaltered, whereas specialized para-crystalline light-harvesting antenna domains grew under low-light conditions. Thus, the protein mixture in the membrane shows eutectic behavior and can be mimicked by a simple model. Such structural adaptation ensures efficient photon capture under low-light conditions and prevents photodamage under high-light conditions.</t>
  </si>
  <si>
    <t>484-487</t>
  </si>
  <si>
    <t>60008134;60008134</t>
  </si>
  <si>
    <t>7003736659;7004230215</t>
  </si>
  <si>
    <t>Scheuring, Simon;Sturgis, James N.</t>
  </si>
  <si>
    <t>Scheuring S.</t>
  </si>
  <si>
    <t>Biochemistry: Chromatic adaptation of photosynthetic membranes</t>
  </si>
  <si>
    <t>10.1126/science.1110879</t>
  </si>
  <si>
    <t>2-s2.0-22344456559</t>
  </si>
  <si>
    <t>['¬© 2005', 'stopping criterion', 'signals present', 'produces results', 'noise level', 'large number', 'infer simultaneously', 'identified signal', 'bayesian method']</t>
  </si>
  <si>
    <t>One of the greatest data analysis challenges for the Laser Interferometer Space Antenna (LISA) is the need to account for a large number of gravitational wave signals from compact binary systems expected to be present in the data. We introduce the basis of a Bayesian method that we believe can address this challenge and demonstrate its effectiveness on a simplified problem involving 100 synthetic sinusoidal signals in noise. We use a reversible jump Markov chain Monte Carlo technique to infer simultaneously the number of signals present, the parameters of each identified signal, and the noise level. Our approach therefore tackles the detection and parameter estimation problems simultaneously, without the need to evaluate formal model selection criteria, such as the Akaike Information Criterion or explicit Bayes factors. The method does not require a stopping criterion to determine the number of signals and produces results which compare very favorably with classical spectral techniques. ¬© 2005 The American Physical Society.</t>
  </si>
  <si>
    <t>60005686;60013250;60001490;60005686;60001490;60001490;60013250;60001490</t>
  </si>
  <si>
    <t>8724942800;7402383238;7005237582;7404078759;56800552000;55154871000;57212000793;6602186818</t>
  </si>
  <si>
    <t>Umst√§tter, Richard;Christensen, Nelson;Hendry, Martin;Meyer, Renate;Simha, Vimal;Veitch, John;Vigeland, Sarah;Woan, Graham</t>
  </si>
  <si>
    <t>United States;New Zealand;United Kingdom</t>
  </si>
  <si>
    <t>Northfield;Auckland;Glasgow</t>
  </si>
  <si>
    <t>Carleton College, USA;The University of Auckland;University of Glasgow</t>
  </si>
  <si>
    <t>60013250;60005686;60001490</t>
  </si>
  <si>
    <t>Umst√§tter R.</t>
  </si>
  <si>
    <t>Bayesian modeling of source confusion in LISA data</t>
  </si>
  <si>
    <t>10.1103/PhysRevD.72.022001</t>
  </si>
  <si>
    <t>2-s2.0-26944435936</t>
  </si>
  <si>
    <t>['¬© 2005', 'wider range', 'theoretical predictions', 'slac measurements', 'shower energy', 'scale ultra', 'salt dome', 'rock salt', 'polarization antennas', 'parameter space', 'occurs naturally', 'microwave frequencies', 'linear polarization', 'high degree', 'halite ),', 'frequency dependence', 'frequency band', 'first observations', 'field vector', 'equivalent mass', 'embedded dual', 'electromagnetic cascades', 'dielectric medium', 'detecting 10', 'conservative simulation', 'charge asymmetry', 'cascades produced', 'azimuth around', 'askaryan effect', 'also made', '4 orders', '2 orders', '15 ghz']</t>
  </si>
  <si>
    <t>We report on further SLAC measurements of the Askaryan effect: coherent radio emission from charge asymmetry in electromagnetic cascades. We used synthetic rock salt as the dielectric medium, with cascades produced by GeV bremsstrahlung photons at the Final Focus Test Beam. We extend our prior discovery measurements to a wider range of parameter space and explore the effect in a dielectric medium of great potential interest to large-scale ultra-high-energy neutrino detectors: rock salt (halite), which occurs naturally in high purity formations containing in many cases hundreds of km3 of water-equivalent mass. We observed strong coherent pulsed radio emission over a frequency band from 0.2-15 GHz. A grid of embedded dual-polarization antennas was used to confirm the high degree of linear polarization and track the change of direction of the electric-field vector with azimuth around the shower. Coherence was observed over 4 orders of magnitude of shower energy. The frequency dependence of the radiation was tested over 2 orders of magnitude of UHF and microwave frequencies. We have also made the first observations of coherent transition radiation from the Askaryan charge excess, and the result agrees well with theoretical predictions. Based on these results we have performed a detailed and conservative simulation of a realistic GZK neutrino telescope array within a salt dome, and we find it capable of detecting 10 or more contained events per year from even the most conservative GZK neutrino models. ¬© 2005 The American Physical Society.</t>
  </si>
  <si>
    <t>60013791;60027550;60025590;60013791;60013791;60013791;60025590;60027550-60001439</t>
  </si>
  <si>
    <t>7003698549;35227973100;57207902193;6503924701;7801613333;8840610100;7102654387;57213469051</t>
  </si>
  <si>
    <t>Gorham, P. W.;Saltzberg, D.;Field, R. C.;Guillian, E.;Milinƒçiƒá, R.;Mioƒçinoviƒá, P.;Walz, D.;Williams, D.</t>
  </si>
  <si>
    <t>Los Angeles;Menlo Park;Honolulu;University Park</t>
  </si>
  <si>
    <t>University of California, Los Angeles;SLAC National Accelerator Laboratory;University of Hawai ªi at MƒÅnoa;Pennsylvania State University</t>
  </si>
  <si>
    <t>60027550;60025590;60013791;60001439</t>
  </si>
  <si>
    <t>Gorham P.W.</t>
  </si>
  <si>
    <t>Accelerator measurements of the Askaryan effect in rock salt: A roadmap toward teraton underground neutrino detectors</t>
  </si>
  <si>
    <t>10.1103/PhysRevD.72.023002</t>
  </si>
  <si>
    <t>2-s2.0-26944493822</t>
  </si>
  <si>
    <t>['tumor model', 'tie antennas', 'smaller dimensions', 'simultaneous excitation', 'scattering matrix', 'scan zone', 'region illuminated', 'realistic breast', 'process depends', 'procedure performance', 'previous works', 'numerically designed', 'natural inhomogeneity', 'middle distance', 'lower coupling', 'important part', 'four bow', 'dispersive model', 'differences time', 'breast tumors', 'breast tissues', 'absorbed density', '180 ¬∞']</t>
  </si>
  <si>
    <t>For use in the detection of breast tumors, in previous works we numerically designed an array of four bow-tie antennas. Its suitability in terms of performance has been confirmed. Now we are interested in improving the precision of the whole detection process and to extend it to more realistic breast-tumor models including the natural inhomogeneity of breast tissues. Therefore, in this work the breast-tumor model is non homogeneous besides to be a dispersive model. An important part of this process depends on the array. Here we analyse the characteristics of the isolation between antennas and the footprint at a middle distance in the region illuminated by the array. We determined the scattering matrix of the array and its footprint in different situations observing a lower coupling between the elements when the separation between the antennas was decreased and that the footprint was of smaller dimensions. With simultaneous excitation of the antennas and by varying the phases by 180¬∞ it was possible to expand the scan zone of the array. We present some tumor location results in terms of the absorbed density of energy to show the procedure performance and also by applying microwave confocal techniques. The numerical technique employed throughout the process was the Finite-Differences Time-Domain (FDTD) method.</t>
  </si>
  <si>
    <t>779-794</t>
  </si>
  <si>
    <t>60025028;60025028</t>
  </si>
  <si>
    <t>57004645200;6504813038</t>
  </si>
  <si>
    <t>Hern√°ndez-L√≥pez, M. Auxiliadora;Quintill√°n-Gonz√°lez, Mercedes</t>
  </si>
  <si>
    <t>Salamanca</t>
  </si>
  <si>
    <t>Universidad de Salamanca</t>
  </si>
  <si>
    <t>Hern√°ndez-L√≥pez M.</t>
  </si>
  <si>
    <t>Coupling and footprint numerical features for a bow-tie antenna array</t>
  </si>
  <si>
    <t>10.1163/1569393054069037</t>
  </si>
  <si>
    <t>2-s2.0-21644451624</t>
  </si>
  <si>
    <t>['vswr ),', 'radiation pattern', 'metallic cylinder', 'input impedance', 'horizontal gain', 'good agreement', 'experimental data', 'calculated data']</t>
  </si>
  <si>
    <t>A sleeve antenna mounted on metallic cylinder is analyzed by a new moment method. The electric characteristic parameters of this novel sleeve antenna are calculated, including the input impedance, the voltage standing wave ratio (VSWR), the horizontal gain and radiation pattern. The calculated data is in good agreement with the experimental data.</t>
  </si>
  <si>
    <t>769-777</t>
  </si>
  <si>
    <t>7401906664;55712178800;7404489165;7402076611</t>
  </si>
  <si>
    <t>Zhou, Bin;Liu, Q.;Guo, J.;Ji, Y.</t>
  </si>
  <si>
    <t>Zhou B.</t>
  </si>
  <si>
    <t>Research on a sleeve antenna mounted on metallic cylinder</t>
  </si>
  <si>
    <t>10.1163/1569393054069118</t>
  </si>
  <si>
    <t>2-s2.0-21644454207</t>
  </si>
  <si>
    <t>Kuwait University</t>
  </si>
  <si>
    <t>EE 01/03</t>
  </si>
  <si>
    <t>KU</t>
  </si>
  <si>
    <t>['wireless communications', 'proper choice', 'good radiators', 'feed locations', 'design examples', '45 %.', '0 ghz']</t>
  </si>
  <si>
    <t>A wide-band microstrip circular patch antenna with two short circuiting pin loading is proposed for wireless communications. By using rigorous theory the dominant cavity modes of the patch are studied and it is found that the first four modes of the patch can act as good radiators. Numerical results show that by a proper choice of the pins and feed locations, one can achieve wide band operation with bandwidth as high as 45%. Design examples are presented as wideband patch antennas for wireless communications over the broad band 1.8-3.0 GHz.</t>
  </si>
  <si>
    <t>839-851</t>
  </si>
  <si>
    <t>60038812;60038812;60038812</t>
  </si>
  <si>
    <t>6602909326;35581830600;8586991700</t>
  </si>
  <si>
    <t>Almutairi, A. F.;Mahmoud, Samir F.;Aljuhaishi, N. A.</t>
  </si>
  <si>
    <t>Kuwait</t>
  </si>
  <si>
    <t>Kuwait City</t>
  </si>
  <si>
    <t>Almutairi A.</t>
  </si>
  <si>
    <t>Wide-band circular patch antenna with 2-pin loading for wireless communications</t>
  </si>
  <si>
    <t>10.1163/1569393054069091</t>
  </si>
  <si>
    <t>2-s2.0-21644459386</t>
  </si>
  <si>
    <t>['two kinds', 'six mixed', 'obtained two', 'lumped elements', 'commensurate stubs']</t>
  </si>
  <si>
    <t>Mixed element networks | Scattering parameters | Two-variable description</t>
  </si>
  <si>
    <t>Using the semi-analytic method based on the construction of two-variable scattering functions, which describe lossless two-ports with two kinds of elements, for some classes of ladder networks formed with lumped elements and commensurate stubs, the explicit descriptive formulas are produced up to six mixed-elements. To exhibit the efficiency of the explicit descriptive equations in the design of the broadband microwave circuits, a single matching design problem (UHF antenna matching) is solved by using the obtained two-variable scattering formulas. ¬© T√úBƒ∞TAK.</t>
  </si>
  <si>
    <t>231-240</t>
  </si>
  <si>
    <t>Turkish Journal of Electrical Engineering and Computer Sciences</t>
  </si>
  <si>
    <t>Sertba≈ü, Ahmet</t>
  </si>
  <si>
    <t>Istanbul √úniversitesi</t>
  </si>
  <si>
    <t>Sertba≈ü A.</t>
  </si>
  <si>
    <t>Two-variable scattering formulas to describe some classes of lossles two-ports with mixed, lumped elements and commensurate stubs</t>
  </si>
  <si>
    <t>2-s2.0-21644462166</t>
  </si>
  <si>
    <t>['two inductors', 'tensile tests', 'system consists', 'strain sensor', 'strain monitoring', 'resonant frequency', 'resonant circuit', 'quite effective', 'previous study', 'phase angle', 'oscillator circuit', 'lc circuit', 'improving reliability', 'external antennas', 'experiments show', 'authors presented', 'actual tire', 'abs ).']</t>
  </si>
  <si>
    <t>Electric capacitance | Electromagnetic induction | Monitoring | Passive | Sensor | Strain | Tire | Wireless</t>
  </si>
  <si>
    <t>Strain monitoring of tires in-service of automobiles is quite effective for improving reliability of tires and an anti-lock braking system (ABS). A previous study by the authors presented a new wireless strain monitoring method that adopts the tire itself as a sensor with an oscillator circuit. This method is simple and useful, but it requires a battery to activate the oscillator circuit. The present study proposes and investigates a new passive wireless strain measurement system using capacitance change of tires. The system consists of external antennas and strain sensor with an inductance-capacitance (LC) resonant circuit. This wireless system uses electromagnetic coupling between two inductors of the antenna and the sensor. This method allows use of a part of an actual tire as a capacitor of the LC circuit. Tire deformation changes the sensor's resonant frequency. This resonant frequency change is measured as a change in the phase angle of the antenna using electromagnetic induction. Tensile tests are performed and the antenna phase angles are measured during the tests. Consequently, experiments show that this method is effective for passive wireless strain monitoring of tires. ¬© VSP 2005.</t>
  </si>
  <si>
    <t>147-164</t>
  </si>
  <si>
    <t>Advanced Composite Materials: The Official Journal of the Japan Society of Composite Materials</t>
  </si>
  <si>
    <t>60031126;60031126;60031126;60031126</t>
  </si>
  <si>
    <t>10538853300;7005289117;7405505682;7006749061</t>
  </si>
  <si>
    <t>Matsuzaki, Ryosuke;Todoroki, Akira;Kobayashi, Hideo;Shimamura, Yoshinobu</t>
  </si>
  <si>
    <t>Matsuzaki R.</t>
  </si>
  <si>
    <t>Passive wireless strain monitoring of a tire using capacitance and electromagnetic induction change</t>
  </si>
  <si>
    <t>10.1163/1568551053970663</t>
  </si>
  <si>
    <t>2-s2.0-21644481210</t>
  </si>
  <si>
    <t>['unexpected increase', 'quantum yield', 'local maximum', 'initial fall', 'extreme long', 'elsevier b', 'common knowledge', '680 nm', '650 nm', '2 evolution']</t>
  </si>
  <si>
    <t>It is a common knowledge that the photosynthesis efficiency drops rapidly under the long-wavelength light excitation above 680 nm. We discovered that in sunflower leaves attached to the plant the initial fall is replaced by an unexpected increase at much longer wavelengths, so that a detectable O 2 evolution is remained till 780 nm. The quantum yield of O 2 evolution at the local maximum at 745 nm reaches almost 20% of the yield at 650 nm. We conclude that extreme long-wavelength chlorophylls may be present in the intact photosystem II antenna system, similarly to photosystem I. ¬© 2005 Published by Elsevier B.V. on behalf of the Federation of European Biochemical Societies.</t>
  </si>
  <si>
    <t>4017-4019</t>
  </si>
  <si>
    <t>The long-wavelength limit of plant photosynthesis</t>
  </si>
  <si>
    <t>S0014579305007441</t>
  </si>
  <si>
    <t>10.1016/j.febslet.2005.04.088</t>
  </si>
  <si>
    <t>2-s2.0-21744440606</t>
  </si>
  <si>
    <t>Scottish Enterprise</t>
  </si>
  <si>
    <t>PoC 3‚àïMIC001</t>
  </si>
  <si>
    <t>SE</t>
  </si>
  <si>
    <t>['spectral composition', 'resonant antennas', 'explosives detection']</t>
  </si>
  <si>
    <t>We demonstrate the principle of multichannel spectral data capture using an all-optoelectronic terahertz photomixing system. Two independent laser diodes, each emitting in multiple longitudinal modes, are used to generate and detect over ten terahertz frequencies simultaneously. The spectral composition can be altered by tuning the lasers, and filtering is achieved through the use of resonant antennas and tunable photonic crystal filters. Potential applications include gas phase spectroscopy and explosives detection. ¬© 2005 American Institute of Physics.</t>
  </si>
  <si>
    <t>60102133-60121115;60102133;60102133;60001490;60001490;60003771</t>
  </si>
  <si>
    <t>56036321800;7004888947;57188655636;6701542478;13310335100;7007147933</t>
  </si>
  <si>
    <t>Gregory, I. S.;Tribe, W. R.;Evans, M. J.;Drysdale, T. D.;Cumming, D. R.S.;Missous, M.</t>
  </si>
  <si>
    <t>Cambridge;Cambridge;Manchester;Glasgow</t>
  </si>
  <si>
    <t>Department of Physics;TeraView Limited;The University of Manchester;University of Glasgow</t>
  </si>
  <si>
    <t>60121115;60102133;60003771;60001490</t>
  </si>
  <si>
    <t>Multi-channel homodyne detection of continuous-wave terahertz radiation</t>
  </si>
  <si>
    <t>10.1063/1.1990249</t>
  </si>
  <si>
    <t>2-s2.0-24144484157</t>
  </si>
  <si>
    <t>['using rp', 'unequivocal assignment', 'simple identification', 'significant differences', 'psi proteins', 'proteins comprising', 'protein identification', 'paper shows', 'paper reports', 'overall hydrophobicity', 'namely lhca1', 'lhca proteins', 'investigated species', 'harvesting proteins', 'good correlation', 'future studies', 'four proteins', 'examined species', 'completely resolved', 'comparison within', 'chromatographic behaviour', 'additional methods']</t>
  </si>
  <si>
    <t>Column liquid chromatography | Fingerprinting of antenna proteins | Photosystem I | Protein hydrophobicity</t>
  </si>
  <si>
    <t>The paper reports the results of a study that has been performed to investigate the suitability of reversed phase high performance liquid chromatography (RP-HPLC) at producing confident fingerprints for rapid and simple identification of the light-harvesting proteins (Lhca) comprising the photosystem I (PSI) complex. The paper shows that Lhca proteins are completely resolved and separated from the other proteins comprising the core-complex by subjecting to RP-HPLC the entire PSI preparation. In each of all examined species the four antenna proteins elute in the same order, namely Lhca1 &lt; Lhca3 &lt; Lhca4 &lt; Lhca2, with significant differences in retention times among the four proteins, indicating that each PSI light harvesting protein exhibits a unique chromatographic pattern reflecting hydrophobicity and stoichiometry of the PSI proteins. A good correlation between experimental retention times in RP-HPLC of proteins and their predicted values based on the overall hydrophobicity and polypeptide chain length of the examined antenna proteins is reported. These findings and the observation that the amino acid sequence of Lhca proteins are highly conserved among species, as well as the chromatographic behaviour in RP-HPLC of the PSI proteins are equivalent in all investigated species, endorse the possibility of using RP-HPLC as a highly confident fingerprint supportive of unequivocal assignment of the proteins in preparations from different species without the necessity of protein identification by additional methods and useful for comparison within a single and among different species for future studies of the PSI proteins. ¬© 2004 Friedr. Vieweg &amp; Sohn/GWV Fachverlage GmbH.</t>
  </si>
  <si>
    <t>Chromatographia</t>
  </si>
  <si>
    <t>60021199;60050715;60050715;60050715</t>
  </si>
  <si>
    <t>9036207200;8073989000;6603831098;7004750167</t>
  </si>
  <si>
    <t>Corradini, D.;Rinalducci, S.;Timperio, A. M.;Zolla, L.</t>
  </si>
  <si>
    <t>Viterbo;Rome</t>
  </si>
  <si>
    <t>Universit√† degli Studi della Tuscia Viterbo;Consiglio Nazionale delle Ricerche</t>
  </si>
  <si>
    <t>60050715;60021199</t>
  </si>
  <si>
    <t>Corradini D.</t>
  </si>
  <si>
    <t>Fingerprinting of antenna proteins of photosystem I by reversed phase high performance liquid chromatography</t>
  </si>
  <si>
    <t>10.1365/s10337-004-0459-6</t>
  </si>
  <si>
    <t>2-s2.0-21744454860</t>
  </si>
  <si>
    <t>['temperature rise', 'stokes intensities', 'porphyrin macrocycle', 'porphyrin complexes', 'plane mode', 'phenyl mode', 'neat solvent', 'metalloporphyrin core', 'ir irradiation', 'ir energy', 'dendrimer framework', 'dendrimer chloroiron', 'cl bond', 'boltzmann temperatures', 'boltzmann temperature', 'axial fe', 'aryl layers', 'aryl ether', '5 ),', '390 cm', '355 cm', '1597 cm']</t>
  </si>
  <si>
    <t>A series of poly(aryl ether) dendrimer chloroiron(III) porphyrin complexes (LnTPP)Fe(III)Cl (number of aryl layers [n] = 3 to 5) were synthesized, and their Boltzmann temperatures under IR irradiation were evaluated from ratios of Stokes to anti-Stokes intensities of resonance Raman bands. While the Boltzmann temperature of neat solvent was unaltered by IR irradiation (LnTPP)Fe(III)Cl (n = 3 to 5), all showed a temperature rise that was larger than that of the solvent and greater as the dendrimer framework was larger. Among vibrational modes of the metalloporphyrin core, the temperature rise of an axial Fe-Cl stretching mode at 355 cm-1 was larger than that for a porphyrin in-plane mode at 390 cm-1. Although most of the IR energy is captured by the phenyl ŒΩ8 mode at 1597 cm-1 of the dendrimer framework, an anti-Stokes Raman band of the phenyl ŒΩ8 mode was not detected, suggesting the extremely fast vibrational relaxation of the phenyl mode. From these observations, it is proposed that the energy of IR photons captured by the aryl dendrimer framework is transferred to the axial Fe-Cl bond of the iron porphyrin core and then relaxed to the porphyrin macrocycle. ¬© 2005 American Chemical Society.</t>
  </si>
  <si>
    <t>10020-10027</t>
  </si>
  <si>
    <t>60021869-60003146;60025272;60025272;60025272;60021869</t>
  </si>
  <si>
    <t>57206564223;22734102000;6602970392;7202011005;55528698800</t>
  </si>
  <si>
    <t>Mo, Yu Jun;Jiang, Dong Lin;Uyemura, Makoto;Aida, Takuzo;Kitagawa, Teizo</t>
  </si>
  <si>
    <t>Japan;Japan;China</t>
  </si>
  <si>
    <t>Tokyo;Okazaki;Kaifeng</t>
  </si>
  <si>
    <t>The University of Tokyo;National Institutes of Natural Sciences - Okazaki Institute for Integrative Bioscience;Henan University</t>
  </si>
  <si>
    <t>60025272;60021869;60003146</t>
  </si>
  <si>
    <t>Mo Y.</t>
  </si>
  <si>
    <t>Energy funneling of IR photons captured by dendritic antennae and acceptor mode specificity: Anti-stokes resonance raman studies on iron(III) porphyrin complexes with a poly(aryl ether) dendrimer framework</t>
  </si>
  <si>
    <t>10.1021/ja042196z</t>
  </si>
  <si>
    <t>2-s2.0-22244481914</t>
  </si>
  <si>
    <t>['solve isolation', 'sink problems', 'many benefits', 'band services']</t>
  </si>
  <si>
    <t>Balanced amplifier | Lens amplifier | Spatial-power combining</t>
  </si>
  <si>
    <t>In this paper, a wideband lens amplifier is proposed as a spatial power combiner for C-band services. The proposed lens amplifier has a tile-tray hybrid structure that can solve isolation, wideband, and heat-sink problems. Also, it has a balanced amplifier structure which has many benefits, such as high output power, but remains a simple circuit configuration without a balun. ¬© 2005 Wiley Periodicals, Inc.</t>
  </si>
  <si>
    <t>148-152</t>
  </si>
  <si>
    <t>36833153600;24436115100;24436993400;7402126718</t>
  </si>
  <si>
    <t>Kwon, Ohsun;Kwon, Sewoong;Bae, Su Won;Yoon, Young Joong</t>
  </si>
  <si>
    <t>Kwon O.</t>
  </si>
  <si>
    <t>A study on the wideband lens amplifier for spatial power combining</t>
  </si>
  <si>
    <t>10.1002/mop.20927</t>
  </si>
  <si>
    <t>2-s2.0-23044432634</t>
  </si>
  <si>
    <t>['single patch', 'radiation patterns', 'polar levels', 'one polarization', 'line feed', 'ground plane', 'good broadside', 'feed circuits', 'diversity applications', 'coupled feed', 'array applications', 'active phased', '32 db', '18 db']</t>
  </si>
  <si>
    <t>Antennas | Broadband antenna | Dual-polarized antennas | Microstrip antenna | Polarization diversity</t>
  </si>
  <si>
    <t>A novel broadband dual-polarized microstrip antenna suitable for array applications is presented. It uses an aperture-coupled feed for one polarization, while a microstrip-line feed with slotted ground plane is used for the other polarization. The antenna can make good use of the space on both sides of the ground plane, as the feed circuits for two orthogonal polarizations are placed on each side of the ground plane, respectively. By using a single patch, the prototype antenna designed at 2 GHz yields a bandwidth of more than 17% at both ports, and isolation below - 32 dB. Good broadside-radiation patterns are observed, and the cross-polar levels are below - 18 dB at both the E-and H-planes. This antenna will be useful for active phased-array applications as well as polarization-diversity applications where integration with other circuits at each port is needed. ¬© 2005 Wiley Periodicals, Inc.</t>
  </si>
  <si>
    <t>144-148</t>
  </si>
  <si>
    <t>Gao, S.;Sambell, A.</t>
  </si>
  <si>
    <t>Simple broadband dual-polarized printed antenna</t>
  </si>
  <si>
    <t>10.1002/mop.20926</t>
  </si>
  <si>
    <t>2-s2.0-23044433300</t>
  </si>
  <si>
    <t>['resonant frequency', 'meshing style', 'mesh tine', 'mesh line', 'mean rcs', 'low rcs', 'gain suffers', '6 dbi', '6 db', '2 ghz', '10 ghz']</t>
  </si>
  <si>
    <t>Meshed microstrip antenna | Radar cross section (RCS) reduction</t>
  </si>
  <si>
    <t>The application of meshed microstrip patch antennas to (RCS) reduction is analyzed. The effect of mesh tine-width, mesh line-spacing, and meshing style on the resonant frequency and gain of the antenna is studied. A meshed microstrip patch antenna with low RCS is designed. The gain suffers by 0.6 dBi, and the mean RCS over 2-10 GHz is 4-dBsm lower compared to the standard patch antenna with the same resonant frequency. The maximum RCS reduction is 10.6 dB at 3.2 GHz. ¬© 2005 Wiley Periodicals, Inc.</t>
  </si>
  <si>
    <t>24461646800;7203001464;7402076611;55712178800</t>
  </si>
  <si>
    <t>He, Xiulian;Gong, Shuxi;Ji, Yicai;Liu, Qizhong</t>
  </si>
  <si>
    <t>Meshed microstrip patch antennas with low RCS</t>
  </si>
  <si>
    <t>10.1002/mop.20918</t>
  </si>
  <si>
    <t>2-s2.0-23044455060</t>
  </si>
  <si>
    <t>['wireless communication', 'vswr bandwidth', 'upper part', 'multipath environment', 'main advantage', 'experimentally evaluated', 'designed using', 'also explained', '90 %,', '2 dbi']</t>
  </si>
  <si>
    <t>Experimental verification | Numerical modeling | Patch antenna | Wideband</t>
  </si>
  <si>
    <t>A wideband compact microstrip antenna is designed using the method of moments (MoM) and experimentally evaluated. The VSWR bandwidth of the antenna is more than 90%, while its gain is above 2 dBi. The mechanism of operation of the antenna is also explained. The main advantage of this antenna is its wide impedance bandwidth. The limitation of the design is that the beam direction varies with frequency in the upper part of the bandwidth. This makes the antenna only suitable for wireless communication in a multipath environment. ¬© 2005 Wiley Periodicals, Inc.</t>
  </si>
  <si>
    <t>99-103</t>
  </si>
  <si>
    <t>60003122;60003122</t>
  </si>
  <si>
    <t>15761997700;7102344649</t>
  </si>
  <si>
    <t>Alam, M. Z.;Stuchly, Maria A.</t>
  </si>
  <si>
    <t>Alam M.Z.</t>
  </si>
  <si>
    <t>Multiresonance planar patch antenna</t>
  </si>
  <si>
    <t>10.1002/mop.20913</t>
  </si>
  <si>
    <t>2-s2.0-23044459124</t>
  </si>
  <si>
    <t>['wide bandwidth', 'wall structure', 'shaped aperture', 'polarized ports', 'polarization levels', 'novel design', 'matching technique', 'low cross', 'high isolation', 'frequency resonated', 'directivity gain', 'desired 2', 'band using', 'active reflectantenna', 'achieving high']</t>
  </si>
  <si>
    <t>Active reflectantenna (ARA) | H-shaped aperture | T-coupled feed line</t>
  </si>
  <si>
    <t>The novel design of a T-coupled circular microstrip antenna with H-shaped aperture for active reflectantenna application is presented in this paper. The circular patch determines the frequency resonated; the H-shaped aperture is used to obtain the responses of the desired 2.4-2.48 GHz ISM band and the T-coupled feed line enhances the response of the band using the impedance-matching technique. Meanwhile, the dual-polarized ports of the T-coupled microstrip antenna are developed for the active reflectantenna and applied to a corner-wall structure. The antenna is capable of achieving high-directivity gain, wide bandwidth, high isolation, and low cross-polarization levels. ¬© 2005 Wiley Periodicals, Inc.</t>
  </si>
  <si>
    <t>120-125</t>
  </si>
  <si>
    <t>60011629;60079715;60079715;60079715;60011629</t>
  </si>
  <si>
    <t>26643610600;7102873622;8306835600;8667876200;57223654708</t>
  </si>
  <si>
    <t>Liu, J. C.;Chiang, M. S.;Soong, T. W.;Chiang, M. J.;Lu, P. C.</t>
  </si>
  <si>
    <t>Taipei;Chung-Li</t>
  </si>
  <si>
    <t>National Defense University Taiwan;Chien Hsin University of Science and Technology</t>
  </si>
  <si>
    <t>60079715;60011629</t>
  </si>
  <si>
    <t>T-coupled circular microstrip antenna with H-shaped aperture for active reflect-antenna applications</t>
  </si>
  <si>
    <t>10.1002/mop.20919</t>
  </si>
  <si>
    <t>2-s2.0-23044465248</t>
  </si>
  <si>
    <t>['width meander', 'uniplanar antenna', 'slot width', 'miniaturized personal', 'communication devices']</t>
  </si>
  <si>
    <t>CPW feed | Meander-slot antenna | Small antenna | Variable slot width</t>
  </si>
  <si>
    <t>In this paper, a variable-width meander-slot antenna fed by CPW is proposed for the use in miniaturized personal-communication devices. By optimizing the slot width of the antenna, we design a uniplanar antenna that is 8% to 12.3% of the size to a conventional rectangular microstrip patch antenna. ¬© 2005 Wiley Periodicals, Inc.</t>
  </si>
  <si>
    <t>Miniaturized CPW-FED variable width meander slot antenna</t>
  </si>
  <si>
    <t>10.1002/mop.20940</t>
  </si>
  <si>
    <t>2-s2.0-23044467551</t>
  </si>
  <si>
    <t>['thick brass', 'sma feedprobe', 'return loss', 'results show', 'range 1', 'radiation properties', 'plate monopole', 'planar sheet', 'mm feedgap', 'impedance bandwidth', 'groundplane using', 'edge frequency', 'corrugation parameters', 'constructed using', '96 ghz']</t>
  </si>
  <si>
    <t>Corrugation | Planar monopole | Wideband antenna</t>
  </si>
  <si>
    <t>The effect of corrugation parameters of a corrugated plate monopole antenna in terms of lower edge frequency, impedance bandwidth, and radiation properties, was investigated. The corrugated plate monopole was constructed using a planar sheet of 0.2-mm-thick brass and fed through a groundplane using an SMA feedprobe. The return loss for the simple planar monopole dimension of 40 √ó 40 planar with 2-mm feedgap was measured and found to be greater than 10dB in the range 1.54-2.96 GHz. The results show that the lower-edge frequency of the impedance bandwidth can be reduced by up to 36% by corrugating the plate monopole, at the expense of impedance bandwidth.</t>
  </si>
  <si>
    <t>168-170</t>
  </si>
  <si>
    <t>60012873;60012873;60012873</t>
  </si>
  <si>
    <t>56317561400;35577673900;7005794256</t>
  </si>
  <si>
    <t>Evans, J. A.;John, M.;Ammann, M. J.</t>
  </si>
  <si>
    <t>Ireland</t>
  </si>
  <si>
    <t>Dublin</t>
  </si>
  <si>
    <t>Technological University Dublin</t>
  </si>
  <si>
    <t>Evans J.A.</t>
  </si>
  <si>
    <t>Note on the corrugated plate monopole</t>
  </si>
  <si>
    <t>10.1002/mop.20933</t>
  </si>
  <si>
    <t>2-s2.0-23044471765</t>
  </si>
  <si>
    <t>['proposed antenna', 'phone application', 'partial volume', 'mobile phone', 'mm thick', 'lower cavity', 'internal antenna', 'design considerations', 'constructed prototypes', 'center frequency', '900 mhz']</t>
  </si>
  <si>
    <t>Antennas | Broadband antennas | Internal mobile-phone antennas | Mobile antennas | Planar inverted-f antennas (PIFAs)</t>
  </si>
  <si>
    <t>A novel broadband double-cavity planar antenna with a wide operating bandwidth (about 25% with respect to the center frequency of 900 MHz) for mobile-phone application as an internal antenna is presented. The proposed planar antenna consists of a thin upper cavity (3-mm thick) and a relatively thick lower cavity (about 7-mm thick). In the lower cavity of the antenna, its partial volume can also be used to accommodate associated components of the mobile phone. Design considerations of the proposed antenna are described, and the results of the constructed prototypes are presented. ¬© 2005 Wiley Periodicals, Inc.</t>
  </si>
  <si>
    <t>125-128</t>
  </si>
  <si>
    <t>60011357-100469167;60011357</t>
  </si>
  <si>
    <t>Broadband double-cavity internal planar antenna for mobile phones</t>
  </si>
  <si>
    <t>10.1002/mop.20920</t>
  </si>
  <si>
    <t>2-s2.0-23044479296</t>
  </si>
  <si>
    <t>['superstrate layer', 'reflectarray gain', 'recent investigation', 'radiation patterns', 'phase reflected', 'measured gain', 'grounded patch', 'control elements', '5 db']</t>
  </si>
  <si>
    <t>Gain enhancement | Microstrip re-flectarray | Multilayer structure | Superstrate layer</t>
  </si>
  <si>
    <t>The results of a recent investigation of a high-gain microstrip reflectarray are presented. The substrate-superstrate resonance technique is used to increase the reflectarray gain. The measured gain is increased by 5 dB when the superstrate layer is added. Gain and radiation patterns are discussed. In order to use this technique in reflectarrays with phase-control elements, the analysis and discussion of the phase reflected by a particular unit cell made up of a slotted and grounded patch are presented. ¬© 2005 Wiley Periodicals, Inc.</t>
  </si>
  <si>
    <t>60068756;60110755;60068756-60110755;60068756</t>
  </si>
  <si>
    <t>7003363059;6602886117;6701836992;6602624122</t>
  </si>
  <si>
    <t>Meriah, S. M.;Cambiaggio, E.;Staraj, R.;Bendimerad, F. T.</t>
  </si>
  <si>
    <t>France;Algeria</t>
  </si>
  <si>
    <t>Sophia Antipolis;Tlemcen</t>
  </si>
  <si>
    <t>Laboratoire D'√©lectronique, Antennes et T√©l√©communications;Universit√© Abou Bekr Belkaid Tlemcen</t>
  </si>
  <si>
    <t>60110755;60068756</t>
  </si>
  <si>
    <t>Meriah S.</t>
  </si>
  <si>
    <t>Gain enhancement for microstrip reflectarray using superstrate layer</t>
  </si>
  <si>
    <t>10.1002/mop.20928</t>
  </si>
  <si>
    <t>2-s2.0-23044506148</t>
  </si>
  <si>
    <t>['spatial maps', 'spatial distribution', 'noise ratios', 'measurement protocol', 'measurement procedure', 'mean values', 'infrared antennas', 'infrared antenna', 'illuminating beam', 'edge measurements', 'defined threshold', 'data set', 'coupled detector', 'component analysis']</t>
  </si>
  <si>
    <t>The measurement of a two-dimensional spatial responsivity map of infrared antennas can be accomplished by use of an iterative deconvolution algorithm. The inputs of this algorithm are the spatial distribution of the laser beam irradiance illuminating the antenna-coupled detector and a map of the measured detector response as it moves through the illuminating beam. The beam irradiance distribution is obtained from knife-edge measurements of the beam waist region; this data set is fitted to a model of the beam. The uncertainties, errors, and artifacts of the measurement procedure are analyzed by principal-component analysis. This study has made it possible to refine the measurement protocol and to identify, classify, and filter undesirable sources of noise. The iterative deconvolution algorithm stops when a well-defined threshold is reached. Spatial maps of mean values and uncertainties have been obtained for the beam irradiance distribution, the scanned spatial response data, and the resultant spatial responsivity of the infrared antenna. Signal-to-noise ratios have been defined and compared, and the beam irradiance distribution characterization has been identified as the statistically weakest part of the measurement procedure. ¬© 2005 Optical Society of America.</t>
  </si>
  <si>
    <t>4557-4568</t>
  </si>
  <si>
    <t>60027282;60022144;60027282;60022144</t>
  </si>
  <si>
    <t>6505992280;6603792424;7007155487;7006366203</t>
  </si>
  <si>
    <t>L√≥pez-Alonso, Jos√© Manuel;Monacelli, Brian;Alda, Javier;Boreman, Glenn</t>
  </si>
  <si>
    <t>Madrid;Orlando</t>
  </si>
  <si>
    <t>Universidad Complutense de Madrid;University of Central Florida</t>
  </si>
  <si>
    <t>60027282;60022144</t>
  </si>
  <si>
    <t>L√≥pez-Alonso J.</t>
  </si>
  <si>
    <t>Uncertainty analysis in the measurement of the spatial responsivity of infrared antennas</t>
  </si>
  <si>
    <t>10.1364/AO.44.004557</t>
  </si>
  <si>
    <t>2-s2.0-23344449539</t>
  </si>
  <si>
    <t>['‚ àº20', 'virtual cathode', 'system provides', 'proposed device', 'prior designs', 'magnetic forces', 'loop antennas', 'generation time', 'fold increase', 'experimentally studied', 'electrode system', 'dielectric surface', '230 mhz', '140 w']</t>
  </si>
  <si>
    <t>A new reflex triode with virtual cathode (VC) was developed and experimentally studied, in which surface discharge along a ferroelectric is used as the source of electrons and loop antennas are used for extracting the radiation. The electrode system in the proposed device is designed so that magnetic forces of the discharge would confine the plasma to the dielectric surface. This system provides for a ‚àº20-fold increase in the generation time as compared to that achieved in prior designs. The new reflex triode generates wideband RF pulses in a range of frequencies from 20-230 MHz at a power of about 140 W. ¬© 2005 Pleiades Publishing, Inc.</t>
  </si>
  <si>
    <t>472-474</t>
  </si>
  <si>
    <t>Technical Physics Letters</t>
  </si>
  <si>
    <t>60069258;60069258;60069258;60069258;60069258</t>
  </si>
  <si>
    <t>7004684701;7006063366;6701714991;6602821251;7005751529</t>
  </si>
  <si>
    <t>Bulychev, S. V.;Dubinov, A. E.;L'Vov, I. L.;Sadovo«ê, S. A.;Selemir, V. D.</t>
  </si>
  <si>
    <t>Sarov</t>
  </si>
  <si>
    <t>All-Russian Research Institute of Experimental Physics</t>
  </si>
  <si>
    <t>Bulychev S.</t>
  </si>
  <si>
    <t>Reflex triode with virtual cathode and emitter based on magnetically confined discharge</t>
  </si>
  <si>
    <t>10.1134/1.1969767</t>
  </si>
  <si>
    <t>2-s2.0-21844450587</t>
  </si>
  <si>
    <t>['tuning strip', 'resonant mode', 'proposed antenna', 'operating band', 'novel compact', 'impedance matching', 'constructed prototype', 'average gain', 'added strip', '96 ghz', '6 dbi']</t>
  </si>
  <si>
    <t>A novel compact and simple microstrip monopole antenna for 5 GHz wireless local area network (WLAN) operation is proposed. To excite a resonant mode in the operating band, a tuning strip is added to the antenna, which consists of a rectangular ring microstrip and a top loaded vertical strip, and is fed by a 50 Œ© microstrip line. The effects of the added strip to the impedance matching have been studied. A constructed prototype of the proposed antenna has been tested and bandwidth of about 930 MHz ranging from 5.03 to 5.96 GHz, monopole-like radiation pattern, and average gain of greater than 2.6 dBi over the operating band have been obtained. ¬© IEE 2005.</t>
  </si>
  <si>
    <t>831-832</t>
  </si>
  <si>
    <t>Liu, W. C.</t>
  </si>
  <si>
    <t>Compact microstrip-line-fed ring monopole antenna with tuning strip for 5 GHz WLAN operation</t>
  </si>
  <si>
    <t>10.1049/el:20052061</t>
  </si>
  <si>
    <t>2-s2.0-23344441477</t>
  </si>
  <si>
    <t>['terrestrial systems', 'set theory', 'served defined', 'common 5', 'coexistence performance', 'coexist within', '30 ¬∞.']</t>
  </si>
  <si>
    <t>The coexistence performance when high altitude platform (HAP) and terrestrial WiMAX systems coexist within the same coverage area sharing a common 5.75 GHz frequency band is investigated. Using percentage coverage area served and percentage coverage area not served defined by set theory, it is shown how HAP and terrestrial systems can coexist within the same coverage area provided a low rate modulation scheme is used, and users have a relative narrow antenna beamwidth in the order of less than 30¬∞. ¬© IEE 2005.</t>
  </si>
  <si>
    <t>858-860</t>
  </si>
  <si>
    <t>8531348800;7004927899;34571564500</t>
  </si>
  <si>
    <t>Likitthanasate, P.;Grace, D.;Mitchell, P. D.</t>
  </si>
  <si>
    <t>Likitthanasate P.</t>
  </si>
  <si>
    <t>Coexistence performance of high altitude platform and terrestrial systems sharing a common downlink WiMAX frequency band</t>
  </si>
  <si>
    <t>10.1049/el:20051930</t>
  </si>
  <si>
    <t>2-s2.0-23344444439</t>
  </si>
  <si>
    <t>['tuning ranges', 'thz oscillation', 'slot antennas', 'reported measurement', 'frequency tunability', 'capacitance change', 'bias voltage', '470 ghz', '18 ghz']</t>
  </si>
  <si>
    <t>Frequency tunability through bias voltage was found in sub-THz oscillation of resonant tunnelling diodes (RTDs) integrated with slot antennas. The tuning ranges were 18 GHz for the central oscillation frequencies of 253 and 470 GHz. The observed frequency change is consistent with a reported measurement of the capacitance change in RTDs. ¬© IEE 2005.</t>
  </si>
  <si>
    <t>872-874</t>
  </si>
  <si>
    <t>9737561500;8702313800;56426679400;7202418130</t>
  </si>
  <si>
    <t>Orihashi, N.;Hattori, S.;Suzuki, S.;Asada, M.</t>
  </si>
  <si>
    <t>Orihashi N.</t>
  </si>
  <si>
    <t>Voltage-controlled sub-terahertz oscillation of resonant tunnelling diode integrated with slot antenna</t>
  </si>
  <si>
    <t>10.1049/el:20051828</t>
  </si>
  <si>
    <t>2-s2.0-23344447676</t>
  </si>
  <si>
    <t>['wadi el', 'site located', 'shale rocks', 'rights reserved', 'radiological protection', 'radiation protection', 'radiation hazard', 'phosphate rocks', 'phosphate mine', 'permitted dose', 'occupational workers', 'nile valley', 'natural radionuclides', 'international commission', 'ground surface', 'gamma spectroscopy', 'corresponding values', 'bq kg', 'activity concentrations', '418 œºsv', '20 msv', '1990 recommendation']</t>
  </si>
  <si>
    <t>Dose assessment | Natural radioactivity | Phosphate rocks</t>
  </si>
  <si>
    <t>The activity concentrations of 226Ra, 232Th and 40K have been measured by gamma spectroscopy (sodium iodide NaI(Tl) detector) in phosphate rock samples, collected from the Wadi El-Mashash, a site located in the central eastern desert, and El-Mahamid in the Nile valley, Egypt. The average activity concentrations of 226Ra, 232Th and 40K (Bq kg-1) in phosphate rocks were 665.8 ¬± 33.4, 329.4 ¬± 17 and 587.6 ¬± 29.4 for Wadi El-Mashash and 566.8 ¬± 28.6, 217.3 ¬± 11.8 and 560.1 ¬± 28 for El-Mahamid, respectively. The corresponding values for shale rocks were 85.2 ¬± 5.7, 93.3 ¬± 5.6 and 303.1 ¬± 15.2 Bq kg-1, respectively. As a measure of radiation hazard to the occupational workers and public, the Ra equivalent activities, representative level index and dose rates due to natural radionuclides at 1 m above the ground surface were estimated. The calculated external Œ≥-radiation dose received by the workers of the phosphate mine are 538 and 418 ŒºSv/y, which is far below the permitted dose of 20 mSv/y recommended by the International Commission of Radiation Protection [ICRP-60, 1990. Radiation Protection: 1990 Recommendation of the International Commission on Radiological Protection, Oxford, Pergamon Preis.] for workers. ¬© 2005 Elsevier Ltd. All rights reserved.</t>
  </si>
  <si>
    <t>65-78</t>
  </si>
  <si>
    <t>0265931X</t>
  </si>
  <si>
    <t>Journal of Environmental Radioactivity</t>
  </si>
  <si>
    <t>60018830;60004871;60004871</t>
  </si>
  <si>
    <t>57212743325;8602150700;8602150800</t>
  </si>
  <si>
    <t>Abbady, Adel G.E.;Uosif, M. A.M.;El-Taher, A.</t>
  </si>
  <si>
    <t>Qena;Nasr City</t>
  </si>
  <si>
    <t>South Valley University, Faculty of Science;Al-Azhar University</t>
  </si>
  <si>
    <t>60018830;60004871</t>
  </si>
  <si>
    <t>Abbady A.</t>
  </si>
  <si>
    <t>Natural radioactivity and dose assessment for phosphate rocks from Wadi El-Mashash and El-Mahamid Mines, Egypt</t>
  </si>
  <si>
    <t>S0265931X05001384</t>
  </si>
  <si>
    <t>10.1016/j.jenvrad.2005.04.003</t>
  </si>
  <si>
    <t>2-s2.0-22144471127</t>
  </si>
  <si>
    <t>['local oscillator', 'heterodyne receiver', 'good matching', 'gas laser', 'field patterns', 'beam profile']</t>
  </si>
  <si>
    <t>Terahertz quantum cascade lasers have been investigated with respect to their performance as a local oscillator in a heterodyne receiver. The beam profile has been measured and transformed in to a close to Gaussian profile resulting in a good matching between the field patterns of the quantum cascade laser and the antenna of a superconducting hot electron bolometric mixer. Noise temperature measurements with the hot electron bolometer and a 2.5 THz quantum cascade laser yielded the same result as with a gas laser as local oscillator. ¬© 2005 Optical Society of America.</t>
  </si>
  <si>
    <t>5890-5896</t>
  </si>
  <si>
    <t>60007798;60007798;60007798;60011264;60011264;60011264;60121115;60121115;60012070</t>
  </si>
  <si>
    <t>7003445705;15054709100;7402498907;57208011664;8576319900;35414413900;7005719934;36050490200;7005415578</t>
  </si>
  <si>
    <t>H√ºbers, H. W.;Pavlov, S. G.;Semenov, A. D.;K√∂hler, R.;Mahler, L.;Tredicucci, A.;Beere, H. E.;Ritchie, D. A.;Linfield, E. H.</t>
  </si>
  <si>
    <t>United Kingdom;United Kingdom;Italy;Germany</t>
  </si>
  <si>
    <t>Cambridge;Leeds;Genoa;¬†Cologne</t>
  </si>
  <si>
    <t>Department of Physics;University of Leeds;Istituto Nazionale per la Fisica della Materia;Deutsches Zentrum fur Luft- Und Raumfahrt</t>
  </si>
  <si>
    <t>60121115;60012070;60011264;60007798</t>
  </si>
  <si>
    <t>H√ºbers H.</t>
  </si>
  <si>
    <t>Terahertz quantum cascade laser as local oscillator in a heterodyne receiver</t>
  </si>
  <si>
    <t>10.1364/OPEX.13.005890</t>
  </si>
  <si>
    <t>2-s2.0-23744463893</t>
  </si>
  <si>
    <t>INT-0078949</t>
  </si>
  <si>
    <t>['wavelength range', 'used energies', 'photomixers fabricated', 'photomixers based', 'output power', 'optoelectronic measurements', 'mixer cut', 'metal devices', 'maximal responsivity', 'ion concentration', 'induced defects', 'implanted gaas', 'implant n', 'grown gaas', 'gaas substrates', 'feed point', 'broadband antenna', 'bias voltage', '950 nm', '880 kev', '700 kev', '500 kev', '350 nm', '100 maw']</t>
  </si>
  <si>
    <t>We report on fabrication and measurement of photomixers based on nitrogen-ion-implanted GaAs. We used energies of 500 keV, 700 keV, and 880 keV to implant N+ ions into GaAs substrates with an ion concentration of ‚àº3√ó 1012 cm-2. The resulting material exhibited 110 fs carrier lifetime due to implantation-induced defects. Our photomixers were fabricated as metal-semiconductor-metal devices, placed at the feed point of a broadband antenna. Optoelectronic measurements were performed in the wavelength range between 350 nm and 950 nm. In comparison to their counterparts (photomixers fabricated on low-temperature-grown GaAs) the N+ -implanted GaAs photomixers exhibit improvements on both the output power and responsivity. A maximal responsivity of above 100 mAW was achieved and we did not observe any dependence of the mixer cut-off frequency on the bias voltage. These characteristics make N+ -implanted GaAs the material of choice for efficient optoelectronic photomixers. ¬© 2005 American Institute of Physics.</t>
  </si>
  <si>
    <t>60001754-60007774;60007774;60001754;60001754;60006861;60006861;60007590-60027165;60007590-60027165;60007590-60027165;60007590-60027165;60024025;60024025;60007774;60007774;60007774;60007774;60007774</t>
  </si>
  <si>
    <t>8161161500;7006491959;6505860827;8233670900;6508249732;57201695578;8161161200;55718243300;6603477473;9040155100;55841330100;7003579648;53986692200;6603173682;7201638415;7005113802;55536935700</t>
  </si>
  <si>
    <t>Mikulics, M.;Marso, M.;Mayorga, I. C√°mara;G√ºsten, R.;Stanƒçek, S.;Kov√°ƒç, P.;Wu, S.;Li, Xia;Khafizov, M.;Sobolewski, R.;Michael, E. A.;Schieder, R.;Wolter, M.;Buca, D.;F√∂rster, A.;Kordo≈°, P.;L√ºth, H.</t>
  </si>
  <si>
    <t>United States;Germany;Germany;United States;Slovakia;Germany</t>
  </si>
  <si>
    <t>Rochester;Koln;J√ºlich;Rochester;Bratislava;Bonn</t>
  </si>
  <si>
    <t>University of Rochester;University of Cologne;Forschungszentrum J√ºlich (FZJ);University of Rochester Laboratory for Laser Energetics;Slovak University of Technology in Bratislava;Max Planck Institute for Radio Astronomy</t>
  </si>
  <si>
    <t>60027165;60024025;60007774;60007590;60006861;60001754</t>
  </si>
  <si>
    <t>Mikulics M.</t>
  </si>
  <si>
    <t>Photomixers fabricated on nitrogen-ion-implanted GaAs</t>
  </si>
  <si>
    <t>10.1063/1.2006983</t>
  </si>
  <si>
    <t>2-s2.0-23744514583</t>
  </si>
  <si>
    <t>['transfer rates', 'transfer dynamics', 'time scale', 'temperature measurements', 'subsequent red', 'sub pulse', 'spectral response', 'room temperature', 'protein acting', 'periphery 15', 'internal conversion', 'intermediary trap', 'extremely fast', 'exciton states', 'energy transfer', 'dbv bilins', 'chromophore dimer', '960 fs', '77 k', '700 nm', '530 nm', '3 ps', '250 fs', '2 ps']</t>
  </si>
  <si>
    <t>We report ultrafast femtosecond transient absorption measurements of energy-transfer dynamics for the antenna protein phycoerythrin 545, PE545, isolated from a unicellular cryptophyte Rhodomonas CS24. The phycoerythrobilins are excited at both 485 and 530 nm, and the spectral response is probed between 400 and 700 nm. Room-temperature measurements are contrasted with measurements at 77 K. An evolution-associated difference spectra (EADS) analysis is combined with estimations of bilin spectral positions and energy-transfer rates to obtain a detailed kinetic model for PE545. It is found that sub pulse-width dynamics include relaxation between the exciton states of a chromophore dimer (Œ≤50/60) located in the core of the protein. Energy transfer from the lowest exciton state of the phycoerythrobilin (PEB) dimer to one of the periphery 15,16-dihydrobiliverdin (DBV) bilins is found to occur on a time scale of 250 fs at room temperature and 960 fs at 77 K. A host of energy-transfer dynamics involving the Œ≤158, Œ≤82, and Œ±19 bilins occur on a time scale of 2 ps at room temperature and 3 ps at 77 K. A final energy transfer occurs between the red-most DBV bilins with a time scale estimated to be ‚àº30 ps. The role of the centrally located phycoerythrobilin dimer is seen as crucial-spectrally as it expands the cross-section of absorption of the protein; structurally as it sits in the middle of the protein acting as an intermediary trap; and kinetically, as the internal conversion and subsequent red-shift of the excitation is extremely fast. ¬© 2005 American Chemical Society.</t>
  </si>
  <si>
    <t>14219-14226</t>
  </si>
  <si>
    <t>60016849;60008734;60008734-60014439;60028333;60028333;60008734;60016849</t>
  </si>
  <si>
    <t>8733509000;7006261095;7102218030;7005207361;7005112660;35599806700;7003665693</t>
  </si>
  <si>
    <t>Doust, Alexander B.;Van Stokkum, Ivo H.M.;Larsen, Delmar S.;Wilk, Krystyna E.;Curmi, Paul M.G.;Van Grondelle, Rienk;Scholes, Gregory D.</t>
  </si>
  <si>
    <t>Australia;Canada;United States;Netherlands</t>
  </si>
  <si>
    <t>Sydney;Toronto;Davis;Amsterdam</t>
  </si>
  <si>
    <t>UNSW Sydney;University of Toronto;University of California, Davis;Vrije Universiteit Amsterdam</t>
  </si>
  <si>
    <t>60028333;60016849;60014439;60008734</t>
  </si>
  <si>
    <t>Doust A.</t>
  </si>
  <si>
    <t>Mediation of ultrafast light-harvesting by a central dimer in phycoerythrin 545 studied by transient absorption and global analysis</t>
  </si>
  <si>
    <t>10.1021/jp051173j</t>
  </si>
  <si>
    <t>2-s2.0-23844539251</t>
  </si>
  <si>
    <t>NSC 92-2213-E-026-001</t>
  </si>
  <si>
    <t>['time traffic', 'therefore critical', 'rights reserved', 'reserving schemes', 'representative bandwidth', 'proposed scheme', 'performance metrics', 'new call', 'neighboring cells', 'multimedia calls', 'limited bandwidth', 'handoff traffic', 'cellular communications', 'borrowing technique', 'blocking probability', 'bandwidth reservation']</t>
  </si>
  <si>
    <t>Bandwidth reservation | Quality of service | Sectored antenna | Support vector machines | Wireless networks</t>
  </si>
  <si>
    <t>Many mechanisms based on bandwidth reservation have been proposed in the literature to decrease connection dropping probability for handoffs in cellular communications. The handoff events occur at a much higher rate in sectored cellular networks than in traditional cellular systems. An efficient bandwidth reservation mechanism for the neighboring cells is therefore critical in the process of handoff during the connection of multimedia calls to avoid the unwillingly forced termination and waste of limited bandwidth in the sectored cellular communications, particularly when the handoff traffic is heavy. In this paper, a self-adaptive bandwidth reservation scheme, which adopts support vector machines technique, is proposed to reduce the forced termination probability. Meanwhile, a channel-borrowing technique is used to decrease the new call-blocking probability of real-time traffic. The simulation results show that the proposed scheme can achieve superior performance than the representative bandwidth-reserving schemes in sectored cellular networks in the literature when performance metrics are measured in terms of the forced termination probability and the new call- blocking probability. ¬© 2004 Elsevier Ltd. All rights reserved.</t>
  </si>
  <si>
    <t>585-594</t>
  </si>
  <si>
    <t>Engineering Applications of Artificial Intelligence</t>
  </si>
  <si>
    <t>60101479;60011357;60018029;60011357</t>
  </si>
  <si>
    <t>7406887489;26643010000;8638322800;8347565400</t>
  </si>
  <si>
    <t>Huang, Chenn Jung;Lai, Wei Kuang;Luo, Rui Lin;Yan, You Lin</t>
  </si>
  <si>
    <t>Hualien;Hsinchu;Kaohsiung</t>
  </si>
  <si>
    <t>National Hualien Teachers College;National Tsing Hua University;National Sun Yat-Sen University</t>
  </si>
  <si>
    <t>60101479;60018029;60011357</t>
  </si>
  <si>
    <t>Application of support vector machines to bandwidth reservation in sectored cellular communications</t>
  </si>
  <si>
    <t>S0952197604001800</t>
  </si>
  <si>
    <t>10.1016/j.engappai.2004.11.009</t>
  </si>
  <si>
    <t>2-s2.0-18144389453</t>
  </si>
  <si>
    <t>['ultracompact antennas', 'ubiquitous communication', 'structures studied', 'resonant configurations', 'realizable performance', 'radiation resistance', 'radiation efficiency', 'paper deals', 'ohmic resistances', 'ohmic resistance', 'numerical results', 'important studies', 'good agreements', 'folded structures', 'folded configuration', 'electromagnetic simulations', 'electrical performances', 'electrical characteristics', 'basic values', 'basic design', '1 wavelength', '05 wavelength', '025 wavelength']</t>
  </si>
  <si>
    <t>Folded structure | Meander line antenna | Ohmic resistance | Radiation resistance | Step-up ratio</t>
  </si>
  <si>
    <t>Demands for extremely small antennas to be used in radiofrequency identification tags for ubiquitous communication have increased. Examples of very small antennas utilizing meander line structures are seen. To date, important studies have been carried out on basic design and on improvement of the radiation efficiency by a folded configuration. Most of the structures studied have dimensions of more than 0.1 wavelength. For the demands of ultracompact antennas, this paper deals with meander line antennas whose dimensions are less than 0.1 wavelength. First, the parameters for resonant configurations are derived for antennas with dimensions of 0.1 to 0.025 wavelength. Next, the radiation resistance and the ohmic resistance are studied in the folded structures. First, through a transmission line model analysis, it is shown that the step-up ratios of radiation and ohmic resistances in the case of folded structures are different. In addition, these resistances that are basic values of electrical performances are derived through electromagnetic simulations. Further, in order to confirm the validity of the numerical results and the realizable performance, antennas with dimensions of 0.1 and 0.05 wavelength were fabricated. Electrical characteristics are compared, and good agreements are found. ¬© 2005 Wiley Periodicals, Inc.</t>
  </si>
  <si>
    <t>7202858884;8355553700</t>
  </si>
  <si>
    <t>Takiguchi, Masato;Yamada, Yoshihide</t>
  </si>
  <si>
    <t>Takiguchi M.</t>
  </si>
  <si>
    <t>Radiation and ohmic resistances in very small meander line antennas of less than 0.1 wavelength</t>
  </si>
  <si>
    <t>10.1002/ecja.20204</t>
  </si>
  <si>
    <t>2-s2.0-20444493909</t>
  </si>
  <si>
    <t>['rights reserved', 'proposed technique', 'practical strengths', 'orthogonal designs', 'matrices generalize', 'identity matrix', 'familiar notions', 'construction technique', 'complex entries']</t>
  </si>
  <si>
    <t>Generalized complex orthogonal designs | Orthogonal designs | Orthogonal space-time block codes | Wireless communications</t>
  </si>
  <si>
    <t>We introduce a construction technique for generalized complex linear processing orthogonal designs, which are p √ó n matrices X satisfying XHX = fI, where f is a complex quadratic form, I is the identity matrix, and X has complex entries. These matrices generalize the familiar notions of orthogonal designs and generalized complex orthogonal designs. We explain the application of these matrices to space-time block coding for multiple-antenna wireless communications. In particular, we discuss the practical strengths of the space-time block codes constructed via our proposed technique. ¬© 2005 Elsevier Inc. All rights reserved.</t>
  </si>
  <si>
    <t>Linear Algebra and Its Applications</t>
  </si>
  <si>
    <t>60011664;60104143;60011664</t>
  </si>
  <si>
    <t>7005568963;8575553700;7005899195</t>
  </si>
  <si>
    <t>Seberry, Jennifer;Spence, Sarah A.;Wysocki, Tadeusz A.</t>
  </si>
  <si>
    <t>United States;Australia</t>
  </si>
  <si>
    <t>Needham;Wollongong</t>
  </si>
  <si>
    <t>Franklin W. Olin College of Engineering;University of Wollongong</t>
  </si>
  <si>
    <t>60104143;60011664</t>
  </si>
  <si>
    <t>Seberry J.</t>
  </si>
  <si>
    <t>A construction technique for generalized complex orthogonal designs and applications to wireless communications</t>
  </si>
  <si>
    <t>S0024379505001412</t>
  </si>
  <si>
    <t>10.1016/j.laa.2005.03.008</t>
  </si>
  <si>
    <t>2-s2.0-21244501842</t>
  </si>
  <si>
    <t>Conselho Nacional de Desenvolvimento Cient√≠fico e Tecnol√≥gico</t>
  </si>
  <si>
    <t>CNPq</t>
  </si>
  <si>
    <t>['social insects', 'smashed head', 'slightly higher', 'rights reserved', 'magnetite nanoparticles', 'magnetic material', 'linear chains', 'good agreement', '2 nm']</t>
  </si>
  <si>
    <t>Fire ants | FMR | Magnetic nanoparticles | Magnetic volume | Temperature transitions</t>
  </si>
  <si>
    <t>Ferromagnetic resonance temperature dependence is used to study the magnetic material in smashed head, thorax, and abdomen of Solenopsis substituta ants. These three body parts present the five lines previously observed in other social insects. The magnetic material content is slightly higher in heads with antennae than in abdomen with petiole. Isolated nanoparticle diameters were estimated as 12.5 ¬± 0.1 and 11.0 ¬± 0.2 nm in abdomen with petiole and head with antennae, respectively. The presence of linear chains of these particles or large ellipsoidal particles are suggested. A bulk-like magnetite particle was observed in the thorax. The Curie-Weiss, the structural-electronic and ordering transition temperatures were obtained in good agreement with those proposed for magnetite nanoparticles. ¬© 2005 Elsevier Inc. All rights reserved.</t>
  </si>
  <si>
    <t>309-316</t>
  </si>
  <si>
    <t>Journal of Magnetic Resonance</t>
  </si>
  <si>
    <t>60008132;60008132;60001865;60008132</t>
  </si>
  <si>
    <t>8510786900;6603787400;7005729923;7003994219</t>
  </si>
  <si>
    <t>Abra√ßado, L. G.;Esquivel, D. M.S.;Alves, O. C.;Wajnberg, E.</t>
  </si>
  <si>
    <t>Rio de Janeiro;Niteroi</t>
  </si>
  <si>
    <t>Centro Brasileiro de Pesquisas F√≠sicas;Universidade Federal Fluminense</t>
  </si>
  <si>
    <t>60008132;60001865</t>
  </si>
  <si>
    <t>Abra√ßado L.</t>
  </si>
  <si>
    <t>Magnetic material in head, thorax, and abdomen of Solenopsis substituta ants: A ferromagnetic resonance study</t>
  </si>
  <si>
    <t>S1090780705001576</t>
  </si>
  <si>
    <t>10.1016/j.jmr.2005.05.006</t>
  </si>
  <si>
    <t>2-s2.0-21344456732</t>
  </si>
  <si>
    <t>1235/T09/2002/20</t>
  </si>
  <si>
    <t>['xerogel matrix', 'uv radiation', 'system mentioned', 'rights reserved', 'quantum yield', 'photochemically destabilized', 'modified silicate', 'matrix prepared', 'matrices changed', 'luminescence properties', 'luminescence parameters', 'ligand entrapped', 'greatest improvement', 'emission intensity', 'different matrices', 'cryptate complexed', 'best result', 'also observed']</t>
  </si>
  <si>
    <t>A luminescent system based on the antenna effect consists of Eu(III) cryptate-co-ligand-xerogel matrix, where types of co-ligands and/or matrices changed. In the system a co-ligand and a matrix prepared by sol-gel method influence on luminescence properties of the materials with Eu(III) ions. Materials with the system mentioned above were characterized by such luminescence parameters as emission intensity, lifetime and quantum yield. Among the co-ligands used triphenylphosphide oxide (TPPO) exhibits the greatest improvement of emission intensity in the materials with different matrices. From the emission intensity point of view the material with Eu(III) cryptate complexed with TPPO and hosted in silica matrix presents the best result. Since there are no correlations between emission intensity and lifetime or quantum yield observed, different systems show improvement one of the parameters. Thus, the longest lifetime exhibits the Eu(III) cryptate without co-ligand entrapped in methyl-modified silicate, while the highest quantum yield presents the same complex in SiO2-Glymo. It is also observed that the higher organic content in a material, the more photochemically destabilized is the luminescent system excited by UV radiation. ¬© 2005 Elsevier B.V. All rights reserved.</t>
  </si>
  <si>
    <t>2047-2056</t>
  </si>
  <si>
    <t>24-26</t>
  </si>
  <si>
    <t>Journal of Non-Crystalline Solids</t>
  </si>
  <si>
    <t>60026000;60026000;60030078;60014168;60014168;60027125;60027125</t>
  </si>
  <si>
    <t>9275565400;8608544300;57208459003;6603064858;8957233800;56619200100;6602126996</t>
  </si>
  <si>
    <t>K≈Çonkowski, Andrzej M.;Sza≈Çkowska, Iwona;Pietraszkiewicz, Marek;Hnatejko, Zbigniew;Lis, Stefan;Klukowska, Anna;Posset, Uwe</t>
  </si>
  <si>
    <t>Poland;Germany;Poland;Poland</t>
  </si>
  <si>
    <t>Warsaw;Wurzburg;Gda≈Ñsk;Poznan</t>
  </si>
  <si>
    <t>Institute of Physical Chemistry of the Polish Academy of Sciences;Fraunhofer Institute for Silicate Research ISC;Uniwersytet Gdanski;Uniwersytet im. Adama Mickiewicza w Poznaniu</t>
  </si>
  <si>
    <t>60030078;60027125;60026000;60014168</t>
  </si>
  <si>
    <t>K≈Çonkowski A.M.</t>
  </si>
  <si>
    <t>Influence of xerogel matrices and co-ligands on luminescence parameters in materials with an europium(III) cryptate</t>
  </si>
  <si>
    <t>S0022309305003510</t>
  </si>
  <si>
    <t>10.1016/j.jnoncrysol.2005.05.004</t>
  </si>
  <si>
    <t>2-s2.0-21344461264</t>
  </si>
  <si>
    <t>['valid also', 'small antennas', 'rights reserved', 'recently suggested', 'real parts', 'passive metamaterials', 'material parameters', 'introduced formulas', 'energy density', 'crucial especially', 'antenna bandwidth', 'absorption effects']</t>
  </si>
  <si>
    <t>Artificial materials | Energy density | Equivalent circuit | Instability | Negative material parameters</t>
  </si>
  <si>
    <t>An approach to define and calculate the stored reactive field energy density in passive linear artificial microwave materials is established. The introduced formulas for the energy density account for dispersion and absorption effects in such materials, and they are valid also in the regions where the real parts of the material parameters are negative. These relations always give physically sound positive values for the energy density in passive metamaterials. Results of this Letter are necessary for understanding potential applications of metamaterials, recently suggested in the literature. This is crucial especially for applications in small antennas, because the stored field energy determines the antenna bandwidth. ¬© 2005 Elsevier B.V. All rights reserved.</t>
  </si>
  <si>
    <t>231-237</t>
  </si>
  <si>
    <t>Tretyakov, S. A.</t>
  </si>
  <si>
    <t>Electromagnetic field energy density in artificial microwave materials with strong dispersion and loss</t>
  </si>
  <si>
    <t>S0375960105008807</t>
  </si>
  <si>
    <t>10.1016/j.physleta.2005.06.023</t>
  </si>
  <si>
    <t>2-s2.0-21744440547</t>
  </si>
  <si>
    <t>['transmission rates', 'service area', 'results obtained', 'public areas', 'propagation characteristics', 'previous measurements', 'present 5', 'one type', 'narrow band', 'indoor use', 'ieee 802', 'human body', 'hot spots', 'ghz systems', 'formulated considering', 'final conclusion', 'experimental study', 'different distances', 'delay spread', 'closed environment', 'awa equipment', '20 mbps']</t>
  </si>
  <si>
    <t>Radio LAN | Radio propagation | Ray trace simulation | Underground shopping mall</t>
  </si>
  <si>
    <t>5-GHz-band wireless access systems, such as the RLAN (Radio Local Area Network) system of IEEE 802.11 a, HiperLAN/2, HiSWANa, and AWA, are deployed for indoor use at transmission rates over 20 Mbps. These 5-GHz access systems are expected to extend service areas from the office to the so-called "hot spots" in public areas. Underground shopping malls are one type of service area where the application of such nomadic wireless access service can be expected. In order to design radio zone configurations, it is necessary to know broadband propagation characteristics of an underground mall environment even if results obtained by previous measurements in the narrow band are available. This paper presents results of an experimental study on the propagation characteristics for broadband wireless access systems in an underground mall environment. First, broadband propagation path losses are measured and formulated considering the shadowing by human body. A ray trace simulation is used to clarify the basic propagation mechanism in such a closed environment. Next, it was determined that values of the delay spread at different distances during rush hour periods did not exceed 65 ns, which is lower than the permitted maximum value of the present 5-GHz systems. The final conclusion is that the above propagation characteristics corroborate results of transmission tests carried out by using the AWA equipment. ¬© 2005 Wiley Periodicals, Inc.</t>
  </si>
  <si>
    <t>55-64</t>
  </si>
  <si>
    <t>60025555;60025555;60025555;60025555;60025555;60025555</t>
  </si>
  <si>
    <t>6701785503;55786321100;35933020400;7006165177;36803538000;57202713195</t>
  </si>
  <si>
    <t>Itokawa, Kiyohiko;Kita, Naoki;Sato, Akio;Matsue, Hideaki;Mori, Daisuke;Watanabe, Hironobu</t>
  </si>
  <si>
    <t>Itokawa K.</t>
  </si>
  <si>
    <t>Propagation characteristics in an underground shopping area for 5-GHz-band wireless access systems</t>
  </si>
  <si>
    <t>10.1002/eej.20059</t>
  </si>
  <si>
    <t>2-s2.0-22644442495</t>
  </si>
  <si>
    <t>['using angle', 'solution using', 'solution simulation', 'simple solutions', 'robust convergence', 'combining fast', 'briefly examined', 'arrival mode', 'aoa method', 'adequate survivability']</t>
  </si>
  <si>
    <t>Angle of arrival | Doppler | Multistatic radars | On - line detection | Passive target tracking | Recurrent neural networks</t>
  </si>
  <si>
    <t>In this paper a totally passive multistatic radar, using angle of arrival mode of operation is examined and a method of tracking of airborne and ballistic target using monopulse antennas and artificial neural networks (ANN) is developed. In the introduction a brief system description is given and methods of operation are briefly examined. Then the AOA method is formulated and a solution using a first order variable weight recurrent ANN is proposed. In order to prove the solution simulation is performed. The same is done for the velocity of the target (if signal permits Doppler frequency processing). Finally it is shown that practical ANN designs are attractive and simple solutions for an AOA based TIRN for moving target tracking purposes, combining fast and robust convergence, ease of design and construction and - in case of redundancy - adequate survivability.</t>
  </si>
  <si>
    <t>548-555</t>
  </si>
  <si>
    <t>60015331;60015331;60022461</t>
  </si>
  <si>
    <t>8698330000;6701506168;7003293567</t>
  </si>
  <si>
    <t>Farsaris, Nikos J.;Xenos, Thomas D.;Stavroulakis, Peter P.</t>
  </si>
  <si>
    <t>Chania;Thessaloniki</t>
  </si>
  <si>
    <t>Technical University of Crete;Aristotle University of Thessaloniki</t>
  </si>
  <si>
    <t>60022461;60015331</t>
  </si>
  <si>
    <t>Farsaris N.</t>
  </si>
  <si>
    <t>Tracking of manoeuvring and ballistic targets via measurements taken by a transmitter - Independent receiver network using first order recurrent neural networks</t>
  </si>
  <si>
    <t>2-s2.0-22944454900</t>
  </si>
  <si>
    <t>['wireless channel', 'tree tops', 'roof tops', 'received power', 'raster terrain', 'propagation conditions', 'propagation characteristics', 'outputs include', 'operational scenarios', 'model works', 'mean error', 'impulse response', 'foliage databases', 'foliage attenuation', 'etc .)', 'different scenarios', 'considers reflections', 'building walls', 'axis diffractions', 'antenna heights', 'analysis studies', 'access point', '7 db']</t>
  </si>
  <si>
    <t>Broadband fixed wireless access | Power measurements | Propagation modeling | Ray-tracing</t>
  </si>
  <si>
    <t>In this paper, results from a three-dimensional (3D) ray-tracing propagation model are compared with field trial measurements. The ray tracing algorithm is optimised for Broadband Fixed Wireless Access (BFWA) operational scenarios. The model works with raster terrain as well as 3D vector building and foliage databases. It considers reflections off building walls, off-axis diffractions on roof tops, terrain and tree tops, as well as foliage attenuation. Outputs include the received power and the impulse response of the wireless channel. The field trial measurements carried out for different scenarios (propagation conditions, antenna heights, distance from the access point, etc.) in the city of Cambridge (UK) with a commercial BFWA operating system (3.5 GHz). The analysis studies the propagation characteristics of the BFWA radio channel and the accuracy of the presented deterministic propagation modelling approach, and it shows that the simulated results follow the measured with a mean error of 2.8 dB anda standard deviation of 6.7 dB.</t>
  </si>
  <si>
    <t>717-721</t>
  </si>
  <si>
    <t>60003684;60031101</t>
  </si>
  <si>
    <t>6604021535;35560362100</t>
  </si>
  <si>
    <t>Athanasiadou, G. E.;Wassell, I. J.</t>
  </si>
  <si>
    <t>United Kingdom;Greece</t>
  </si>
  <si>
    <t>Cambridge;Tripolis</t>
  </si>
  <si>
    <t>University of Cambridge;University of Peloponnese</t>
  </si>
  <si>
    <t>60031101;60003684</t>
  </si>
  <si>
    <t>Athanasiadou G.</t>
  </si>
  <si>
    <t>Comparisons of ray tracing predictions and field trial results for broadband fixed wireless access scenarios</t>
  </si>
  <si>
    <t>2-s2.0-22944466898</t>
  </si>
  <si>
    <t>['vertical dipoles', 'uniform configuration', 'technique utilizes', 'proposed technique', 'latter case', 'genetic algorithms', 'ga include', 'elements positions', 'dipole characteristics', 'arrays consist', 'array elements', 'arbitrarily placed', 'antenna arrays']</t>
  </si>
  <si>
    <t>Antenna array design | Genetic algorithms | Multiobjective optimization</t>
  </si>
  <si>
    <t>A multiobjective stochastic optimization technique is presented for the design of antenna arrays with given radiation pattern specifications. The technique utilizes the method of genetic algorithms and the proper objective functions are selected for the optimized array design. The technique has been implemented for the case where the arrays consist of vertical dipoles. The parameters of the GA include the elements positions, the array voltage excitation coefficients (amplitude and phase) and the radius and length of the dipoles. The array elements can either be arbitrarily placed, forming a non-uniform configuration or they can arange a circular, uniform, dual band array. In the latter case, the array and dipole characteristics are optimized by the GA for dual band operation, while different current coefficients have to be evaluated for each frequency. The presented results demonstrate the effectiveness, the versatility and applicability of the proposed technique.</t>
  </si>
  <si>
    <t>739-743</t>
  </si>
  <si>
    <t>60002947;60002947;60002947;60014138;60014138</t>
  </si>
  <si>
    <t>8704686400;8918907400;8704686100;56113646500;7003690777</t>
  </si>
  <si>
    <t>Mitilineos, Stelios A.;Heretakis, Ioannis I.;Chatziathanassiou, Nickolas;Thomopoulos, Stelios C.A.;Capsalis, Christos N.</t>
  </si>
  <si>
    <t>Institute of Informatics and Telecommunications, Athens;National Technical University of Athens</t>
  </si>
  <si>
    <t>60014138;60002947</t>
  </si>
  <si>
    <t>Mitilineos S.</t>
  </si>
  <si>
    <t>Multiobjective antenna array design using the method of genetic algorithms</t>
  </si>
  <si>
    <t>2-s2.0-22944469107</t>
  </si>
  <si>
    <t>['nine days', 'larvae reached', 'ibla species', 'ibla cumingi', 'ground patterns', 'frontal horns', 'daya bay', 'cypris stage', 'cyprid larvae', 'cephalic shield', 'abdominal process']</t>
  </si>
  <si>
    <t>Larvae of Ibla cumingi from Daya Bay, China were cultured in the laboratory. Larval development includes six naupliar stages and a non-feeding cypris stage following the ground patterns of cirripeds. Larvae reached the cypris stage in nine days at ‚àº25¬∞C after hatching. Morphological features including the cephalic shield, frontal horns, labrum, abdominal process, antennules, antennae and mandibles in all nauplii were described and illustrated using light microscopy. A full morphological description of cyprid larvae was provided using scanning electron microscopy. Attempts were made to compare the difference between the larval development model of I. cumingi and that of Ibla species.</t>
  </si>
  <si>
    <t>903-907</t>
  </si>
  <si>
    <t>60022598;60022598;60022598;60022598</t>
  </si>
  <si>
    <t>57189442980;8546834000;8546834100;36752639700</t>
  </si>
  <si>
    <t>Yan, Yan;Haoru, Chen;Liangmin, Huang;Lihua, Sun</t>
  </si>
  <si>
    <t>Guangzhou</t>
  </si>
  <si>
    <t>South China Seas Institute of Oceanography Chinese Academy of Sciences</t>
  </si>
  <si>
    <t>Yan Y.</t>
  </si>
  <si>
    <t>Larval development of the barnacle Ibla cumingi (Cirripedia: Pendunculata: Iblidae) reared in the laboratory</t>
  </si>
  <si>
    <t>10.1017/S0025315405011872</t>
  </si>
  <si>
    <t>2-s2.0-22944471422</t>
  </si>
  <si>
    <t>Verband der Chemischen Industrie</t>
  </si>
  <si>
    <t>VCI</t>
  </si>
  <si>
    <t>['wind tunnel', 'traps positioned', 'traps baited', 'trace amounts', 'three treatments', 'rubber septa', 'released laboratory', 'recaptured males', 'reared c', 'ratio found', 'ovipositor extracts', 'nasturtii adults', 'mass spectrometry', 'males tested', 'male midges', 'less attractive', 'gas chromatography', 'enantioselective gc', 'elicited responses', 'component blends', 'business media', 'acetoxyundecane applied', '50 cm', '50 %,', '20 cm', '10 ng', '1 ng', ')- enantiomer', ')- 2']</t>
  </si>
  <si>
    <t>(2S,10S)-diacetoxyundecane | (2S,9S)-diacetoxyundecane | (S)-2-acetoxyundecane | Cecidomyiidae | Contarinia nasturtii | Diptera | Field trapping | GC-EAD | Sex pheromone | Swede midge | Wind tunnel</t>
  </si>
  <si>
    <t>Coupled gas chromatographic-electroantennographic detection analyses of ovipositor extracts of calling Contarinia nasturtii females revealed two compounds that elicited responses from antennae of male midges. Using synthetic reference samples, these components were identified by gas chromatography-mass spectrometry and enantioselective GC as (2S,9S)-diacetoxyundecane and (2S,10S)-diacetoxyundecane. In addition, trace amounts of 2-acetoxyundecane were found in ovipositor extracts, and the (S)-enantiomer was synthesized. When tested in the wind tunnel, a blend of 5ng (2S,9S)-diacetoxyundecane and 10 ng (2S,10S)-diacetoxyundecane (mimicking the ratio found in the extracts) did not attract any of the males tested, but when 0.1 ng (S)-2-acetoxyundecane was added to the blend, 86.8% of the males were attracted to the bait. Three-component blends with lower or higher relative concentrations than 1% of (S)-2-acetoxyundecane [relative to (2S,10S)-diacetoxyundecane] were less attractive. In a field trapping experiment with released laboratory-reared C. nasturtii adults, traps baited with 500:1000:10 ng of (2S,9S)-diacetoxyundecane/ (2S,10S)-diacetoxyundecane/(S)-2-acetoxyundecane applied to rubber septa or dental cotton rolls were tested. Traps without dispensers were used as controls. All three treatments were tested at 20 and 50 cm above ground. The estimated recapture rate was 30-50%, and 81.9% of the recaptured males were caught in traps positioned at 20 cm above ground, and 88.4% in traps with dental cotton rolls as dispensers. ¬© 2005 Springer Science + Business Media, Inc.</t>
  </si>
  <si>
    <t>1807-1828</t>
  </si>
  <si>
    <t>60027152;60027152;100356153;100356153;60028229;60028229;60028229</t>
  </si>
  <si>
    <t>6508173544;57213357497;7103111603;6603413643;8534853300;7102044255;7006506442</t>
  </si>
  <si>
    <t>Hillbur, Ylva;Celander, Malin;Baur, Robert;Rauscher, Stefan;Haftmann, Jenny;Franke, Stephan;Francke, Wittko</t>
  </si>
  <si>
    <t>Germany;Sweden;Switzerland</t>
  </si>
  <si>
    <t>Hamburg;Uppsala;Wadenswil</t>
  </si>
  <si>
    <t>Universit√§t Hamburg;Sveriges lantbruksuniversitet;Federal Research Station</t>
  </si>
  <si>
    <t>60028229;60027152;100356153</t>
  </si>
  <si>
    <t>Hillbur Y.</t>
  </si>
  <si>
    <t>Identification of the sex pheromone of the swede midge, Contarinia nasturtii</t>
  </si>
  <si>
    <t>10.1007/s10886-005-5928-3</t>
  </si>
  <si>
    <t>2-s2.0-23744495321</t>
  </si>
  <si>
    <t>['vacuum chambers', 'time evolution', 'system geometry', 'strong influence', 'shift controller', 'rf electrodes', 'plasmas created', 'plasma parameters', 'phase difference', 'phase dependence', 'paper presents', 'overall size', 'measurements carried', 'ion density', 'floating potential', 'cycle resulting', '56 mhz']</t>
  </si>
  <si>
    <t>This paper presents the results of measurements carried out on plasmas created in five different RF discharge systems. These systems all have two separately powered RF (13.56 MHz) electrodes, but differ in overall size and in the geometry of both vacuum chambers and RF electrodes or antennae. The two power supplies were synchronized with a phase-shift controller. We investigated the influence of the phase difference between the two RF electrodes on plasma parameters and compared the different system geometries. Single Langmuir probes were used to measure the plasma parameters in a region between the electrodes. Floating potential and ion density were affected by the phase difference and we found a strong influence of the system geometry on the observed phase difference dependence. Both ion density and floating potential curves show asymmetries around maxima and minima. These asymmetries can be explained by a phase dependence of the time evolution of the electrode-wall coupling within an RF-cycle resulting from the asymmetric system geometry. ¬© 2005 IOP Publishing Ltd.</t>
  </si>
  <si>
    <t>407-411</t>
  </si>
  <si>
    <t>Plasma Sources Science and Technology</t>
  </si>
  <si>
    <t>60025709;60025709;60008950;60008950;60025709;60025709;60008950</t>
  </si>
  <si>
    <t>6505950688;7403273263;7102123181;9036535500;7202304965;7005304079;7103354742</t>
  </si>
  <si>
    <t>Proschek, M.;Yin, Y.;Charles, C.;Aanesland, A.;McKenzie, D. R.;Bilek, M. M.;Boswell, R. W.</t>
  </si>
  <si>
    <t>Sydney;Canberra</t>
  </si>
  <si>
    <t>The University of Sydney;The Australian National University</t>
  </si>
  <si>
    <t>60025709;60008950</t>
  </si>
  <si>
    <t>Proschek M.</t>
  </si>
  <si>
    <t>The effect of phase difference between powered electrodes on RF plasmas</t>
  </si>
  <si>
    <t>S0963025205982819</t>
  </si>
  <si>
    <t>10.1088/0963-0252/14/3/001</t>
  </si>
  <si>
    <t>2-s2.0-23844452327</t>
  </si>
  <si>
    <t>Bangladesh Council of Scientific and Industrial Research</t>
  </si>
  <si>
    <t>22(0365)/04/EMR-II</t>
  </si>
  <si>
    <t>BCSIR</t>
  </si>
  <si>
    <t>['vanishing determinant', 'transmit antennas', 'time block', 'systematic technique', 'stbc scales', 'schemes constructed', 'scheme transmitting', 'scheme may', 'results presented', 'recent work', 'prior constructions', 'particular rate', 'optimal dm', 'nonvanishing determinant', 'noise ratio', 'g tradeoff', 'form 4', 'form 2k', 'every stbc', 'diversity multiplexing', 'correspondence presents', 'correspondence achieve', 'constructing stbc', 'construct stbc', 'coding gain', 'code scheme', 'arbitrary number', 'achieving dm']</t>
  </si>
  <si>
    <t>Cyclic division aigebra | Diversity-multiplexing gain (DM-G) tradeoff | Multiple-input multiple-output (MIMO) channel | Non-vanishing determinant | Number fleid | Space-time block code (STBC) | STBC-scheme</t>
  </si>
  <si>
    <t>A space-time block-code scheme (STBC-scheme) is a family of STBCs {C(SNR)}, indexed by the signal-to-noise ratio (SNR) such that the rate of each STBC scales with SNR. An STBC-scheme is said to have a nonvanishing determinant if the coding gain of every STBC in the scheme is lower-bounded by a fixed nonzero value. The nonvanishing determinant property is important from the perspective of the diversity multiplexing-gain (DM-G) tradeoff: a concept that characterizes the maximum diversity gain achievable by any STBC-scheme transmitting at a particular rate. This correspondence presents a systematic technique for constructing STBC-schemes with nonvanishing determinant, based on cyclic division algebras. Prior constructions of STBC-schemes from cyclic division algebra have either used transcendental elements, in which case the scheme may have vanishing determinant, or is available with nonvanishing determinant only for two, three, four, and six transmit antennas. In this correspondence, we construct STBC-schemes with nonvanishing determinant for the number of transmit antennas of the form 2k, 3 ¬∑ 2k, 2 ¬∑ 3k, and qk (q - 1)/2, where q is any prime of the form 4 s + 3. For cyclic division algebra based STBC-schemes, in a recent work by Elia et al., the nonvanishing determinant property has been shown to be sufficient for achieving DM-G tradeoff. In particular, it has been shown that the class of STBC-schemes constructed in this correspondence achieve the optimal DM-G tradeoff. Moreover, the results presented in this correspondence have been used for constructing optimal STBC-schemes for arbitrary number of transmit antennas, by Elia et al.. ¬© 2005 IEEE.</t>
  </si>
  <si>
    <t>2984-2992</t>
  </si>
  <si>
    <t>6602547619;35617116700</t>
  </si>
  <si>
    <t>Kiran, T.;Rajan, B. Sundar</t>
  </si>
  <si>
    <t>Kiran T.</t>
  </si>
  <si>
    <t>STBC-schemes with nonvanishing determinant for certain number of transmit antennas</t>
  </si>
  <si>
    <t>10.1109/TIT.2005.851772</t>
  </si>
  <si>
    <t>2-s2.0-23844464572</t>
  </si>
  <si>
    <t>['¬© springer', 'verlag 2005', 'several families', 'results indicate', 'produce hypercephaly', 'mutant eye', 'mediolateral gradient', 'medial edge', 'laterally displaced', 'lateral extensions', 'highly conserved', 'head capsule', 'gives rise', 'five stalk', 'eyed flies', 'expression across', 'early development', 'dve expression', 'dve ).', 'drosophila melanogaster', 'diverse panel', 'diopsid stalk', 'developmental mechanisms', 'antennal discs', 'antennal disc', 'analyse patterns', 'active along', 'acting downstream']</t>
  </si>
  <si>
    <t>dve expression | Head | Hypercephaly | Stalk-eyed flies</t>
  </si>
  <si>
    <t>Hypercephaly, in the form of lateral extensions of the head capsule, is observed in several families of Diptera. A particularly exaggerated form is found in Diopsid stalk-eyed flies, in which both eyes and antennae are laterally displaced at the end of stalks. The processes of early development and specification of the head capsule in stalk-eyed flies are similar to those in Drosophila melanogaster. I Drosophila the homeobox gene ocelliless (oc) shows a mediolateral gradient of expression across the region of the eye-antennal imaginal disc that gives rise to the head capsule and specifies the development of different head structures. The genes and developmental mechanisms that subsequently define head shape in Drosophila and produce hypercephaly in stalk-eyed flies remain unclear. To address this, we performed an enhancer trap screen for Drosophila genes expressed in the same region as oc and identified the homeobox gene defective proventriculus (dve). In the eye-antennal imaginal disc, dve is coexpressed with oc in the region that gives rise to the head capsule and is active along the medial edge of the antennal disc and in the first antennal segment. Analyses of dve expression in mutant eye-antennal discs are consistent with it acting downstream of oc in the development of the head capsule. We confirm that orthologues of dve are present in a diverse panel of five stalk-eyed fly species and analyse patterns of dve sequence variation within the clade. Our results indicate that dve expression and sequence are both highly conserved in stalk-eyed flies. ¬© Springer-Verlag 2005.</t>
  </si>
  <si>
    <t>402-409</t>
  </si>
  <si>
    <t>0949944X</t>
  </si>
  <si>
    <t>Development Genes and Evolution</t>
  </si>
  <si>
    <t>60022148;60117707;60022148;60022148;60089914</t>
  </si>
  <si>
    <t>14019108200;6603778986;7103024394;7006043549;7406226036</t>
  </si>
  <si>
    <t>Carr, Martin;Hurley, Imogen;Fowler, Kevin;Pomiankowski, Andrew;Smith, Hazel K.</t>
  </si>
  <si>
    <t>Chicago;London;London</t>
  </si>
  <si>
    <t>Department of Organismal Biology and Anatomy, The University of Chicago;UCL Wolfson Institute for Biomedical Research;University College London</t>
  </si>
  <si>
    <t>60117707;60089914;60022148</t>
  </si>
  <si>
    <t>Carr M.</t>
  </si>
  <si>
    <t>Expression of defective proventriculus during head capsule development is conserved in Drosophila and stalk-eyed flies (Diopsidae)</t>
  </si>
  <si>
    <t>10.1007/s00427-005-0488-7</t>
  </si>
  <si>
    <t>2-s2.0-23844469757</t>
  </si>
  <si>
    <t>Samsung Advanced Institute of Technology</t>
  </si>
  <si>
    <t>003658‚Äì0614‚Äì2001</t>
  </si>
  <si>
    <t>['substantial diversity', 'study distances', 'spatial multiplexing', 'selection criterion', 'projection two', 'performs close', 'packing subspaces', 'optimal precoder', 'mutual information', 'minimal amount', 'input multiple', 'error rate', 'design criteria', 'correspondence proposes', 'common space', 'channel matrix']</t>
  </si>
  <si>
    <t>Diversity methods | Grassmannian subspace packing | Multiple-input multiple-output (MIMO) systems | Quantized precoding | Rayleigh channels | Spatial multiplexing | Vertical Bell Labs layered space-time (V-BLAST) architecture</t>
  </si>
  <si>
    <t>Multiple-input multiple-output (MIMO) wireless systems use antenna arrays at both the transmitter and receiver to provide communication links with substantial diversity and capacity. Spatial multiplexing is a common space-time modulation technique for MIMO communication systems where independent information streams are sent over different transmit antennas. Unfortunately, spatial multiplexing is sensitive to ill-conditioning of the channel matrix. Precoding can improve the resilience of spatial multiplexing at the expense of full channel knowledge at the transmitter - which is often not realistic. This correspondence proposes a quantized precoding system where the optimal precoder is chosen from a finite codebook known to both receiver and transmitter. The index of the optimal precoder is conveyed from the receiver to the transmitter over a low-delay feedback link. Criteria are presented for selecting the optimal precoding matrix based on the error rate and mutual information for different receiver designs. Codebook design criteria are proposed for each selection criterion by minimizing a bound on the average distortion assuming a Rayleigh-fading matrix channel. The design criteria are shown to be equivalent to packing subspaces in the Grassmann manifold using the projection two-norm and Fubini-Study distances. Simulation results show that the proposed system outperforms antenna subset selection and performs close to optimal unitary precoding with a minimal amount of feedback. ¬© 2005 IEEE.</t>
  </si>
  <si>
    <t>2967-2976</t>
  </si>
  <si>
    <t>60009254;60013372</t>
  </si>
  <si>
    <t>Limited feedback unitary precoding for spatial multiplexing systems</t>
  </si>
  <si>
    <t>10.1109/TIT.2005.850152</t>
  </si>
  <si>
    <t>2-s2.0-23844475192</t>
  </si>
  <si>
    <t>['upper parts', 'tested numerically', 'strap phasing', 'strap centres', 'spatial topology', 'spatial distribution', 'sheath potentials', 'rf voltage', 'rf currents', 'rf current', 'poloidal profiles', 'phased arrays', 'metallic structure', 'interpreted using', 'flux tube', 'first time', 'earlier literature', 'done via', 'convective cells', '146 166']</t>
  </si>
  <si>
    <t>The 2D (radial/poloidal) spatial topology of RF-induced convective cells developing radially in front of ion cyclotron range of frequency (ICRF) antennae is investigated, in relation to the spatial distribution of RF currents over the metallic structure of the antenna. This is done via a Green's function, determined from the ICRF wave coupling equations, and well-suited to open field lines extending toroidally far away on both sides of the antenna. Using such formalism, combined with a full-wave calculation using the 3D antenna code ICANT (P√©coul S. et al 2000 Comput. Phys. Commun. 146 166-87), two classes of convective cells are analysed. The first one appears in front of phased arrays of straps, and depending on the strap phasing, its topology is interpreted using the poloidal profiles of either the RF current or the RF voltage of the strip line theory. The other class of convective cells is specific to antenna box corners and is evidenced for the first time. Based on such analysis, general design rules are worked out in order to reduce the RF-sheath potentials, which generalize those proposed in the earlier literature, and concrete antenna design options are tested numerically. The merits of aligning all strap centres on the same (tilted) flux tube, and of reducing the antenna box toroidal conductivity in its lower and upper parts, are discussed. ¬© 2005 IAEA, Vienna.</t>
  </si>
  <si>
    <t>767-782</t>
  </si>
  <si>
    <t>60003729;60110940;60003729;60003729</t>
  </si>
  <si>
    <t>6603540410;6603589807;6602573717;6603936866</t>
  </si>
  <si>
    <t>Colas, L.;Heuraux, S.;Br√©mond, S.;Bosia, G.</t>
  </si>
  <si>
    <t>Nancy;Saint Paul lez Durance</t>
  </si>
  <si>
    <t>Institut Jean Lamour;CEA Cadarache</t>
  </si>
  <si>
    <t>60110940;60003729</t>
  </si>
  <si>
    <t>Colas L.</t>
  </si>
  <si>
    <t>RF current distribution and topology of RF sheath potentials in front of ICRF antennae</t>
  </si>
  <si>
    <t>S0029551505928500</t>
  </si>
  <si>
    <t>10.1088/0029-5515/45/8/002</t>
  </si>
  <si>
    <t>2-s2.0-23844485540</t>
  </si>
  <si>
    <t>['transmission properties', 'random square', 'qpcs possessing', 'q resonators', 'polarized waves', 'optical filters', 'light emitting', 'inner radius', 'hollow cylinders', 'certain value']</t>
  </si>
  <si>
    <t>The transmission properties of quasiperiodic photonic crystals (QPCs) based on the random square-triangle tiling system are investigated by the multiple scattering method. The hollow cylinders are introduced in our calculation. It is found that QPCs with hollow cylinders also possess a complete band gap common to s- and p-polarized waves when the inner radius of hollow cylinders is larger than a certain value. The QPCs possessing the complete band gap can be applied to the fields of light emitting, wave-guides, optical filters, high-Q resonators and antennas. ¬© 2005 Chinese Physical Society and IOP Publishing Ltd.</t>
  </si>
  <si>
    <t>1941-1943</t>
  </si>
  <si>
    <t>60012820;60012820;60012820;60012820;60012820;60012820</t>
  </si>
  <si>
    <t>35199480900;8321571300;8908778400;57191699651;7202388895;7405361216</t>
  </si>
  <si>
    <t>Feng, Zhi Fang;Feng, Shuai;Ren, Kun;Li, Zhi Yuan;Cheng, Bing Ying;Zhang, Dao Zhong</t>
  </si>
  <si>
    <t>Institute of Physics Chinese Academy of Sciences</t>
  </si>
  <si>
    <t>Feng Z.</t>
  </si>
  <si>
    <t>Complete band-gap in two-dimensional quasiperiod photonic crystals with hollow cylinders</t>
  </si>
  <si>
    <t>10.1088/0256-307X/22/8/033</t>
  </si>
  <si>
    <t>2-s2.0-23844502149</t>
  </si>
  <si>
    <t>['unique carotenoid', 'type v', 'type iv', 'type iii', 'type ii', 'trace carotenoid', 'ten strains', 'taxonomic significance', 'spinosa suda', 'small amount', 'siphonaxanthin series', 'siphonaxanthin c8', 'siphonaxanthin c12', 'ps 535', 'previously never', 'phylogenetic relationships', 'photosynthetic eukaryotes', 'olivacea stein', 'nies 486', 'nephroselmis sp3', 'nephroselmis sp2', 'nephroselmis sp1', 'methoxy siphonaxanthin', 'methoxy group', 'mbic 11158', 'mbic 11149', 'mbic 10871', 'major carotenoid', 'green plants', 'first time', 'first discovered', 'examined strains', 'evolutionary process', 'distribution pattern', 'completely lacked', 'carotenoids containing', 'carotenoid types', 'carotenoid compositions', '1 esters', '1 ester']</t>
  </si>
  <si>
    <t>Carotenoid | Methylation | Nephroselmis | Photosynthetic antenna system | Prasinophyceae | Siphonaxanthin series</t>
  </si>
  <si>
    <t>Carotenoid compositions were analyzed for ten strains of Nephroselmis (Prasinophyceae) containing four described and three undescribed species. Based on the distribution pattern of the siphonaxanthin series, five carotenoid types were recognized in the examined strains/species: type I (N. astigmatica Inouye et Pienaar, N. pyriformis (N. Carter) Ettl, and Nephroselmis sp1. MBIC 11158) had siphonaxanthin C12:1 and C14:1 esters as well as 6‚Ä≤-OH siphonaxanthin C12:1 and C14:1 esters, type II (Nephroselmis sp2. MBIC 11149) had siphonaxanthin C8:1 ester, type III (Nephroselmis sp3. NIES 486, NIES-PS 535, and MBIC 10871) had 19-methoxy siphonaxanthin and siphonaxanthin C12:1 and C14:1 esters, type IV (N. spinosa Suda) had only a small amount of siphonaxanthin C12:1 ester, and type V (N. olivacea Stein) had lutein as a major carotenoid but completely lacked the siphonaxanthin series. 19-Methoxy siphonaxanthin was a novel and very unique carotenoid, that is, it contains a methoxy group and was found for the first time in photosynthetic eukaryotes. Additionally, carotenoids containing a primary methoxy group had previously never been found in any group of organisms. Siphonaxanthin C8:1 ester, which was only known as a trace carotenoid in Chlamydomonas parkeae Ettl, was first discovered as a major carotenoid in Nephroselmis sp2. (MBIC 11149). Based on these results and comparison of the phylogenetic relationships of the Nephroselmis species used, we discuss the taxonomic significance of the carotenoid types and evolutionary process of the photosynthetic antenna systems in green plants. ¬© 2005 Phycological Society of America.</t>
  </si>
  <si>
    <t>827-834</t>
  </si>
  <si>
    <t>Journal of Phycology</t>
  </si>
  <si>
    <t>60014256-60010848;60018600;60009013;60027792;60029904;60014256;60014256-60010848</t>
  </si>
  <si>
    <t>36973139400;7007107989;7004037866;7103184526;36868640500;36009957700;7004053651</t>
  </si>
  <si>
    <t>Yoshii, Yukie;Takaichi, Shinichi;Maoka, Takashi;Suda, Shoichiro;Sekiguchi, Hiroshi;Nakayama, Takeshi;Inouye, Isao</t>
  </si>
  <si>
    <t>Japan;Japan;Japan;Japan;Japan;Japan</t>
  </si>
  <si>
    <t>Kamaishi;Nishihara;Tokyo;Tsukuba;Fukui;Kyoto</t>
  </si>
  <si>
    <t>Marine Biotechnology Institute, Iwate;University of the Ryukyus;Nippon Medical School;University of Tsukuba;University of Fukui;Kyoto Pharmaceutical University</t>
  </si>
  <si>
    <t>60029904;60027792;60018600;60014256;60010848;60009013</t>
  </si>
  <si>
    <t>Yoshii Y.</t>
  </si>
  <si>
    <t>Variation of siphonaxanthin series among the genus Nephroselmis (Prasinophyceae, Chlorophyta), including a novel primary methoxy carotenoid</t>
  </si>
  <si>
    <t>10.1111/j.1529-8817.2005.00103.x</t>
  </si>
  <si>
    <t>2-s2.0-23944442186</t>
  </si>
  <si>
    <t>['statistical model', 'square test', 'square grid', 'short duration', 'shape parameters', 'sequence modulation', 'scale effects', 'receiver antenna', 'rays arrive', 'pulses shaped', 'power laws', 'performed proving', 'path loss', 'paper presents', 'measured statistics', 'lognormal distributions', 'laboratory building', 'indoor channel', 'gamma distributions', 'fit procedures', 'finally proposed', 'exponentially decaying', 'experimental data', 'different rooms', 'detected signals', 'delay profiles', 'coherently demodulating', 'clustered structure', 'central frequency', 'average power', 'automatically moved', '78 ghz', '4 ns', '4 ghz']</t>
  </si>
  <si>
    <t>Statistical channel model | UWB channel simulation | UWB propagation measurements</t>
  </si>
  <si>
    <t>The paper presents the statistical model for the ultra-wideband (UWB) indoor channel having a bandwidth of 2.4 GHz and a central frequency of 4.78 GHz. The model is based on propagation experiments performed in different rooms on a floor of an office-laboratory building. Within each room the receiver antenna is automatically moved over a square grid of 25 √ó 25 locations spaced 2 cm apart. A correlative channel sounding technique is employed; actually the carrier is modulated by a train of short duration (0.4 ns) pulses shaped by a PN-sequence. After coherently demodulating the detected signals and removing the PN-sequence modulation, we post-process the extracted channel impulse responses by best-fit procedures to set up a statistical tapped delay line model (STDL) of the UWB indoor channel. We characterize the path loss for line-of-sight (LOS) and non-line-of-sight (NLOS) conditions by distance-power laws and the shadowing by lognormal distributions. A clustered structure is observed in the average power-delay profiles; rays arrive at the receiver in groups, exponentially decaying with different decay constants. The small-scale effects are modeled by the Gamma distribution since it verifies with a 95%-confidence interval both the Chi-Square test and the Kolmogorov-Smirnov test applied to the experimental data. The shape parameters of such Gamma distributions are truncated Gaussian variables spreading in the range from 1 to 3. An implementation of the derived STDL model is finally proposed and a comparison between the simulated and the measured statistics is performed proving the validity of our approach. Copyright (c)2005 John Wiley &amp; Sons, Ltd.</t>
  </si>
  <si>
    <t>513-523</t>
  </si>
  <si>
    <t>60032350;60032350</t>
  </si>
  <si>
    <t>6603090317;16554384200</t>
  </si>
  <si>
    <t>Cassioli, Dajana;Durantini, Annalisa</t>
  </si>
  <si>
    <t>Measurements, modeling and simulations of the UWB propagation channel based on direct-sequence channel sounding</t>
  </si>
  <si>
    <t>10.1002/wcm.308</t>
  </si>
  <si>
    <t>2-s2.0-23944453365</t>
  </si>
  <si>
    <t>Social Sciences and Humanities Research Council of Canada</t>
  </si>
  <si>
    <t>SSHRC</t>
  </si>
  <si>
    <t>['various stages', 'sps systems', 'sps ).', 'solar panels', 'rocket fuel', 'reducing emissions', 'precise amount', 'policy agenda', 'net reduction', 'much less', 'life cycle', 'important issues', 'global warming', 'findings suggest', 'equipment listed', 'energy generated', 'energy consumed', 'denoted collectively', 'co2 emissions', 'breeder scenario']</t>
  </si>
  <si>
    <t>Alternative technology | C0  emissions 2 | Department of Energy (DOE)/NASA reference system | Life cycle assessment (LCA) | Power generation | Solar power satellite (SPS)</t>
  </si>
  <si>
    <t>Solar power generation and, in particular, space solar power generation seem to be one of the most promising electric power generation technologies for reducing emissions of global warming gases (denoted collectively as CO2 emissions below). Calculating the precise amount of net reduction in CO2 emissions of a solar power system over other alternative power systems requires careful life cycle considerations. For example, emissions from a space solar system must include the emissions from consuming rocket fuel during the launching the satellites, and the emissions from the energy consumed while producing the solar panels. In this paper, we calculate the CO2 emissions observed through the life cycle of a solar power satellite (SPS). This life cycle consists of the production of rocket fuel and solar panels and the construction of a Rectenna (power receiving antenna), satellite, and all other equipment listed in the Department of Energy/NASA reference system. The calculation also includes indirect CO2 emissions that occur in various stages of production of these materials. Our baseline scenario shows that the life cycle CO2 emissions for an SPS system per unit of energy generated are almost the same as the emissions for nuclear power systems and are much less than the life cycle emissions for LNG-fired and coal-fired power generation systems. Furthermore, our SPS-Breeder scenario, in which SPSs supply electricity for producing further SPS systems, shows significantly lower CO2 emissions. As electrical power generation constitutes one fourth of Japan's total CO2 emissions, reducing emissions from electric power generation is one of the most important issues on Japan's policy agenda for dealing with global warming. Our findings suggest that the SPS is the most effective alternative power generation technology. ¬© 2005 IEEE.</t>
  </si>
  <si>
    <t>391-400</t>
  </si>
  <si>
    <t>IEEE Transactions on Systems, Man and Cybernetics Part C: Applications and Reviews</t>
  </si>
  <si>
    <t>60025997;60019169;60025997</t>
  </si>
  <si>
    <t>8716382200;8315110500;7402892310</t>
  </si>
  <si>
    <t>Hayami, Hitoshi;Nakamura, Masao;Yoshioka, Kanji</t>
  </si>
  <si>
    <t>Japan;Canada</t>
  </si>
  <si>
    <t>Tokyo;Vancouver</t>
  </si>
  <si>
    <t>Keio University;UBC Sauder School of Business</t>
  </si>
  <si>
    <t>60025997;60019169</t>
  </si>
  <si>
    <t>Hayami H.</t>
  </si>
  <si>
    <t>The life cycle CO&lt;inf&gt;2&lt;/inf&gt; emission performance of the DOE/NASA solar power satellite system: A comparison of alternative power generation systems in Japan</t>
  </si>
  <si>
    <t>10.1109/TSMCC.2004.843232</t>
  </si>
  <si>
    <t>2-s2.0-23944479144</t>
  </si>
  <si>
    <t>Hungarian Scientific Research Fund</t>
  </si>
  <si>
    <t>T34188</t>
  </si>
  <si>
    <t>OTKA</t>
  </si>
  <si>
    <t>['wl ).', 'type bands', 'supplemental wl', 'substantially arrested', 'spirulina revealed', 'spirulina platensis', 'spirulina involving', 'reflecting alterations', 'ps ii', 'protein complexes', 'protective feature', 'pbsomes ),', 'partly prevented', 'negative psi', 'monitoring time', 'mitigating effect', 'low intensity', 'large extent', 'intensity uv', 'intact trichomes', 'high intensity', 'electron micrographs', 'dependent enhancement', 'dependent change', 'circular dichroism', 'cellular ultrastructure', 'b exposure', 'b caused', 'antenna structure', 'air vacuoles', 'absorption spectrum', '689 nm', '5 h', '320 nm']</t>
  </si>
  <si>
    <t>Chl a antennas | Photosynthetic active radiation | Phycobilisomes | Ultrastructure | Ultraviolet-B | Vacuoles</t>
  </si>
  <si>
    <t>Intact trichomes of Spirulina platensis were exposed to 1-5 h of low (0.2 mW cm-2) or high (0.6 mW cm-2) intensity UV-B (280-320 nm) radiation, alone or with photosynthetically active radiation (PAR) of supplemental 50 ŒºE m-2 s-1 white light (WL). The mitigating effect of supplemental WL on UV-B induced alterations in Spirulina were investigated by monitoring time-dependent change in photosystem (PS) II mediated O2 evolution, absorption, circular dichroism (CD) spectra, and ultrastructure. At low intensity, UV-B induced loss in PS II-catalyzed O2 evolution, but caused no change in the absorption spectrum. At high intensity, UV-B caused a decrease in absorption by phycobilisomes (PBsomes), which was only partly prevented by the presence of low-intensity supplemental WL. The CD spectral analysis revealed that UV-B exposure caused time-dependent enhancement of the negative psi-type bands at 452 and 689 nm, reflecting alterations in the macroaggregation of chlorophyll-protein complexes. This enhancement of negative PS II-type bands was substantially arrested by the presence of supplemental WL exposure, even when UV-B exposure was continued for 5 h. These changes in UV-B-induced CD spectrum suggest alterations in the antenna structure of Spirulina involving both PBsomes and Chlorophyll a. Thus, supplemental low intensity WL arrests, to large extent, the macroaggregation of pigment-protein complexes. Furthermore, the electron micrographs of Spirulina revealed that UV-B exposure caused disorganization of the cellular ultrastructure, while the inclusion of supplemental WL enhanced the formation of air vacuoles in Spirulina. We suggest that the formation of vacuoles by supplemental WL is a protective feature against UV-B. ¬© Springer 2005.</t>
  </si>
  <si>
    <t>181-189</t>
  </si>
  <si>
    <t>60026434-60003892;60026434;60026434;60026434;60030622</t>
  </si>
  <si>
    <t>25230733100;6505866521;6602671605;6602865305;7101652469</t>
  </si>
  <si>
    <t>Rajagopal, Subramanyam;Sicora, Cosmin;V√°rkonyi, Zsuzsanna;Must√°rdy, L√°szl√≥;Mohanty, Prasanna</t>
  </si>
  <si>
    <t>India;Hungary;United States</t>
  </si>
  <si>
    <t>New Delhi;Szeged;Tempe</t>
  </si>
  <si>
    <t>Jawaharlal Nehru University;Szegedi Biol√≥giai Kutat√≥k√∂zpontj√°nak;Arizona State University</t>
  </si>
  <si>
    <t>60030622;60026434;60003892</t>
  </si>
  <si>
    <t>Protective effect of supplemental low intensity white light on ultraviolet-B exposure-induced impairment in cyanobacterium Spirulina platensis: Formation of air vacuoles as a possible protective measure</t>
  </si>
  <si>
    <t>10.1007/s11120-005-2439-6</t>
  </si>
  <si>
    <t>2-s2.0-23944493090</t>
  </si>
  <si>
    <t>['time codes', 'thereby reducing', 'sufficient statistic', 'phase feedback', 'ml decoding', 'ideal code', 'frobenius norm', 'eight antennas', 'also considered']</t>
  </si>
  <si>
    <t>Antenna arrays | Maximum likelihood (ML) decoding | Quasiorthogonal codes | Space-time codes</t>
  </si>
  <si>
    <t>It is shown that single symbol maximum-likelihood (ML) decoding for chosen rate 6/8 linear complex space-time codes for up to eight transmit antennas is possible in the presence of a phase feedback. The performance of the code is the same as that of an ideal code, for which the sufficient statistic of the channel is its Frobenius norm. For rate 1 codes for up to eight antennas, a two-phase feedback enables a symbol to see the interference from only one symbol instead of three, thereby reducing the complexity of ML decoding. Quantization of the feedback is also considered. ¬© 2005 IEEE.</t>
  </si>
  <si>
    <t>565-568</t>
  </si>
  <si>
    <t>60026638;60021378</t>
  </si>
  <si>
    <t>35811298900;8751989500</t>
  </si>
  <si>
    <t>Sharma, Naresh;Papadias, Constantinos B.</t>
  </si>
  <si>
    <t>Espoo;Murray</t>
  </si>
  <si>
    <t>Nokia Corporation;Nokia Bell Labs</t>
  </si>
  <si>
    <t>Reduced-complexity ML decoding of rate 6/8 and rate 1 linear complex space-time codes for up to eight transmit antennas with phase feedback</t>
  </si>
  <si>
    <t>10.1109/LSP.2005.849544</t>
  </si>
  <si>
    <t>2-s2.0-23944493354</t>
  </si>
  <si>
    <t>['transient characteristics', 'slot antenna', 'rx antenna', 'relative orientation', 'radiation sphere', 'paper presents', 'investigated angular', 'extensive investigations', 'equally probable', 'characterize antennas', 'antenna characteristics', 'also shown', '75 mm']</t>
  </si>
  <si>
    <t>Characterization of UWB antennas | Ultra-wideband (UWB) systems | Ultra-wideband antennas</t>
  </si>
  <si>
    <t>This paper presents an extensive investigations to characterize antennas for small UWB mobile terminals. Two small planar UWB antennas (slot antenna and printed monopole antenna) were designed, using a full-wave electromagnetic finite difference time domain (FDTD) method. The UWB slot antenna has a size of 32 √ó 29 mm, the monopole antenna size is 20 √ó 36.75 mm. Both antennas were characterized using true UWB parameters, such as antenna transfer functions, fidelity, and pulse energy spread. We have investigated angular-dependence of antenna characteristics over the entire radiation sphere. Spatially averaged transfer functions were introduced to disclose antenna characteristics for different solid angles in the radiation sphere. We have also shown the difference in transient characteristics of antenna in transmitting (Tx) and receiving (Rx) mode. Finally, we have investigated the Tx/Rx antenna system, where any relative orientation between Tx and Rx antenna was assumed to be equally probable. Copyright ¬© 2005 John Wiley &amp; Sons, Ltd.</t>
  </si>
  <si>
    <t>525-536</t>
  </si>
  <si>
    <t>8548809600;7004913913</t>
  </si>
  <si>
    <t>Klemm, Maciej;Tr√∂ster, Gerhard</t>
  </si>
  <si>
    <t>Klemm M.</t>
  </si>
  <si>
    <t>Characterization of small planar antennas for UWB mobile terminals</t>
  </si>
  <si>
    <t>10.1002/wcm.314</t>
  </si>
  <si>
    <t>2-s2.0-23944518274</t>
  </si>
  <si>
    <t>['unitary space', 'time codes', 'square error', 'spatiotemporal correlation', 'noise ratio', 'new precoder', 'letter derives', 'letter addresses', 'high signal', 'channel estimates']</t>
  </si>
  <si>
    <t>Algebraic Riccati equation | Kalman filter | Mean-square error (MSE) | Precoder | Unitary codes</t>
  </si>
  <si>
    <t>This letter addresses the problem of the design of a precoder for multiple transmit antenna communication systems with spatially and temporally correlated fading Channels. By using the asymptotic (high signal-to-noise ratio) mean-square error of the channel estimates, the letter derives a precoder for unitary space-time codes that can exploit the spatiotemporal correlation in the time-varying fading channels. Simulation results illustrate that significant performance gains can be achieved by using the new precoder. ¬© 2005 IEEE.</t>
  </si>
  <si>
    <t>569-572</t>
  </si>
  <si>
    <t>60018805;60018805</t>
  </si>
  <si>
    <t>7203068740;7201978796</t>
  </si>
  <si>
    <t>Nguyen, Van Khanh;Xiang, Yong</t>
  </si>
  <si>
    <t>Geelong</t>
  </si>
  <si>
    <t>Deakin University</t>
  </si>
  <si>
    <t>Nguyen V.</t>
  </si>
  <si>
    <t>MMSE precoder for unitary space-time codes in correlated time-varying channels</t>
  </si>
  <si>
    <t>10.1109/LSP.2005.851265</t>
  </si>
  <si>
    <t>2-s2.0-23944526086</t>
  </si>
  <si>
    <t>['traditional parallel', 'simpler structure', 'shorter length', 'patch elements', 'novel parallel', 'higher gain', 'composite right', 'business media', 'antenna array']</t>
  </si>
  <si>
    <t>Composite right/left-handed transmission line (CRLH-TL) | Microstrip array | Millimeter wave | Parallel-series fed</t>
  </si>
  <si>
    <t>A novel parallel-series feeding network of microstrip patch arrays with composite right/left-handed transmission line (CRLH-TL) for millimeter wave applications is proposed. Since there is no inserting phase shift in the patch elements with CRLH-TL feeding structure, the inherent pattern shift resulting from the traditional parallel-series feeding network is removed. Besides, because of the simpler structure and the shorter length of the CRLH-TL feeding network, the antenna array is of higher gain than that with the conventional parallel feeding network. ¬© 2005 Springer Science+Business Media, Inc.</t>
  </si>
  <si>
    <t>1329-1341</t>
  </si>
  <si>
    <t>55721843600;13614168600</t>
  </si>
  <si>
    <t>Zhang, Zhongxiang;Xu, Shanjia</t>
  </si>
  <si>
    <t>A novel parallel-series feeding network of microstrip patch arrays with composite right/left-handed transmission line for millimeter wave applications</t>
  </si>
  <si>
    <t>10.1007/s10762-005-7607-4</t>
  </si>
  <si>
    <t>2-s2.0-24044476562</t>
  </si>
  <si>
    <t>['¬© 2005', 'wide range', 'variously named', 'proteins could', 'present primarily', 'physiological response', 'order hemiptera', 'one protein', 'megoura viciae', 'like proteins', 'insect species', 'insect chemoreception', 'genes predate', 'first report', 'detect binding', 'cloned cdnas', 'chemosensory proteins', 'aphid species']</t>
  </si>
  <si>
    <t>Aphid | Chemosensory proteins | OS-D-like proteins</t>
  </si>
  <si>
    <t>It has been proposed that a family of small soluble binding proteins, variously named as chemosensory proteins, sensory appendage proteins, pherokines and OS-D-like proteins, are involved in insect chemoreception.These proteins are present in a wide range of insect species and have a characteristic four cysteine motif. We have cloned cDNAs and gene sequences encoding these proteins from a number of aphid species, the first report of such in the order Hemiptera and supporting the view that these genes predate the divergence of the Neoptera. In one aphid species, Megoura viciae, we have shown that the proteins are present primarily in adults with one protein being most abundant in antennae and legs.This supports the view that the proteins could be involved in chemoreception but our preliminary binding studies failed to detect binding to a range of compounds which are known to elicit an electro-physiological response by aphids. ¬© 2005 The Royal Entomological Society.</t>
  </si>
  <si>
    <t>423-432</t>
  </si>
  <si>
    <t>Insect Molecular Biology</t>
  </si>
  <si>
    <t>60002793;60002793-60026851;60002793;60002793;60013551;60002793</t>
  </si>
  <si>
    <t>8764624900;6701656751;8268605100;7101754379;57199736369;7203030239</t>
  </si>
  <si>
    <t>Jacobs, S. P.;Liggins, A. P.;Zhou, J. J.;Pickett, J. A.;Jin, X.;Field, L. M.</t>
  </si>
  <si>
    <t>United Kingdom;China;United Kingdom</t>
  </si>
  <si>
    <t>Oxford;Beijing;Harpenden</t>
  </si>
  <si>
    <t>University of Oxford;China Agricultural University;Rothamsted Research</t>
  </si>
  <si>
    <t>60026851;60013551;60002793</t>
  </si>
  <si>
    <t>Jacobs S.</t>
  </si>
  <si>
    <t>OS-D-like genes and their expression in aphids (Hemiptera: Aphididae)</t>
  </si>
  <si>
    <t>10.1111/j.1365-2583.2005.00573.x</t>
  </si>
  <si>
    <t>2-s2.0-24044528910</t>
  </si>
  <si>
    <t>['winter rye', 'supramolecular organization', 'similar irradiance', 'q n', 'positively correlated', 'photochemical quenching', 'oligomeric lhcii', 'observed compared', 'monomer ratios', 'lhcii affected', 'lhcii ).', 'hexadecenoic acid', 'growth temperature', 'growth irradiance', 'greater preponderance', 'fold increase', 'dependent increases', 'also observed', 'also examined', 'additive manner', '800 œºmol', '1 contents', '1 content']</t>
  </si>
  <si>
    <t>Antenna quenching | Light-harvesting complex II | Non-photochemical quenching | Phosphatidylglycerol | Supramolecular organization | trans-Œî - hexadecenoic acid 3</t>
  </si>
  <si>
    <t>The interaction of light and temperature in the modulation of the trans-Œî3-hexadecenoic acid (trans-16:1) content of phosphatidylglycerol (PG) in winter rye (Secale cereale L.) was assessed and related to the organization of light-harvesting complex II (LHCII). Increasing the growth irradiance from 50 to 800 Œºmol m-2 s-1 at 20¬∞C resulted in a 1.8-fold increase in the trans-16:1 content in PG which favoured a greater preponderance of oligomeric LHCII, measured in vitro as the ratio of oligomer:monomer. Similar irradiance-dependent increases were observed during growth at 5¬∞C; however, 1.4-fold lower trans-16:1 contents and lower LHCII oligomer:monomer ratios were observed compared with growth at 20¬∞C and the same irradiance. These trends were also observed under natural field conditions. Thus, the accumulation of trans-16:1, as well as the organization of LHCII are modulated by both growth irradiance and growth temperature in an independent but additive manner. We also examined how changes in the supramolecular organization of LHCII affected the capacity for non-photochemical quenching (qN) and photoprotection via antenna quenching (q O)‚Ä¢ While qO was positively correlated with q N, there was no correlation with either LHCII organization or xanthophyll cycle activity under the steady-state growth conditions examined. ¬© 2005 JSPP.</t>
  </si>
  <si>
    <t>1272-1282</t>
  </si>
  <si>
    <t>60015186;60010884;60010884;60016849;60016849;60010884;60010884</t>
  </si>
  <si>
    <t>35616333900;7404526755;7005300960;55728512100;8713584200;6506022431;7005759492</t>
  </si>
  <si>
    <t>Gray, Gordon R.;Ivanov, Alexander G.;Kr√≥l, Marianna;Williams, John P.;Kahn, Mobashoher U.;Myscich, Elizabeth G.;Huner, Norman P.A.</t>
  </si>
  <si>
    <t>Toronto;Saskatoon;London</t>
  </si>
  <si>
    <t>University of Toronto;University of Saskatchewan;The University of Western Ontario</t>
  </si>
  <si>
    <t>60016849;60015186;60010884</t>
  </si>
  <si>
    <t>Gray G.R.</t>
  </si>
  <si>
    <t>Temperature and light modulate the trans-Œî&lt;sup&gt;3&lt;/sup&gt;-hexadecenoic acid content of phosphatidylglycerol: Light-harvesting complex II organization and non-photochemical quenching</t>
  </si>
  <si>
    <t>10.1093/pcp/pci136</t>
  </si>
  <si>
    <t>2-s2.0-24044533257</t>
  </si>
  <si>
    <t>['‚ âà300', '‚ âà10', 'weather performance', 'wave imaging', 'superior poor', 'sufficient contrast', 'stereoscopy combines', 'stereoscopic baseline', 'power beamwidth', 'passive millimeter', 'paper presents', 'oversampling factor', 'nonstationary scenes', 'new method', 'massive oversampling', 'directional resolution', 'contrast images', 'considerably better', 'antenna hpbw', 'allows ranging', '9 ¬∞', '3 mm']</t>
  </si>
  <si>
    <t>Distance measurement | Millimeter-wave imaging | Millimeter-wave technology | Radiometry | Stereo vision</t>
  </si>
  <si>
    <t>This paper presents the first stereoscopic range measurements at a wavelength of 3.3 mm and discusses the accuracy of this new method. The synthesis of passive millimeter-wave imaging and stereoscopy combines the advantages of both principles, naturally looking high-contrast images and superior poor-weather performance (compared to visible and infrared wavelengths), as well as the passive ranging capability. Our setup using two antennas with a half-power beamwidth (HPBW) of 0.9¬∞ and a stereoscopic baseline of 1.15 m allows ranging with an accuracy of ‚âà10 % up to a distance of ‚âà300 m. The range resolution improves with increasing stereoscopic baseline, lower radiometer noise, narrower antenna beams, and higher scene contrast. For scenes with sufficient contrast, the directional resolution is considerably better than the antenna HPBW. Thus, massive oversampling of the scene in the plane of the stereoscopic baseline is required. For our setup, an oversampling factor of 36 is optimal. Since additional ranging errors result from nonstationary scenes, fast scanning imagers should be applied. ¬© 2005 IEEE.</t>
  </si>
  <si>
    <t>2594-2599</t>
  </si>
  <si>
    <t>60020486-60024025;60020486</t>
  </si>
  <si>
    <t>8720436000;7004289682</t>
  </si>
  <si>
    <t>L√ºthi, Thomas;M√§tzler, Christian</t>
  </si>
  <si>
    <t>Stereoscopic passive millimeter-wave imaging and ranging</t>
  </si>
  <si>
    <t>10.1109/TMTT.2005.852757</t>
  </si>
  <si>
    <t>2-s2.0-24344440877</t>
  </si>
  <si>
    <t>['¬© springer', 'vlbi result', 'vlbi observations', 'vlbi coordinates', 'syowa station', 'south africa', 'slightly different', 'rotation rate', 'results show', 'radio telescope', 'pole positions', 'plate deformation', 'multipurpose antenna', 'lower rate', 'january 1990', 'horizontal baseline', 'higgins station', 'gps result', 'gps coordinates', 'first year', 'euler pole', 'baseline syowa', 'antarctic plate', 'analyzed using', 'also increasing', 'also include', 'also discussed', '9 mm', '7 ¬∞', '7 mm', '6 ¬∞', '4 ghz', '238 deg', '221 deg', '1a model', '190 deg', '1 mm', '0 ¬∞']</t>
  </si>
  <si>
    <t>Antarctica | GPS | Syowa station | VLBI</t>
  </si>
  <si>
    <t>The first successful geodetic Very Long Baseline Interferometry (VLBI) observations to Antarctica were made on baselines from Syowa Station (Antarctica) to Tidbinbilla (Australia) and to Kashima (Japan) in January 1990. Regular geodetic experiments started in 1998 with the installation of a permanent VLBI terminal at Syowa Station. These observations are conducted at the standard geodetic VLBI frequencies of 2.3 and 8.4 GHz, S- and X-Bands. In the first year, the 11-m multipurpose antenna at Syowa Station observed together with the 26-m radio telescope of the University of Tasmania in Australia and the 26-m radio telescope of the Hartebeesthoek Radio Astronomy Observatory in South Africa. From 1999, the experiments were expanded to also include the O'Higgins Station in Antarctica, Fortaleza in Brazil and Kokee on Hawaii. From 1999 until the end of 2003, 25 observing sessions have been reduced and analyzed using the CALC/SOLVE geodetic VLBI data reduction package. The results show that the horizontal baseline of Syowa-Hobart is increasing at the rate of 57.0¬±1.9 mm/year. The baseline Syowa-Hartebeesthoek is also increasing, but at the lower rate of 9.8¬±1.9 mm/year. The VLBI result of 2.0¬±3.1 mm/year and the GPS result of -1.9¬±0.7 mm/year for the Syowa-O'Higgins horizontal baseline support the hypothesis of one rigid Antarctic plate without intra-plate deformation, which is consistent with the NNR-NUVEL-1A global plate motion model. The location of the Euler pole of the Antarctic plate by VLBI is estimated as 59.7¬∞S and 62.6¬∞E with a rotation rate of 0.190 deg/Myr, while that by GPS in our study is estimated as 60.6¬∞S and 42.2¬∞E with a rotation rate of 0.221 deg/Myr. These pole positions are slightly different to that implied by the NNR-NUVEL-1A model of 63.0¬∞S and 64.2¬∞E with a rotation rate of 0.238 deg/Myr. VLBI observations over a longer time span may resolve small discrepancy of current plate motion from the NNR-NUVEL-1A model. The consistency of the VLBI coordinates with the GPS coordinates at Syowa Station, after correction for the local tie vector components between the two reference markers, is also discussed. ¬© Springer-Verlag Berlin Heidelberg 2005.</t>
  </si>
  <si>
    <t>379-388</t>
  </si>
  <si>
    <t>60032915;60006790;60006790;60027170;60007493;60029701;60011001;60005920;60026053;60015356</t>
  </si>
  <si>
    <t>8502869400;7202433825;7403295212;36725476900;6602198118;6506209293;10338992400;7003412348;7103038032;7006746478</t>
  </si>
  <si>
    <t>Fukuzaki, Y.;Shibuya, K.;Doi, K.;Ozawa, T.;Nothnagel, A.;Jike, T.;Iwano, S.;Jauncey, D. L.;Nicolson, G. D.;McCulloch, P. M.</t>
  </si>
  <si>
    <t>Japan;Japan;Japan;South Africa;Australia;Japan;Germany;Japan;Australia</t>
  </si>
  <si>
    <t>Tsukuba;Mitaka;Tsukuba;Krugersdorp;Hobart;Kyoto;Bonn;Tokyo;Sydney</t>
  </si>
  <si>
    <t>Geographical Survey Institute of Japan;National Institutes of Natural Sciences - National Astronomical Observatory of Japan;National Research Institute for Earth Science and Disaster Resilience;Hartebeesthoek Radio Astronomy Observatory;University of Tasmania;Kyoto University;Universit√§t Bonn;National Institute of Polar Research;Australia Telescope National Facility</t>
  </si>
  <si>
    <t>60032915;60029701;60027170;60026053;60015356;60011001;60007493;60006790;60005920</t>
  </si>
  <si>
    <t>Fukuzaki Y.</t>
  </si>
  <si>
    <t>Results of the VLBI experiments conducted with Syowa Station, Antarctica</t>
  </si>
  <si>
    <t>10.1007/s00190-005-0476-8</t>
  </si>
  <si>
    <t>2-s2.0-24344479179</t>
  </si>
  <si>
    <t>Council for International Exchange of Scholars</t>
  </si>
  <si>
    <t>CIES</t>
  </si>
  <si>
    <t>['subgenus eustygonitocrella', 'still yet', 'six species', 'sequoyahi reid', 'second record', 'samples collected', 'records related', 'northern mexico', 'north america', 'new species', 'mexicana n', 'marine transgressions', 'legs 1', 'known species', 'karstic caves', 'freshwater caves', 'five species', 'fifth leg', 'epigean forms', 'dwelling species', 'described herein', 'current limits', 'characters related', 'cave system', '1976 mainly']</t>
  </si>
  <si>
    <t>Cave fauna | Freshwater copepods | Invertebrate taxonomy | Troglobitic</t>
  </si>
  <si>
    <t>The cave-dwelling harpacticoid copepod fauna of Mexico is still yet to be known. There are only a few records related to karstic caves, but most refer to epigean forms. The analysis of samples collected in a cave system in Northern Mexico yielded two female specimens of an unknown harpacticoid copepod species which is described herein. It was assigned to the genus Stygonitocrella Petkovski, 1976 mainly because of the presence of a single endopodal segment on legs 1-4; the new species, S. mexicana n. sp. differs from its congeners by a combination of characters related to the segmentation and armature of the swimming legs 1-4, the fifth leg of the female, and the strcture of the antennae. Based on the current limits of Stygonitocrella, two new subgenera are proposed to recognize different morphological patterns based on the presence or absence of an inner baseoendopodal lobe in the female fifth leg, a character not evaluated before. This lobe is absent in the new species and in other five species now contained in the subgenus Eustygonitocrella. A lobe is present in the new subgenus Fiersiella, also with six species. This is the second record of Stygonitocrella in North America, after S. (Fiersiella) sequoyahi Reid, Hunt &amp; Stanley, 2003; it is the only North American cave-dwelling species of the genus. It is suggested that the influence of marine transgressions in Northern Mexico was related to the origin of the new species as part of a group of troglobitic forms originated from marine interstitial ancestors that colonized the freshwater caves. A key for the identification of all the known species of Stygonitocrellais also provided. ¬© Springer 2005.</t>
  </si>
  <si>
    <t>215-228</t>
  </si>
  <si>
    <t>60015438-60007670;60014569</t>
  </si>
  <si>
    <t>7005585473;7003379168</t>
  </si>
  <si>
    <t>Su√°rez-Morales, E.;Iliffe, T. M.</t>
  </si>
  <si>
    <t>Mexico;United States;United States</t>
  </si>
  <si>
    <t>Tapachula;Galveston;Washington, D.C.</t>
  </si>
  <si>
    <t>El Colegio de la Frontera Sur;UT Medical Branch at Galveston;Smithsonian National Museum of Natural History</t>
  </si>
  <si>
    <t>60015438;60014569;60007670</t>
  </si>
  <si>
    <t>Su√°rez-Morales E.</t>
  </si>
  <si>
    <t>A new Stygonitocrella Petkovski (Copepoda: Harpacticoida) from a cave in Northern Mexico with comments on the taxonomy of the genus</t>
  </si>
  <si>
    <t>10.1007/s10750-005-0621-7</t>
  </si>
  <si>
    <t>2-s2.0-24644447813</t>
  </si>
  <si>
    <t>['wind tunnel', 'use odours', 'upwind turning', 'track angle', 'skin odours', 'released odours', 'relative importance', 'potential host', 'possible mechanisms', 'olfactory circuitry', 'natural concentrations', 'maxillary palps', 'instantaneous sensitization', 'higher sensitivity', 'high sensitivity', 'fold dilution', 'flight velocity', 'finding rate', 'female mosquitoes', 'exhaled concentrations', 'ecologically relevant', 'dilutions thereof', 'broad plumes', 'brief encounter', 'body emissions', 'blood meal', 'although mosquitoes']</t>
  </si>
  <si>
    <t>Aedes aegypti | Carbon dioxide | Host odour | Human skin odour | Mosquito | Orientation | Sensitisation</t>
  </si>
  <si>
    <t>Female mosquitoes are noted for their ability to use odours to locate a host for a blood meal. Two sensory organs contribute to their sense of smell: the maxillary palps, which measure the level of CO2, and the antennae, which detect other host-released odours. To establish the relative importance and interactions of CO2 and other body emissions in freely flying mosquitoes, we presented female yellow fever mosquitoes Aedes aegypti L. with broad plumes of human skin odour and CO2 at natural concentrations and dilutions thereof in a wind tunnel. 3-D video-recorded flight tracks were reconstructed. Activation, flight velocity, upwind turning and source finding waned quickly as skin odours were diluted, whereas in the presence of CO2 these parameters remained unchanged over more than a 100-fold dilution from exhaled concentrations. Although mosquitoes were behaviourally less sensitive to skin odours than to CO2, their sensitivity to skin odours increased transiently by at least fivefold immediately following a brief encounter with a filament of CO2. This sensitization was reflected in flight velocity, track angle, turning rate upon entering and exiting the broad odour plume and, ultimately, in the source-finding rate. In Ae. aegypti, CO2 thus functions as a 'releaser' for a higher sensitivity and responsiveness to skin odours. The initially low responsiveness of mosquitoes to skin odours, their high sensitivity to CO2, and the sensitization of the olfactory circuitry by CO2 are ecologically relevant, because rapidly fluctuating CO 2 levels reliably signal a potential host. Possible mechanisms of the instantaneous sensitization are considered.</t>
  </si>
  <si>
    <t>2963-2972</t>
  </si>
  <si>
    <t>60029526-60027152;60030807;60029526</t>
  </si>
  <si>
    <t>7004017162;7005453316;7006295060</t>
  </si>
  <si>
    <t>Dekker, Teun;Geier, Martin;Card√©, Ring T.</t>
  </si>
  <si>
    <t>Germany;United States;Sweden</t>
  </si>
  <si>
    <t>Regensburg;Riverside;Uppsala</t>
  </si>
  <si>
    <t>Universit√§t Regensburg;University of California, Riverside;Sveriges lantbruksuniversitet</t>
  </si>
  <si>
    <t>60030807;60029526;60027152</t>
  </si>
  <si>
    <t>Dekker T.</t>
  </si>
  <si>
    <t>Carbon dioxide instantly sensitizes female yellow fever mosquitoes to human skin odours</t>
  </si>
  <si>
    <t>10.1242/jeb.01736</t>
  </si>
  <si>
    <t>2-s2.0-24644456604</t>
  </si>
  <si>
    <t>['receive antennas', 'practically used', 'joint impact', 'division multiple', 'cdma systems', 'arbitrary numbers', 'antenna diversity']</t>
  </si>
  <si>
    <t>Code-division multiple access (CDMA) | Fast power control | Radio network planning | Transmit power rise</t>
  </si>
  <si>
    <t>Transmit power rise (TPR) in code-division multiple-access (CDMA) systems can be defined as the ratio of the average transmit power to the average receive power, where the average total channel power attenuation is assumed to be one. The TPR has been practically used in the universal mobile telecommunications system radio network planning for modeling of the joint impact of the fast power control, the propagation channel power attenuations, and the antenna diversity. In this letter, we present a general analytical formula for the calculation of TPR in CDMA systems with fast power control, for an arbitrary multipath power profile, arbitrary numbers of transmit and receive antennas, and arbitrary maximum transmit power. ¬© 2005 IEEE.</t>
  </si>
  <si>
    <t>1248-1251</t>
  </si>
  <si>
    <t>Popoviƒá, Branislav M.</t>
  </si>
  <si>
    <t>Kista</t>
  </si>
  <si>
    <t>Huawei Technologies Sweden</t>
  </si>
  <si>
    <t>Popoviƒá B.</t>
  </si>
  <si>
    <t>General formula for transmit power rise in CDMA systems with fast power control</t>
  </si>
  <si>
    <t>10.1109/TCOMM.2005.852821</t>
  </si>
  <si>
    <t>2-s2.0-24644472383</t>
  </si>
  <si>
    <t>['system capacity', 'single antenna', 'shall formulate', 'scheduling algorithm', 'reverse link', 'proportional fair', 'practical consideration', 'power waterfilling', 'pf criteria', 'pedestrian speed', 'output configuration', 'order insight', 'open problem', 'one user', 'one challenge', 'obtain first', 'multiple antennas', 'input multiple', 'good balance', 'generalize easily', 'fading channel', 'distributed multiple', 'base station']</t>
  </si>
  <si>
    <t>Minimum mean-square error (MMSE) | Multiuser multiple-input multiple-output (MIMO) | Proportional fair (PF)</t>
  </si>
  <si>
    <t>We extend the proportional fair (PF) scheduling algorithm to systems with multiple antennas. There are K client users (each with a single antenna) and one base station (with nR antennas). We focus on the reverse link of the system, and assume a slow-fading channel where clients are moving with pedestrian speed. Qualcomm's original PF scheduling algorithm satisfies the PF criteria only when the communication is constrained to one user at a time with no power waterfilling. However, the original PF algorithm does not generalize easily when we have nR receive antennas at the base station. In this paper, we shall formulate the PF scheduling design as a convex optimization problem. One challenge is in the optimal power allocation over the multiantenna multiaccess capacity region, which is still an open problem. For practical consideration, we consider multiuser minimum mean-square error processing at the base station. To obtain first-order insight, we propose an asymptotically optimal PF scheduling solution. Using the proposed PF solution for a multiantenna base station, the system capacity is enhanced by exploiting the multiuser selection diversity, as well as the distributed multiple-input multiple-output configuration. It is found that the PF scheduler achieves a good balance between fairness and system capacity gain. ¬© 2005 IEEE.</t>
  </si>
  <si>
    <t>1353-1360</t>
  </si>
  <si>
    <t>Proportional fair space-time scheduling for wireless communications</t>
  </si>
  <si>
    <t>10.1109/TCOMM.2005.852841</t>
  </si>
  <si>
    <t>2-s2.0-24644490072</t>
  </si>
  <si>
    <t>NCR-9714646</t>
  </si>
  <si>
    <t>['transmission path', 'serial concatenation', 'performance curves', 'methods follow', 'fano bound', 'fading conditions', 'dimensional multiple', 'concatenated nature', 'computational load', 'complexity decoding', 'channel stages', 'additional encoder']</t>
  </si>
  <si>
    <t>Diversity | Iterative decoding | Reduced-complexity decoding | Space-time coding (STC)</t>
  </si>
  <si>
    <t>Space-time encoders exploiting concatenated coding structures are efficient in attaining the high rates available to large-dimensional multiple-transmitter, multiple-receiver wireless systems under fading conditions, while also providing maximal diversity benefits. We present a multistage iterative decoding structure that takes full advantage of the concatenated nature of the transmission path, treating the modulator and channel stages as an additional encoder in serial concatenation. This iterative decoder architecture allows an encoder employing decoupled coding and modulation to reach the performance of coded modulation systems. It also admits reduced-complexity decoding with a computational load that is nonexponential in the number of antennas or the transmission bit rate, and makes practical decoding for large transmitter arrays possible. The performance curves for these methods follow the shape of the Fano bound, with only a modest power penalty. ¬© 2005 IEEE.</t>
  </si>
  <si>
    <t>1300-1309</t>
  </si>
  <si>
    <t>60016575;60021918</t>
  </si>
  <si>
    <t>6507082472;35428153100</t>
  </si>
  <si>
    <t>Reial, Andres;Wilson, Stephen G.</t>
  </si>
  <si>
    <t>Charlottesville;Stockholm</t>
  </si>
  <si>
    <t>University of Virginia;Ericsson Sweden</t>
  </si>
  <si>
    <t>60021918;60016575</t>
  </si>
  <si>
    <t>Reial A.</t>
  </si>
  <si>
    <t>Multistage iterative decoding with complexity reduction for concatenated space-time codes</t>
  </si>
  <si>
    <t>10.1109/TCOMM.2005.852848</t>
  </si>
  <si>
    <t>2-s2.0-24644514823</t>
  </si>
  <si>
    <t>['resistive material', 'polarization structure', 'linear polarization', 'experimentally studied', 'calculation method', 'arms made']</t>
  </si>
  <si>
    <t>A dipole-based ultrawideband vector receiving antenna with arms made of a resistive material with uniformly distributed resistance is theoretically and experimentally studied. The calculation method, design, and results of measuring the characteristics of the vector receiving antenna are described. The polarization structure of both radiated and reflected electromagnetic pulses is obtained. An algorithm for determining the directions of arrival of ultrawideband electromagnetic pulses with non-linear polarization is proposed. Copyright ¬© 2005 by MAIK "Nauka/Interperiodica"(Russia).</t>
  </si>
  <si>
    <t>863-872</t>
  </si>
  <si>
    <t>8920864900;16471370800;7103357955</t>
  </si>
  <si>
    <t>Balzovskii, E. V.;Buyanov, Yu I.;Koshelev, V. I.</t>
  </si>
  <si>
    <t>Balzovskii E.</t>
  </si>
  <si>
    <t>A vector receiving antenna for measuring the polarization structure of ultrawideband electromagnetic pulses</t>
  </si>
  <si>
    <t>2-s2.0-24944437693</t>
  </si>
  <si>
    <t>['weighting vector', 'statistical characteristics', 'sought using', 'signal power', 'perturbation theory', 'particular form', 'nonlinear function', 'input signals', 'first approximation', 'feedback loop', 'correlation matrix', 'correlation function']</t>
  </si>
  <si>
    <t>Statistical characteristics of a constrained adaptive array antenna (AAA) with a nonlinear function in the feedback loop that is tuned with the use of the discrete gradient algorithm are studied with consideration for fluctuations of the weighting vector. Statistical characteristics of this AAA are sought using the methods of perturbation theory. It is assumed that the vector of input signals and the weighting vector are related by a non-Gaussian statistical relationship. The problem is solved without specification of the particular form of the nonlinear function in the feedback loop. Expressions for the correlation function and the output-signal power, as well as the expression for the correlation matrix of fluctuations of the AAA weighting vector, are obtained in the first approximation. Copyright ¬© 2005 by MAIK "Nauka/ Interperiodica"(Russia).</t>
  </si>
  <si>
    <t>877-885</t>
  </si>
  <si>
    <t>Zimina, S. V.</t>
  </si>
  <si>
    <t>Zimina S.</t>
  </si>
  <si>
    <t>Analysis of statistical characteristics of an adaptive array antenna with a nonlinear function in the correlation feedback loop</t>
  </si>
  <si>
    <t>2-s2.0-24944451998</t>
  </si>
  <si>
    <t>['therefore demonstrated', 'structure works', 'solid substrate', 'simple configuration', 'phase distribution', 'membrane impregnated', 'liquid crystal', 'insertion loss', 'electrically steer', 'dielectric loss', 'dielectric lens', 'broad bandwidth', 'beam former', 'beam direction', 'also used', '8 db', '75 ghz', '60 ghz', '420 ¬∞']</t>
  </si>
  <si>
    <t>Beam steering | Lens | Liquid crystal | Millimeter waves | Phased array</t>
  </si>
  <si>
    <t>By using liquid crystal, a beam former is fabricated and evaluated that can electrically steer the beam direction at millimeter wave frequencies. The beam former is constructed by alternately stacking liquid crystal and copper foil layers. By using a membrane impregnated with liquid crystal as the liquid crystal layer, a simple configuration is realized that does not require a solid substrate or spacer. In the experiment, it is found that the maximum phase shift is about-420¬∞ at 60 GHz and the beam steering angle is about ¬±13¬∞. The structure works in a broad bandwidth from 50 to 75 GHz. The structure is also used as a dielectric lens to correct the phase distribution of electromagnetic waves fed from a pyramidal horn antenna. It is therefore demonstrated that various beam forming functions can be obtained. On the other hand, the insertion loss is 5 to 8 dB. To reduce the loss, it may be necessary to reduce the dielectric loss of the liquid crystal at millimeter wave frequencies. ¬© 2005 Wiley Periodicals, Inc.</t>
  </si>
  <si>
    <t>60103907;60103907;60103907;60103907</t>
  </si>
  <si>
    <t>6602636179;6603751453;7006459976;7102151949</t>
  </si>
  <si>
    <t>Kamoda, Hirokazu;Kuki, Takao;Fujikake, Hideo;Nomoto, Toshihiro</t>
  </si>
  <si>
    <t>Nippon Hoso Kyokai</t>
  </si>
  <si>
    <t>Kamoda H.</t>
  </si>
  <si>
    <t>Millimeter-wave beam former using liquid crystal</t>
  </si>
  <si>
    <t>10.1002/ecjb.20173</t>
  </si>
  <si>
    <t>2-s2.0-24944483848</t>
  </si>
  <si>
    <t>['various issues', 'targets within', 'russia ).', 'receiving channels', 'polarization suppression', 'polarization ellipse', 'polarization discrimination', 'monopulse transmit', 'main beam', 'interfering radiation', 'desired parameters']</t>
  </si>
  <si>
    <t>Various issues that determine the solution of the problem of polarization discrimination of targets within the main beam are considered in application to a monopulse transmit-receiving phased array antenna operating in the presence of interfering radiation. These issues involve realization of transmission and receiving channels that ensure the formation of any desired parameters of the polarization ellipse, the development of an algorithm for polarization discrimination of targets, and the estimation of the degree of polarization suppression of the interference. Copyright ¬© 2005 by MAIK "Nauka/Interperiodica" (Russia).</t>
  </si>
  <si>
    <t>853-862</t>
  </si>
  <si>
    <t>57197970081;8904537100</t>
  </si>
  <si>
    <t>Kashin, V. A.;Safonov, A. P.</t>
  </si>
  <si>
    <t>Kashin V.</t>
  </si>
  <si>
    <t>A monopulse transmit-receive phased array with polarization discrimination of targets in the main beam</t>
  </si>
  <si>
    <t>2-s2.0-24944485596</t>
  </si>
  <si>
    <t>['zone field', 'wireless energy', 'transmission systems', 'synthesis results', 'synthesis problems', 'synthesis methods', 'suppression examples', 'russia ).', 'including sidelobe', 'asymptotic phase', 'antenna systems']</t>
  </si>
  <si>
    <t>Methods and algorithms for synthesizing phase distributions required for operation of scanning discrete transmitting apertures used in wireless energy-transmission systems are analyzed. Synthesis problems are formulated for antenna systems with a prescribed Fresnel zone field that are different from standard synthesis problems formulated for the far-zone field. Numerical and asymptotic phase-only synthesis methods are developed and supported by reliable numerical algorithms and MATLAB computer codes. Synthesis results, including sidelobe-suppression examples, are presented. Copyright ¬©2005 by MAIK "Nauka/Interperiodica" (Russia).</t>
  </si>
  <si>
    <t>843-849</t>
  </si>
  <si>
    <t>57213297630;7003717629</t>
  </si>
  <si>
    <t>Garmash, V. N.;Shaposhnikov, S. S.</t>
  </si>
  <si>
    <t>Garmash V.N.</t>
  </si>
  <si>
    <t>Phase-only synthesis methods for suppression of sidelobes nearest to the central maximum in the focal plane of wireless energy-transmission systems</t>
  </si>
  <si>
    <t>2-s2.0-24944488553</t>
  </si>
  <si>
    <t>['radial coordinate', 'prescribed pattern', 'phase synthesis', 'nonzero coefficients', 'array antenna']</t>
  </si>
  <si>
    <t>A method for the amplitude-phase synthesis of a planar-array antenna is proposed. The synthesis procedure uses 2D Zernike polynomials. It is shown that the proposed computational procedure can be simplified if the prescribed radiation pattern is described by a 2D function depending on only the radial coordinate. An example for the synthesis of a planar-array antenna is presented in which the expansion of the prescribed pattern in terms of Zernike polynomials contains only a few nonzero coefficients. Copyright ¬© 2005 by MAIK "Nauka/Interperiodica"(Russia).</t>
  </si>
  <si>
    <t>873-876</t>
  </si>
  <si>
    <t>Mishchenko, S. E.</t>
  </si>
  <si>
    <t>Mishchenko S.</t>
  </si>
  <si>
    <t>Synthesis of a planar array with the use of Zernike polynomials</t>
  </si>
  <si>
    <t>2-s2.0-24944489742</t>
  </si>
  <si>
    <t>['¬© 2005', 'wave spectrum', 'transmitting antenna', 'spatial layers', 'small angles', 'situ conditions', 'simulation results', 'shading silhouette', 'scatter radar', 'russia ).', 'receiving antenna', 'reasonable agreement', 'range ground', 'radar base', 'method uses', 'human across', 'frequency characteristics', 'free space', 'fraunhofer zone', 'field radiated', 'diffraction signal', 'diffraction field', 'diffracted field', 'complex amplitude', 'based forward', 'babinet principle', 'angular plane', 'angle approximation']</t>
  </si>
  <si>
    <t>Diffraction of a narrow microwave beam by the shading silhouette of an object is considered. A method to describe the complex amplitude of the diffracted field in the Fraunhofer zone at small angles of diffraction is proposed for short-range ground-based forward-scatter radar. The Rayleigh spectral method is applied to obtain a general scalar expression for the complex amplitude at the receiving antenna output in the small-angle approximation. This method uses the angular plane-wave spectrum for the distribution of the complex amplitude over the aperture of the transmitting antenna and the frequency characteristics of the spatial layers between the transmitting antenna and silhouette and between the silhouette and receiving antenna. The motion of a human across the radar base and generation of the diffraction signal at the receiving antenna output are simulated. The algorithm for simulating the diffraction field at the shading silhouette is based on the Babinet principle, according to which the complex amplitude of the diffraction field is determined as the difference between the complex amplitude of the field radiated by the antenna in free space and the complex amplitude of the field that is radiated by the shading silhouette regarded as an aperture. The simulation results are in reasonable agreement with the experimental data obtained under in situ conditions. ¬© 2005 by MAIK "Nauka/Interperiodica" (Russia).</t>
  </si>
  <si>
    <t>827-835</t>
  </si>
  <si>
    <t>7004850705;14021352400;8839059700;7101701859</t>
  </si>
  <si>
    <t>Andreyev, G. A.;Antselevich, M. A.;Arkhipov, V. L.;Zhuravlev, A. V.</t>
  </si>
  <si>
    <t>Detection of moving ground targets with a forward-scatter radar</t>
  </si>
  <si>
    <t>2-s2.0-24944522950</t>
  </si>
  <si>
    <t>['russia ).', 'regions near', 'microstrip resonators', 'microstrip model', 'known techniques', 'energy relationships', 'corresponding frequency', '1d superlattice']</t>
  </si>
  <si>
    <t>A method is proposed for calculation of the frequency-dependent coupling coefficients of resonators in a microstrip model of a 1D superlattice. This method is based on energy relationships. In the regions near the eigenfrequencies of microstrip resonators, the obtained coefficients quantitatively fit the corresponding frequency-independent coupling coefficients calculated by means of known techniques. Measurements for a series of microstrip structures demonstrate good agreement between the theory and experiment. Copyright ¬© 2005 by MAIK "Nauka/Interperiodica" (Russia).</t>
  </si>
  <si>
    <t>836-842</t>
  </si>
  <si>
    <t>7007068691;56871056200</t>
  </si>
  <si>
    <t>Belyaev, B. A.;Serzhantov, A. M.</t>
  </si>
  <si>
    <t>Belyaev B.</t>
  </si>
  <si>
    <t>Coupling coefficients of resonators in a microstrip model of a 1D superlattice</t>
  </si>
  <si>
    <t>2-s2.0-24944535828</t>
  </si>
  <si>
    <t>['received signal', 'prototyping designs', 'modular platform', 'discrete prototype', 'digital conversion', 'designed using', 'design considerations', 'custom chipset', 'baseband processing']</t>
  </si>
  <si>
    <t>This article discusses issues associated with high-data-rate pulsed ultra-wideband system design, including the baseband processing, transmitter, antenna, receiver, and analog-to-digital conversion. A modular platform is presented that can be used for developing system specifications and prototyping designs. This prototype modulates data with binary phase shift keyed pulses, communicates over a wireless link using UWB antennas and a wideband direct conversion front-end, and samples the received signal for demodulation. Design considerations are introduced for a custom chipset that will operate in the 3.1-10.6 GHz band. The chipset is being designed using the results from the discrete prototype. ¬© 2005 IEEE.</t>
  </si>
  <si>
    <t>114-121</t>
  </si>
  <si>
    <t>60022195;60022195;60022195;60022195;60022195;60022195</t>
  </si>
  <si>
    <t>6507055438;7004758704;7403111954;8969726000;7403537687;35580673400</t>
  </si>
  <si>
    <t>Wentzloff, David D.;Bl√°zquez, Ra√∫l;Lee, Fred S.;Ginsburg, Brian P.;Powell, Johnna;Chandrakasan, Anantha P.</t>
  </si>
  <si>
    <t>Wentzloff D.</t>
  </si>
  <si>
    <t>System design considerations for ultra-wideband communication</t>
  </si>
  <si>
    <t>10.1109/MCOM.2005.1497561</t>
  </si>
  <si>
    <t>2-s2.0-24944554965</t>
  </si>
  <si>
    <t>['whole object', 'tsa technique', 'total response', 'synthesized simply', 'superior accuracy', 'stored responses', 'spheroidal modes', 'solved using', 'skin approximation', 'simple superposition', 'several hundreds', 'scattered field', 'rss ).', 'reproduced using', 'primary field', 'orientations relative', 'object affect', 'numerical technique', 'numerical mas', 'modal response', 'measured data', 'low frequencies', 'kilohertz ).', 'interaction phenomena', 'independent responses', 'highly conducting', 'high frequencies', 'heterogeneous objects', 'given target', 'full method', 'frequency range', 'field determined', 'experimental studies', 'emi responses', 'electromagnetic parameters', 'electromagnetic induction', 'certain classes', 'auxiliary sources', 'arbitrary time', 'antenna positions', 'accurate representation']</t>
  </si>
  <si>
    <t>Detection, | Discrimination | Electromagnetic induction (EMI) | Heterogeneous | Hybrid | Interaction | Metal | Method of auxiliary sources (MAS) | Spheroidal mode | Thin-skin approximation (TSA) | Unexploded ordnance (UXO)</t>
  </si>
  <si>
    <t>In this paper, the coupling and close-proximity effects arising between highly conducting and permeable metallic objects are exposed and analyzed, for the electromagnetic induction (EMI) frequency range (from tens of hertz up to several hundreds of kilohertz). To understand the physics of the interaction phenomena, a numerical technique is applied, consisting of the full method of auxiliary sources (MAS) at low frequencies and a combination of the MAS with thin-skin approximation (TSA) at high frequencies. Both numerical MAS-MAS/TSA and experimental studies have shown that the scattered field from a heterogeneous target generated as a simple superposition of independent responses from each part can be very different from the field determined from whole object with full internal interaction. A new numerical technique for fast and accurate representation of EMI responses for heterogeneous objects is pursued here, applicable to any three-dimensional heterogeneous object placed in an arbitrary time-varying EMI field. First, any primary magnetic field input is decomposed into the spheroidal modes over a fictitious surface surrounding the object. Then, for each input spheroidal mode, the full EMI problem including all interaction is solved using the MAS-MAS/TSA technique, and each modal response is reproduced using a compact reduced set of sources (RSS). Finally, the total response from the given target for any other excitation can be synthesized simply by calculating that primary field's constituent spheroidal modes and combining their stored responses. Several numerical examples are designed to show how an object's electromagnetic parameters, geometry, distance between objects, antenna positions, and orientations relative to the object affect the coupling. Comparisons between numerical and measured data for a machined composite object and for an actual unexploded ordnance demonstrate the superior accuracy and applicability of the MAS-MAS/TSA RSS model over simple dipole approximations, for certain classes of heterogeneous objects. ¬© 2005 IEEE.</t>
  </si>
  <si>
    <t>1736-1750</t>
  </si>
  <si>
    <t>60030443;60006051;60030443;60030443;60030443</t>
  </si>
  <si>
    <t>6701703673;7101918329;55957547700;7401518672;7102750366</t>
  </si>
  <si>
    <t>Shubitidze, Fridon;O'Neill, Kevin;Shamatava, Irma;Sun, Keli;Paulsen, Keith D.</t>
  </si>
  <si>
    <t>Hanover;Hanover</t>
  </si>
  <si>
    <t>Thayer School of Engineering at Dartmouth;U.S. Army Cold Regions Research and Engineering Laboratory</t>
  </si>
  <si>
    <t>60030443;60006051</t>
  </si>
  <si>
    <t>Shubitidze F.</t>
  </si>
  <si>
    <t>Fast and accurate calculation of physically complete EMI response by a heterogeneous metallic object</t>
  </si>
  <si>
    <t>10.1109/TGRS.2005.851176</t>
  </si>
  <si>
    <t>2-s2.0-24944556115</t>
  </si>
  <si>
    <t>['wave propagating', 'wave cavities', 'study owing', 'russia ).', 'horizontally polarized', 'four types', 'cyclotron frequency', 'cascaded systems', 'accelerating electrode']</t>
  </si>
  <si>
    <t>Four types of two-beam gyroresonance devices with traveling-T-wave cavities and an accelerating electrode (gyromonotrons with vertically and horizontally polarized T waves and with the wave propagating at an angle to the beam and cascaded systems) are studied. The efficiency at the first (second) harmonic of the cyclotron frequency in one- and two-stage devices reaches 30 (20) and 60 (50)%, respectively. High-powered wide electron beams can be used in the devices under study owing to the absence of the effect of dynamic beam stratification. Copyright ¬© 2005 by MAIK "Nauka/Interperiodica" (Russia).</t>
  </si>
  <si>
    <t>921-926</t>
  </si>
  <si>
    <t>7004722141;7004474996</t>
  </si>
  <si>
    <t>Kurayev, A. A.;Sinitsyn, A. K.</t>
  </si>
  <si>
    <t>Kurayev A.</t>
  </si>
  <si>
    <t>Analysis and efficiency optimization of gyroresonance devices with traveling-T-wave cavities</t>
  </si>
  <si>
    <t>2-s2.0-24944583675</t>
  </si>
  <si>
    <t>['working mechanism', 'wide range', 'wave antenna', 'tapered designs', 'slots printed', 'sidelobes levels', 'radiation patterns', 'pointing direction', 'photoetched printed', 'periodic set', 'novel leaky', 'independently control', 'elevation angles', 'described using', 'circuit layout', 'aperture illumination', 'antenna presents', '50 ghz']</t>
  </si>
  <si>
    <t>Leaky-wave antennas | Millimeter-wave antennas</t>
  </si>
  <si>
    <t>A novel leaky-wave antenna, based on a periodic set of slots printed on a rectangular dielectric waveguide is conceived in this work. The antenna presents the ability to independently control the aperture illumination and the pointing direction, by only modifying the photoetched printed-circuit layout. The working mechanism is described using a leaky-mode dispersion analysis, and cosine-tapered designs are performed at 50 GHz. The radiation patterns are obtained using HFSS analysis to check the reduction of sidelobes levels, and the capacity to tune the pointing direction over a wide range of elevation angles. ¬© 2005 IEEE.</t>
  </si>
  <si>
    <t>536-538</t>
  </si>
  <si>
    <t>7006760553;15841408400;6603078652</t>
  </si>
  <si>
    <t>G√≥mez-Tornero, Jos√© Luis;Ca√±ete-Rebenaque, David;√Ålvarez-Melc√≥n, Alejandro</t>
  </si>
  <si>
    <t>Printed-circuit leaky-wave antenna with pointing and illumination flexibility</t>
  </si>
  <si>
    <t>10.1109/LMWC.2005.852801</t>
  </si>
  <si>
    <t>2-s2.0-25144460489</t>
  </si>
  <si>
    <t>['whole spectrum', 'waveguide leaky', 'wave three', 'wave mode', 'wave antennas', 'unwanted channel', 'thus simplifying', 'tapered design', 'strip configurations', 'several slot', 'proposed technology', 'planar perturbation', 'phase constant', 'open waveguides', 'modified along', 'mechanicaliy flexible', 'manufacturing process', 'makes possible', 'maintaining unchanged', 'leakage constant', 'guide modes', 'excited leaky', 'dimension simulations', 'different types', 'desired leaky', 'coupling effect', 'asymmetrically perturbed', 'also allows']</t>
  </si>
  <si>
    <t>Hybrid waveguide printed circuit technology | Leaky-wave antennas | Millimeter wave antennas | Sidelobes level control | Tapering antennas</t>
  </si>
  <si>
    <t>Different types of waveguide leaky-wave antennas, asymmetrically perturbed with printed-circuits, are studied in this paper. The capability to modify the leakage constant of the excited leaky-wave mode, while maintaining unchanged its phase constant, is studied in detail for each design. Several slot and strip configurations are proposed, in which the width and the position of the planar printed circuit perturbation is modified along the length of the antenna to obtain different tapering topologies. All of them are mechanicaliy flexible to realize, thus simplifying the manufacturing process for millimeter wavelengths applications. The two-dimensional method used for the analysis is accurate for any geometry of the planar perturbation, and also allows for the computation of the whole spectrum of modes in these open waveguides. This makes possible to predict the appearance of unwanted channel-guide modes, and also allows for the study of the coupling effect between the desired leaky-wave mode and them. A tapered design is performed and compared with full-wave three-dimension simulations to validate the proposed technology. ¬© 2005 IEEE.</t>
  </si>
  <si>
    <t>2563-2577</t>
  </si>
  <si>
    <t>8 I</t>
  </si>
  <si>
    <t>60014907;101923931;60014907;60031159;60014907</t>
  </si>
  <si>
    <t>7006760553;6503885848;15841408400;9037920900;6603078652</t>
  </si>
  <si>
    <t>G√≥mez-Tornero, Jos√© Luis;de la Torre Mart√≠nez, Alejandro;Rebenaque, David Ca√±ete;Gugliemi, Marco;√Ålvarez-Melc√≥n, Alejandro</t>
  </si>
  <si>
    <t>Netherlands;Spain;Spain</t>
  </si>
  <si>
    <t>Noordwijk aan Zee;Cartagena;Madrid</t>
  </si>
  <si>
    <t>ESTEC - European Space Research and Technology Centre;Universidad Politecnica de Cartagena;Siemens Company</t>
  </si>
  <si>
    <t>60031159;60014907;101923931</t>
  </si>
  <si>
    <t>G√≥mez-Tornero J.L.</t>
  </si>
  <si>
    <t>Design of tapered leaky-wave antennas in hybrid waveguide-planar technology for millimeter waveband applications</t>
  </si>
  <si>
    <t>10.1109/TAP.2005.850741</t>
  </si>
  <si>
    <t>2-s2.0-25144485576</t>
  </si>
  <si>
    <t>['snr loss', 'simple function', 'reasonable alternative', 'precoding approach', 'multipath fading', 'mobile unit', 'interference suppression', 'flat fading', 'fading scenarios', 'fading model', 'diversity exploitation', 'cdma ).']</t>
  </si>
  <si>
    <t>CDMA | Channel side information | Diversity | Multiuser detection | Partial channel information | Transmitter precoding</t>
  </si>
  <si>
    <t>We consider transmitter precoding for interference suppression and diversity exploitation for multiantenna, multipath code division multiple access (CDMA). The receivers are constrained to matched filter detection without channel state information (CSI) or receiver-based multiuser detection. We first develop precoders for flat-fading scenarios where perfect downlink channel information is available at the transmitter. We show that full transmit antenna diversity is achievable, even for nonorthogonal spreading codes, although we suffer an SNR loss that is a simple function of the spreading code crosscorrelations. We also develop precoders for cases in which the transmitter has partial channel information, which is modeled as knowledge of conditional channel correlation matrices, and we apply them to Jakes' fading model. Finally, we show that the precoding approach for flat fading can be modified for multipath fading to fully exploit multipath diversity when used in conjunction with prerake diversity combining. We show, in summary, that transmitter precoding offers a reasonable alternative to receiver-based multiuser signal processing when minimizing computational complexity at the mobile unit is a priority. ¬© 2005 IEEE.</t>
  </si>
  <si>
    <t>3226-3237</t>
  </si>
  <si>
    <t>60021143;60030162;60021143</t>
  </si>
  <si>
    <t>7401431557;55000636900;24314929600</t>
  </si>
  <si>
    <t>Reynolds, Daryl;Wang, Xiaodong;Modi, Kirtan N.</t>
  </si>
  <si>
    <t>New York;Morgantown</t>
  </si>
  <si>
    <t>Columbia University;West Virginia University</t>
  </si>
  <si>
    <t>60030162;60021143</t>
  </si>
  <si>
    <t>Reynolds D.</t>
  </si>
  <si>
    <t>Interference suppression and diversity exploitation for multiantenna CDMA with ultra-low complexity receivers</t>
  </si>
  <si>
    <t>10.1109/TSP.2005.851141</t>
  </si>
  <si>
    <t>2-s2.0-25444464664</t>
  </si>
  <si>
    <t>['time domain', 'systems operating', 'stbc systems', 'solutions tend', 'received symbols', 'received message', 'receive diversity', 'receive antennas', 'proposed equalizer', 'overhead required', 'novel method', 'input multiple', 'frequency domain', 'domain equalization', 'computationally intensive', 'complexity alternative', 'channel estimation', 'broadband single', 'algorithm detailed', 'adaptively equalize', 'adaptive frequency']</t>
  </si>
  <si>
    <t>Adaptive equalization | Frequency-domain equalization (FDE) | Multiple-input multiple-output (MIMO) systems</t>
  </si>
  <si>
    <t>Channel estimation and tracking pose real problems in broadband single-carrier wireless communication systems employing multiple transmit and receive antennas. An alternative to estimating the channel is to adaptively equalize the received symbols. Several adaptive equalization solutions have been researched for systems operating in the time domain. However, these solutions tend to be computationally intensive. A low-complexity alternative is to adaptively equalize the received message in the frequency domain. In this paper, we present an adaptive frequency-domain equalization (FDE) algorithm for implementation in single-carrier (SC) multiple-input multiple-output (MIMO) systems. Furthermore, we outline a novel method of reducing the overhead required to train the proposed equalizer. Finally, we address the issues of complexity and training sequence design. Other computationally efficient adaptive FDE algorithms for use in SC systems employing single transmit and receive antennas, receive diversity, or space-time block codes (STBC) can be found in the literature. However, the algorithm detailed in this paper can be implemented in STBC systems as well as in broadband spatial multiplexing systems, making it suitable for use in high data rate MIMO applications. ¬© 2005 IEEE.</t>
  </si>
  <si>
    <t>3247-3256</t>
  </si>
  <si>
    <t>60018735;60020650;60020650;60018735-60020650</t>
  </si>
  <si>
    <t>7005861088;55143624700;7102568206;7102001714</t>
  </si>
  <si>
    <t>Coon, Justin;Armour, Simon;Beach, Mark;McGeehan, Joe</t>
  </si>
  <si>
    <t>United Kingdom;Japan</t>
  </si>
  <si>
    <t>Bristol;Tokyo</t>
  </si>
  <si>
    <t>University of Bristol;Toshiba Corporation</t>
  </si>
  <si>
    <t>60020650;60018735</t>
  </si>
  <si>
    <t>Coon J.</t>
  </si>
  <si>
    <t>Adaptive frequency-domain equalization for single-carrier multiple-input multiple-output wireless transmissions</t>
  </si>
  <si>
    <t>10.1109/TSP.2005.851155</t>
  </si>
  <si>
    <t>2-s2.0-25444472916</t>
  </si>
  <si>
    <t>['various criteria', 'transmit antennas', 'spatial multiplexing', 'selection diversity', 'selection criteria', 'proposed technique', 'probabilistic analysis', 'optimal mapping', 'nonlinear receivers', 'multiplexed across', 'multimode selection', 'mode selection', 'minimal feedback', 'linear receivers', 'limited feedback', 'input multiple', 'identically distributed', 'dynamically selected', 'dynamically adjusted', 'dramatically improves', 'diversity advantage', 'channel based', 'adaptively chosen']</t>
  </si>
  <si>
    <t>Antenna selection | Diversity methods | MIMO systems</t>
  </si>
  <si>
    <t>Spatial multiplexing is a simple transmission technique for multiple-input multiple-output (MIMO) wireless communication links in which data is multiplexed across the transmit antennas. In Rayleigh fading matrix channels, however, spatial multiplexing with low-complexity linear receivers suffers due to a lack of diversity advantage. This paper proposes multimode antenna selection, which uses a low-rate feedback channel to improve the error rate performance of spatial multiplexing systems with linear receivers. In the proposed technique, both the number of substreams and the mapping of substreams to antennas are dynamically adjusted, for a fixed total data rate, to the channel based on limited feedback from the receiver. Dual-mode selection, where spatial multiplexing or selection diversity is adaptively chosen, dramatically improves the diversity gain achieved. Multimode selection (i.e., allowing any number of substreams to be dynamically selected) provides additional array gain. Various criteria for selecting the number of substreams and the optimal mapping of substreams to transmit antennas are derived. Relationships are made between the selection criteria and the eigenmodes of the channel. A probabilistic analysis of the selection criteria are provided for Rayleigh fading channels. Applications to nonlinear receivers are mentioned. Monte Carlo simulations demonstrate significant performance improvements in independent and identically distributed (i.i.d.) flat-fading Rayleigh matrix channels with minimal feedback. ¬© 2005 IEEE.</t>
  </si>
  <si>
    <t>3042-3056</t>
  </si>
  <si>
    <t>55934670700;7202200691</t>
  </si>
  <si>
    <t>Heath, Robert W.;Love, David J.</t>
  </si>
  <si>
    <t>Heath R.</t>
  </si>
  <si>
    <t>Multimode antenna selection for spatial multiplexing systems with linear receivers</t>
  </si>
  <si>
    <t>10.1109/TSP.2005.851109</t>
  </si>
  <si>
    <t>2-s2.0-25444488050</t>
  </si>
  <si>
    <t>R01GM049883</t>
  </si>
  <si>
    <t>['vein ).', 'transcriptional activators', 'three classes', 'target genes', 'subsequently shown', 'signaling molecules', 'rpii140 ),', 'results suggest', 'remodeling complex', 'related screen', 'osa ),', 'notch signaling', 'negative allele', 'mda chromatin', 'impaired delta', 'homeotic genes', 'global role', 'genetics society', 'genetically interact', 'gain insight', 'first screened', 'dominant mutations', 'brmk804r transgene', 'brmk804r ).', 'brm promoter', 'brm complex', 'atpase subunit']</t>
  </si>
  <si>
    <t>The Drosophila trithorax group gene brahma (brm) encodes the ATPase subunit of a 2-MDa chromatin-remodeling complex. brm was identified in a screen for transcriptional activators of homeotic genes and subsequently shown to play a global role in transcription by RNA polymerase II. To gain insight into the targeting, function, and regulation of the BRM complex, we screened for mutations that genetically interact with a dominant-negative allele of brm (brmK804R). We first screened for dominant mutations that are lethal in combination with a brmK804R transgene under control of the brm promoter. In a distinct but related screen, we identified dominant mutations that modify eye defects resulting from expression of brmK804R in the eye-antennal imaginal disc. Mutations in three classes of genes were identified in our screens: genes encoding subunits of the BRM complex (brm, moira, and osa), other proteins directly involved in transcription (zerknullt and RpII140), and signaling molecules (Delta and vein). Expression of brmK804R in the adult sense organ precursor lineage causes phenotypes similar to those resulting from impaired Delta-Notch signaling. Our results suggest that signaling pathways may regulate the transcription of target genes by regulating the activity of the BRM complex. Copyright ¬© 2005 by the Genetics Society of America.</t>
  </si>
  <si>
    <t>1761-1774</t>
  </si>
  <si>
    <t>Genetics</t>
  </si>
  <si>
    <t>60024941-60020296;60024941;60024941;60012317;60024941;60024941-60013372;60020296;60012317;60024941</t>
  </si>
  <si>
    <t>7403155308;57225805387;6602830457;7005844937;35983827300;6602206323;57221403801;7005807451;7004080250</t>
  </si>
  <si>
    <t>Armstrong, Jennifer A.;Sperling, Adam S.;Deuring, Renate;Manning, Laurina;Moseley, Sarah L.;Papoulas, Ophelia;Piatek, Caroline I.;Doe, Chris Q.;Tamkun, John W.</t>
  </si>
  <si>
    <t>Santa Cruz;Claremont;Austin;Eugene</t>
  </si>
  <si>
    <t>University of California, Santa Cruz;Keck Graduate Institute;The University of Texas at Austin;University of Oregon</t>
  </si>
  <si>
    <t>60024941;60020296;60013372;60012317</t>
  </si>
  <si>
    <t>Armstrong J.A.</t>
  </si>
  <si>
    <t>Genetic screens for enhancers of brahma reveal functional interactions between the BRM chromatin-remodeling complex and the Delta-Notch signal transduction pathway in Drosophila</t>
  </si>
  <si>
    <t>10.1534/genetics.105.041327</t>
  </si>
  <si>
    <t>2-s2.0-25444510605</t>
  </si>
  <si>
    <t>['time provide', 'simulation results', 'proposed method', 'position perturbations', 'placing nulls', 'multipath problem', 'memetic algorithms', 'memetic algorithm', 'interfering sources', 'interference ratio', 'improved type', 'genetic algorithm', 'error method', 'e .,', 'desired signal', 'communication system', 'array factor', 'also given', 'also able', 'adjustably suppress', 'adaptive antenna', '2005 ).']</t>
  </si>
  <si>
    <t>Adaptive linear array | Array factor | Memetic algorithms | Phase-position perturbations</t>
  </si>
  <si>
    <t>In this paper, based on the phase-position perturbation method, an innovative optimal adaptive antenna technique is proposed, where the deduced radiation pattern formulas available for searching optimal solutions are used to search the optimal weighting vector. The optimal radiation pattern designs of adaptive antenna are studied by the phase-position perturbation method. Memetic algorithms are used to search the optimal weighting vector of the phase-position perturbations for the array factor. The design for an optimal radiation pattern of an adaptive antenna can not only adjustably suppress the interferers by placing nulls at the directions of the interfering sources, but at the same time provide a maximum main lobe in the direction of the desired signal, i.e., to maximize the signal-to-interference ratio. To achieve this goal, a new convergent method, referred to as the two-way convergent method for memetic algorithms, is proposed. The memetic algorithm combines a genetic algorithm and local search heuristics to solve combinatorial optimization problems. The memetic algorithm is a kind of improved type of the traditional genetic algorithm. By using a local search procedure, it can avoid the shortcomings of the traditional genetic algorithm, whose termination criteria are set up by using the trial and error method. This proposed method is also able to solve the multipath problem, which exists at the same time in this communication system. The optimal radiation pattern concept can be implemented in practical wireless communication systems. Simulation results are also given in this paper. ¬© Birkh√§user Boston (2005).</t>
  </si>
  <si>
    <t>327-341</t>
  </si>
  <si>
    <t>0278081X</t>
  </si>
  <si>
    <t>Circuits, Systems, and Signal Processing</t>
  </si>
  <si>
    <t>7404946108;6507219757</t>
  </si>
  <si>
    <t>Hsu, Chao Hsing;Shyr, Wen Jye</t>
  </si>
  <si>
    <t>Memetic algorithms for optimizing adaptive linear array patterns by phase-position perturbations</t>
  </si>
  <si>
    <t>10.1007/s00034-004-0216-y</t>
  </si>
  <si>
    <t>2-s2.0-26444504081</t>
  </si>
  <si>
    <t>['two phase', 'step processing', 'spatial separation', 'simulation results', 'sight transmission', 'shift keying', 'separate demodulation', 'quadrature psk', 'qpsk classification', 'phase shifts', 'noise ratios', 'moderate signal', 'likelihood functions', 'direct line', 'different multiplicities', 'data symbol', 'classification process', 'classification accuracy', 'binary psk', 'antenna elements', '2005 ).']</t>
  </si>
  <si>
    <t>Antenna array | Detection | Digital modulation classification | Estimation | Likelihood technique | Phase-shift keying</t>
  </si>
  <si>
    <t>We propose in this paper the use of a uniform linear array to improve the classification accuracy of two phase-shift keying (PSK) signals at different multiplicities, in particular, binary PSK (BPSK) and quadrature PSK (QPSK) signals. The proposed modulation classifier is based on the likelihood ratio test, where an additive white Gaussian noise with direct line-of-sight transmission is assumed. The likelihood functions of the two PSK signals depend on an unknown phase shift due to the signal arrival angle and the spatial separation of the antenna elements. A computationally efficient two-step processing is proposed to estimate the phase shifts to be used in the likelihood ratio test. The proposed phase shift estimation method reduces the computation significantly compared to the maximum likelihood solution, which requires numerical exhaustive search, and has an estimation accuracy reaching the Cram√©r-Rao lower bound at moderate signal-to-noise ratios. The proposed classifier improves the performance considerably compared to a single element receiver. Furthermore, the proposed classifier demodulates the transmitted symbol sequence in conjunction with the classification process, and no separate demodulation for the data symbol is needed after classification. Simulation results for BPSK and QPSK classification are provided. ¬© Birkh√§user Boston (2005).</t>
  </si>
  <si>
    <t>60006173;60006173</t>
  </si>
  <si>
    <t>57210548660;7403581344</t>
  </si>
  <si>
    <t>Hong, Liang;Ho, K. C.</t>
  </si>
  <si>
    <t>University of Missouri</t>
  </si>
  <si>
    <t>Hong L.</t>
  </si>
  <si>
    <t>Classification of BPSK and QPSK signals using an antenna array</t>
  </si>
  <si>
    <t>10.1007/s00034-004-0626-x</t>
  </si>
  <si>
    <t>2-s2.0-26444539701</t>
  </si>
  <si>
    <t>['rights reserved', 'dependent inclination', 'antenna mounted']</t>
  </si>
  <si>
    <t>Antenna | Nonlinear systems | Spinning disks | Time-dependent inclination</t>
  </si>
  <si>
    <t>In this work, a simple dynamical model is derived for the motion of an antenna mounted on a beam. The beam is based on a plane with a time-dependent inclination. The motion of the beam is driven by two spinning disks. ¬© 2005 Elsevier Ltd. All rights reserved.</t>
  </si>
  <si>
    <t>381-387</t>
  </si>
  <si>
    <t>Mathematical and Computer Modelling</t>
  </si>
  <si>
    <t>Yavin, Y.</t>
  </si>
  <si>
    <t>Yavin Y.</t>
  </si>
  <si>
    <t>Modelling the motion of an antenna based on a plane with a time-dependent inclination</t>
  </si>
  <si>
    <t>S0895717705002827</t>
  </si>
  <si>
    <t>10.1016/j.mcm.2004.03.010</t>
  </si>
  <si>
    <t>2-s2.0-26844434006</t>
  </si>
  <si>
    <t>['tuned within', 'time delay', 'steering four', 'optical true', 'nm steps', 'element x', 'delay technique', 'delay devices', 'beam squint', 'antenna system', '3 ghz', '1547 nm']</t>
  </si>
  <si>
    <t>Antenna systems | True-time-delay modules | Waveguides</t>
  </si>
  <si>
    <t>A wavelength-controlled continuous beam-steering four-element X-band (8- to 12-GHz) phased array antenna system is presented. The system is based on the continuously tunable optical true-time-delay technique. Dispersion-enhanced waveguide holograms were proposed and used to fabricate the optical true-time-delay devices. The devices are characterized both theoretically and experimentally. The wavelength of a laser was tuned within the system to get continuously tunable true time delay. The time delay was measured for a wavelength tuning range from 1537 to 1547 nm in 10-nm steps. The far-field radiation patterns of the antenna system were measured at 9 and 10.3 GHz, and they showed no beam squint. The true-time-delay formation idea presented here is suitable for not only X-band, but also for higher microwave frequencies, such as K-band. ¬© 2005 Society of Photo-Optical Instrumentation Engineers.</t>
  </si>
  <si>
    <t>60013372;60013372;60013372;60013372;60013372;60013372;106306265;106306265;60027550;60019228</t>
  </si>
  <si>
    <t>47062181700;8356264300;6602208639;56127108700;55722131300;55507881400;55633312100;57203579600;7006388096;7003342427</t>
  </si>
  <si>
    <t>Shi, Zhong;Gu, Lanlan;Howley, Brie;Jiang, Yongqiang;Zhou, Qing Jun;Chen, Ray;Chen, Yihong;Wang, Xiaodong;Fetterman, H. R.;Brost, George</t>
  </si>
  <si>
    <t>Los Angeles;Dayton;Austin;Austin</t>
  </si>
  <si>
    <t>University of California, Los Angeles;Air Force Research Laboratory;The University of Texas at Austin;Omega Optics, Inc.</t>
  </si>
  <si>
    <t>60027550;60019228;60013372;106306265</t>
  </si>
  <si>
    <t>True-time-delay modules based on a single tunable laser in conjunction with a waveguide hologram for phased array antenna application</t>
  </si>
  <si>
    <t>10.1117/1.2009766</t>
  </si>
  <si>
    <t>2-s2.0-26844449307</t>
  </si>
  <si>
    <t>['wireless station', 'wireless lans', 'wireless channels', 'use feedback', 'transmitted successfully', 'time requirements', 'three modifications', 'subsequent retransmissions', 'several antennas', 'second benefit', 'relative benefits', 'protocols ).', 'prone behavior', 'prescribed deadline', 'one antenna', 'multiple copies', 'message successfully', 'industrial applications', 'independent gilbert', 'hard real', 'elliot channels', 'correcting codes', 'common approach', 'base station', 'arq protocol', 'antenna redundancy', 'another antenna', 'access point']</t>
  </si>
  <si>
    <t>Antenna redundancy | Antenna reuse strategy | FEC | Multicopy-ARQ | Redundancy | Wireless industrial LANs</t>
  </si>
  <si>
    <t>Wireless LANs are an attractive networking technology for industrial applications. A major obstacle toward the fulfillment of hard real-time requirements is the error-prone behavior of wireless channels. A common approach to increase the probability of a message being transmitted successfully before a prescribed deadline is to use feedback from the receiver and subsequent retransmissions (automatic repeat request - ARQ - protocols). In this paper, three modifications to an ARQ protocol are investigated. As one of these modifications a specific transmit diversity scheme, called antenna redundancy, is introduced. The other modifications are error-correcting codes and the transmission of multiple copies of the same packet. In antenna redundancy the base station/access point has several antennas. The base station transmits on one antenna at a time, but whenever a retransmission is needed, the base station switches to another antenna. The relative benefits of using FEC versus adding antennas versus sending multiple copies are investigated under different error conditions. One important result is that for independent Gilbert-Elliot channels between the base station antennas and the wireless station the antenna redundancy scheme effectively decreases the probability of missing a deadline, in a numerical example approximately an order of magnitude per additional antenna can be observed. As a second benefit, antenna redundancy decreases the number of transmission trials needed to transmit a message successfully, thus saving bandwidth. ¬© 2005 IEEE.</t>
  </si>
  <si>
    <t>173-182</t>
  </si>
  <si>
    <t>IEEE Transactions on Industrial Informatics</t>
  </si>
  <si>
    <t>60000251-60106550-60011604</t>
  </si>
  <si>
    <t>Willig, Andreas</t>
  </si>
  <si>
    <t>Germany;Germany;United States</t>
  </si>
  <si>
    <t>Potsdam;Berlin;New York</t>
  </si>
  <si>
    <t>Hasso-Plattner-Institut f√ºr Softwaresystemtechnik GmbH;Technical University of Berlin;IEEE</t>
  </si>
  <si>
    <t>60106550;60011604;60000251</t>
  </si>
  <si>
    <t>Willig A.</t>
  </si>
  <si>
    <t>Redundancy concepts to increase transmission reliability in wireless industrial LANs</t>
  </si>
  <si>
    <t>10.1109/TII.2005.852070</t>
  </si>
  <si>
    <t>2-s2.0-26944437911</t>
  </si>
  <si>
    <t>['¬© 2005', 'hyperfine constants', 'good agreement', 'find wd', 'experimental data', 'e cm', 'dipole moment', 'correlation calculations', 'core properties', 'combined scheme', 'also developed', '5000 1200mhz', '4887 mhz', '1 ).', '1 ),', '0 11']</t>
  </si>
  <si>
    <t>We report first configuration interaction calculations of hyperfine constants A 80 and the effective electric field Wd acting on the electric-dipole moment of the electron, in two excited electronic states of Pb207 O. A combined scheme of correlation calculations is also developed and applied to studying the core properties. The obtained hyperfine constants, A 80=88 3826 MHz for the (1) state and A 80 =4887 MHz for the B (1) state, are in very good agreement with the experimental data, 88 4113 MHz and 5000 1200MHz, respectively. We find Wd= 88(6.1 88 0.6 +1.8) 1024 Hz 88 (e cm) for (1), and Wd= 88 (8.0 11.6) 1024 Hz 88 (e cm) for B (1). ¬© 2005 The American Physical Society.</t>
  </si>
  <si>
    <t>Physical Review A - Atomic, Molecular, and Optical Physics</t>
  </si>
  <si>
    <t>60014977;60014977;60014977;60014977;60005455</t>
  </si>
  <si>
    <t>56962769800;7202125227;6602684648;56962753300;6602153206</t>
  </si>
  <si>
    <t>Petrov, A. N.;Titov, A. V.;Isaev, T. A.;Mosyagin, N. S.;Demille, D.</t>
  </si>
  <si>
    <t>Russian Federation;United States</t>
  </si>
  <si>
    <t>Gatchina;New Haven</t>
  </si>
  <si>
    <t>Petersburg Nuclear Physics Institute (PNPI);Yale University</t>
  </si>
  <si>
    <t>60014977;60005455</t>
  </si>
  <si>
    <t>Petrov A.N.</t>
  </si>
  <si>
    <t>Configuration-interaction calculation of hyperfine and P,T-odd constants on Pb207 O excited states for electron electric-dipole-moment experiments</t>
  </si>
  <si>
    <t>10.1103/PhysRevA.72.022505</t>
  </si>
  <si>
    <t>2-s2.0-27144452629</t>
  </si>
  <si>
    <t>['¬© 2005', 'rydberg states', 'results support', 'qubit gates', 'possible approaches', 'performing single', 'mhz rates', 'fidelity errors', 'dipole coupling', 'detailed analysis', 'decoherence probability', 'current limitations', '10 3']</t>
  </si>
  <si>
    <t>We present a detailed analysis and design of a neutral atom quantum logic device based on atoms in optical traps interacting via dipole-dipole coupling of Rydberg states. The dominant physical mechanisms leading to decoherence and loss of fidelity are enumerated. Our results support the feasibility of performing single- and two-qubit gates at MHz rates with decoherence probability and fidelity errors at the level of 10 3 for each operation. Current limitations and possible approaches to further improvement of the device are discussed. ¬© 2005 The American Physical Society.</t>
  </si>
  <si>
    <t>7005410304;7202805129</t>
  </si>
  <si>
    <t>Saffman, M.;Walker, T. G.</t>
  </si>
  <si>
    <t>Saffman M.</t>
  </si>
  <si>
    <t>Analysis of a quantum logic device based on dipole-dipole interactions of optically trapped Rydberg atoms</t>
  </si>
  <si>
    <t>10.1103/PhysRevA.72.022347</t>
  </si>
  <si>
    <t>2-s2.0-27144481656</t>
  </si>
  <si>
    <t>['¬© 2005', 'resonance turns', 'photon energies', 'phase approximation', 'performed within', 'nondipole parameters', 'nondipole effects', 'interesting phenomenon', 'electric current', 'drastically increase', 'dramatic examples', 'drag current', 'dipole counterpart', 'calculated data', 'ca vapor', '3p photoionization']</t>
  </si>
  <si>
    <t>Dramatic examples of the importance of nondipole effects in photoelectron angular distributions at photon energies as low as a few tens of eV are found. This occurs in 3p photoionization of the Ca(42) atom and its ions Ca+(41) and Ca2+(40) at photon energies corresponding to a quadrupole 3s 3d resonance. The nondipole parameters are found to drastically increase to as much as 65% of the dipole counterpart. The quintessence is that this resonance turns out to be giant because of selective orbital collapse for the quadrupally excited 3d orbital. In addition, nondipole effects are known to result in an electric current the drag current in a gaseous medium upon photoionization of its atoms. We present our calculated data for the drag current in Ca vapor as well, in an attempt to trigger experimental studies of this interesting phenomenon in general. Calculations were performed within the framework of the random-phase approximation with exchange. ¬© 2005 The American Physical Society.</t>
  </si>
  <si>
    <t>60006483;60006483;60012387</t>
  </si>
  <si>
    <t>7005814840;57198636335;7101786148</t>
  </si>
  <si>
    <t>Dolmatov, V. K.;Bailey, D.;Manson, S. T.</t>
  </si>
  <si>
    <t>Atlanta;Florence</t>
  </si>
  <si>
    <t>Georgia State University;University of North Alabama</t>
  </si>
  <si>
    <t>60012387;60006483</t>
  </si>
  <si>
    <t>Dolmatov V.K.</t>
  </si>
  <si>
    <t>Gigantic enhancement of atomic nondipole effects: The 3s 3d resonance in Ca</t>
  </si>
  <si>
    <t>10.1103/PhysRevA.72.022718</t>
  </si>
  <si>
    <t>2-s2.0-27144497580</t>
  </si>
  <si>
    <t>['wmans ).', 'transmission based', 'sub carrier', 'second scheme', 'rotated according', 'ofdm systems', 'four antennae', 'first scheme', 'channel perceived', 'channel orthogonalization', 'certain symbols', 'cdma systems', 'best two']</t>
  </si>
  <si>
    <t>Feedback | OFDM | STBC | Transmit Diversity</t>
  </si>
  <si>
    <t>We propose a closed loop space time block coding technique using four antennae at the transmitter for the enhancement of link layer performance of orthogonal frequency division multiplexing (OFDM) based broadband wireless access systems such as wireless local area networks (WLANs) and wireless metropolitan area networks (WMANs). Since full code rate and complex valued space-time block codes (STBCs) do not exist for more than two transmit antennae, we propose two feedback based STBC schemes. In the first scheme, phases of certain symbols in each sub carrier are rotated according to the feedback from the receiver. In the second scheme, best two out of four antennae are activated for transmission based on the associated channel gains in each subcarrier. In both schemes, the channel perceived at the receiver becomes orthogonal and the transmit diversity gain is maximized. One of the major challenges associated with the closed loop STBC schemes in OFDM systems as compared to CDMA systems is the requirement for extensive channel state information feedback as channel orthogonalization is performed in each subcarrier. However, by exploiting the feedback correlation among subcarriers, we have proposed a group based quantization technique to reduce feedback overhead significantly, making this scheme very attractive to broadband wireless access systems. ¬© 2005 IEEE.</t>
  </si>
  <si>
    <t>765-769</t>
  </si>
  <si>
    <t>8587025300;56271219000</t>
  </si>
  <si>
    <t>Lambotharan, Sangarapillai;Toker, Cenk</t>
  </si>
  <si>
    <t>Lambotharan S.</t>
  </si>
  <si>
    <t>Closed-loop space time block coding techniques for OFDM based broadband wireless access systems</t>
  </si>
  <si>
    <t>10.1109/TCE.2005.1510481</t>
  </si>
  <si>
    <t>2-s2.0-27144511653</t>
  </si>
  <si>
    <t>['wireless networks', 'traffic loading', 'spectrum efficiency', 'spatial signature', 'simulations based', 'simplified approaches', 'sdma system', 'results indicate', 'promising approach', 'mobile environment', 'iee proceedings', 'fold sdma', 'constant challenge', 'computational complexity', 'communication 146', 'common method', 'channel allocation', 'blocking probability', 'also derived']</t>
  </si>
  <si>
    <t>Blocking probability | Erlang-B capacity | Markov chain | Smart antenna | Space-division-multiple-access (SDMA)</t>
  </si>
  <si>
    <t>Spectrum efficiency is a constant challenge in the design of wireless networks. Space-division-multiple-access (SDMA) is a promising approach to achieve higher spectral efficiency which reuses bandwidth via multiplexing signals based on their spatial signature. Several different studies have shown that SDMA can effectively improve system capacity in a mobile environment. In this paper, we present a new Markov chain traffic model for a duplicate-at-last (DL) approach [IEE Proceedings on Communication 146 (1999) 303] in two-fold and three-fold SDMA systems. Simplified blocking probability formulations for two-fold and three-fold SDMA are also derived. Simulations based on a common method of spatial separation check for channel allocation in SDMA are presented to evaluate the probability of successfully creating two-fold and three-fold SDMA channels. The simulation, as well as analytical, results indicate that the SDMA system can reduce the blocking probability of the calls and result in more traffic loading than a traditional cellular system. The results also show that our simplified approaches not only can reduce the computational complexity, but can also accurate approximate two-fold and three-fold SDMA performance. ¬© Springer 2005.</t>
  </si>
  <si>
    <t>279-305</t>
  </si>
  <si>
    <t>60020351;60001439</t>
  </si>
  <si>
    <t>36067976400;7202990004</t>
  </si>
  <si>
    <t>Huang, Wen Jye;Doherty, John F.</t>
  </si>
  <si>
    <t>Taiwan;United States</t>
  </si>
  <si>
    <t>Taoyuan;University Park</t>
  </si>
  <si>
    <t>Chang Gung University;Pennsylvania State University</t>
  </si>
  <si>
    <t>Huang W.</t>
  </si>
  <si>
    <t>Traffic models and blocking probabilities for two-fold and three-fold SDMA communication systems</t>
  </si>
  <si>
    <t>10.1007/s11277-005-4111-z</t>
  </si>
  <si>
    <t>2-s2.0-27144544515</t>
  </si>
  <si>
    <t>['¬© 2005', 'two arrays', 'temporal pattern', 'synchronization effect', 'slave interaction', 'realized without', 'radar systems', 'nonlinear antenna', 'n times', 'mutual interaction', 'forced systems', 'find applications', 'developed field', 'breaking bifurcations', 'also demonstrated']</t>
  </si>
  <si>
    <t>We illustrate a scheme that exploits the theory of symmetry-breaking bifurcations for generating a spatio-temporal pattern in which one of two interconnected arrays, each with N Van der Pol oscillators, oscillates at N times the frequency of the other. A bifurcation analysis demonstrates that this type of frequency generation cannot be realized without the mutual interaction between the two arrays. It is also demonstrated that the mechanism for generating these frequencies between the two arrays is different from that of a master-slave interaction, a synchronization effect, or that of subharmonic and ultraharmonic solutions generated by forced systems. This kind of frequency generation scheme can find applications in the developed field of nonlinear antenna and radar systems. ¬© 2005 The American Physical Society.</t>
  </si>
  <si>
    <t>60018926;60018926;60018926;60018926;60032503;60032503;60032503;60032503;60032503</t>
  </si>
  <si>
    <t>7005623202;8622043200;6506481275;8883711100;6602090019;6602554312;7202747464;7004928011;7003921218</t>
  </si>
  <si>
    <t>Palacios, Antonio;Carretero-Gonz√£lez, Ricardo;Longhini, Patrick;Renz, Norbert;In, Visarath;Kho, Andy;Neff, Joseph D.;Meadows, Brian K.;Bulsara, Adi R.</t>
  </si>
  <si>
    <t>Space and Naval Warfare Systems Center San Diego;San Diego State University</t>
  </si>
  <si>
    <t>60032503;60018926</t>
  </si>
  <si>
    <t>Palacios A.</t>
  </si>
  <si>
    <t>Multifrequency synthesis using two coupled nonlinear oscillator arrays</t>
  </si>
  <si>
    <t>10.1103/PhysRevE.72.026211</t>
  </si>
  <si>
    <t>2-s2.0-27244459434</t>
  </si>
  <si>
    <t>Vetenskapsr√•det</t>
  </si>
  <si>
    <t>VR</t>
  </si>
  <si>
    <t>['thin wires', 'thin slots', 'symmetric coupling', 'subcell model', 'stable time', 'slot yields', 'slot system', 'similar algorithm', 'proposed method', 'previously presented', 'oriented wires', 'length slot', 'good agreement', 'generalized courant', 'dual set', 'difference time', 'continuous field', 'cartesian planes', 'cartesian grid', 'arbitrary location', 'arbitrarily located']</t>
  </si>
  <si>
    <t>Finite-difference time-domain (FDTD) methods | Numerical stability | Shielding | Subcell models</t>
  </si>
  <si>
    <t>A subcell model for thin wires in the finite-difference time-domaih (FDTD) method using modified telegraphers equations has been developed by Holland et al. Edelvik has previously presented an extension of their algorithm, which allows for arbitrarily located and oriented wires with respect to the Cartesian grid. This is important to be able to accurately model wires that cannot be aligned to the Cartesian grid, e.g., tilted wires and circular loop wires. Recently, a dual set of equations has been proposed for modeling of thin slots. In this paper, we show that using a similar algorithm as for thin wires we can also handle slots of arbitrary location in Cartesian planes. Previous thin slot models have been susceptible for instabilities. We show that a symmetric coupling between field and slot yields a stable time-continuous field-slot system and that the fully discrete field-slot system is stable under a generalized Courant-Friedrich-Lewy (CFL) condition. The proposed method is demonstrated for scattering from a finite-length slot in an infinite conducting wall and a shielding enclosure including a slot. The results are in good agreement with published experimental data. ¬© 2005 IEEE.</t>
  </si>
  <si>
    <t>440-446</t>
  </si>
  <si>
    <t>60011226-60079121;60011226</t>
  </si>
  <si>
    <t>6603609496;7006068674</t>
  </si>
  <si>
    <t>Edelvik, Fredrik;Weiland, Thomas</t>
  </si>
  <si>
    <t>Sweden;Germany</t>
  </si>
  <si>
    <t>Gothenburg;Darmstadt</t>
  </si>
  <si>
    <t>Fraunhofer-Chalmers Centrum f√∂r Industrimatematik;Technische Universit√§t Darmstadt</t>
  </si>
  <si>
    <t>60079121;60011226</t>
  </si>
  <si>
    <t>Edelvik F.</t>
  </si>
  <si>
    <t>Stable modeling of arbitrarily oriented thin slots in the FDTD method</t>
  </si>
  <si>
    <t>10.1109/TEMC.2005.853160</t>
  </si>
  <si>
    <t>2-s2.0-27644433887</t>
  </si>
  <si>
    <t>F49620-01-1-0436</t>
  </si>
  <si>
    <t>['value problem', 'solved exactly', 'slotted along', 'quarter ellipse', 'primary field', 'plane wave', 'numerical results', 'material isorefractive', 'located along', 'interfocal distance', 'dimensional boundary', 'arbitrary polarization']</t>
  </si>
  <si>
    <t>Cavities | Complex media | Electromagnetic radiation | Electromagnetic scattering | Isorefractive media | Mathieu functions</t>
  </si>
  <si>
    <t>A partially covered cavity, or trench, located along the edge of two intersecting metallic walls perpendicular to each other is considered. The cross-section of the cavity is a quarter ellipse and is slotted along the interfocal distance. The cavity is filled with a material isorefractive to that occupying the quarter-space between the walls. This two-dimensional boundary-value problem is solved exactly, when the primary field is either a plane wave of arbitrary polarization and direction of incidence or an electric or magnetic line source. Numerical results are given and discussed. ¬© 2005 IEEE.</t>
  </si>
  <si>
    <t>2738-2748</t>
  </si>
  <si>
    <t>60027561;60027561</t>
  </si>
  <si>
    <t>6602988232;7004462124</t>
  </si>
  <si>
    <t>Erricolo, Danilo;Uslenghi, Piergiorgio L.E.</t>
  </si>
  <si>
    <t>Chicago</t>
  </si>
  <si>
    <t>University of Illinois at Chicago</t>
  </si>
  <si>
    <t>Erricolo D.</t>
  </si>
  <si>
    <t>Penetration, radiation, and scattering for a cavity-backed gap in a corner</t>
  </si>
  <si>
    <t>10.1109/TAP.2005.851839</t>
  </si>
  <si>
    <t>2-s2.0-27644442030</t>
  </si>
  <si>
    <t>Ministerio de Ciencia y Tecnolog√≠a</t>
  </si>
  <si>
    <t>MICYT</t>
  </si>
  <si>
    <t>['strong influence', 'starting point', 'return loss', 'radiation patterns', 'proposed antenna', 'phone case', 'phantom head', 'microstrip line', 'line antenna', 'internal triple', 'human head', 'handset case', 'experimental results', 'detailed model', 'computational values', 'broadband characteristic', 'branch meander', 'bluetooth bands', 'antenna performance']</t>
  </si>
  <si>
    <t>Handsets | Human head | Internal antennas | Phantom | Triple-band antennas</t>
  </si>
  <si>
    <t>An internal triple-band antenna fed by a microstrip line is proposed for operating at PCS, IMT-2000, and Bluetooth bands. As a starting point, a two-branch meander-line antenna is used to achieve the desired resonant frequency. A broadband characteristic for each band can be optimized by tuning the parts of radiating meander lines and size of each strip fine segment. Considering normal use situation, the initially designed structure of the proposed antenna is extended and modified to tune the desired frequency bandwidth on the placement of handset case and battery, and in the presence of the head. Detailed model of the handset case is implemented to check the effects of the phone case and battery on the antenna performance. The return loss and radiation patterns from the proposed antenna built in a phone case in the presence of the phantom head are presented. It is found that the battery and human head have a strong influence on the antenna input impedance, radiation patterns, and gain for the internal antenna configurations. The computational values are presented to validate the experimental results. ¬© 2005 IEEE.</t>
  </si>
  <si>
    <t>658-666</t>
  </si>
  <si>
    <t>7006825380;34971825100</t>
  </si>
  <si>
    <t>Sim, Dong Uk;Park, Seong Ook</t>
  </si>
  <si>
    <t>Sim D.U.</t>
  </si>
  <si>
    <t>A triple-band internal antenna: Design and performance in presence of the handset case, battery, and human head</t>
  </si>
  <si>
    <t>10.1109/TEMC.2005.850695</t>
  </si>
  <si>
    <t>2-s2.0-27644446879</t>
  </si>
  <si>
    <t>ATM-0003994</t>
  </si>
  <si>
    <t>['wavegniding properties', 'unattenuated waves', 'tdr ),', 'solving maxwell', 'simulated small', 'scale experiments', 'propagates upward', 'propagates downward', 'neglected attenuation', 'magnetic fields', 'immediate vicinity', 'growing interest', 'fdtd simulations', 'engineering approximation', 'either direction', 'domain reflectometry', 'difference time', 'conical conductor', 'conducting plane', 'computing lightning', 'bottom plane', 'attenuates significantly', 'analysis suggests']</t>
  </si>
  <si>
    <t>Biconical antenna | Finite-difference time-domain (FDTD) method | Ground reflection | Lightning current | Tall objects</t>
  </si>
  <si>
    <t>Using the finite-difference time-domain (FDTD) method for solving Maxwell's equations, we have simulated small-scale experiments intended to study the interaction of lightning with towers. In these experiments, employing the time-domain reflectometry (TDR), the tower was represented by a conical conductor placed between two horizontal conducting planes, and a relatively high grounding impedance (about 60 Œ©, constant or decreasing with time) of the bottom plane was inferred, based on the assumption that a conical conductor could support propagation of unattenuated waves in either direction. We have shown, using the FDTD simulations, that a current pulse suffers no attenuation when it propagates downward from the apex of the conical conductor to its base, but it attenuates significantly when it propagates upward from the base of the conical conductor to its apex. We show that the current reflection coefficient at the base of the conical conductor is dose to 1, so that the equivalent grounding impedance of the conducting plane is dose to zero. Our analysis suggests that the relatively high grounding impedance of conducting plane inferred from the small-scale experiments is an engineering approximation to the neglected attenuation of upward propagating waves. When the dependence of cone's wavegniding properties on the direction of propagation is taken into account, the results of small-scale experiments simulating lightning strikes to towers can be interpreted without invoking the fictitious grounding impedance of conducting plane. Representation of a vertical strike object by a uniform transmission fine terminated in a fictitious grounding impedance appears to be justified in computing lightning-generated magnetic fields and relatively distant electric fields, but may be inadequate for calculating electric fields in the immediate vicinity of the object. This study was motivated by the growing interest in extending lightning return stroke models to include a tall strike object and calculating associated electric and magnetic fields. ¬© 2005 IEEE.</t>
  </si>
  <si>
    <t>533-542</t>
  </si>
  <si>
    <t>60010726;60013959</t>
  </si>
  <si>
    <t>35551223100;7005285298</t>
  </si>
  <si>
    <t>Baba, Yoshihiro;Rakov, Vladimir A.</t>
  </si>
  <si>
    <t>Gainesville;Kyoto</t>
  </si>
  <si>
    <t>University of Florida;Doshisha University</t>
  </si>
  <si>
    <t>60013959;60010726</t>
  </si>
  <si>
    <t>Baba Y.</t>
  </si>
  <si>
    <t>On the interpretation of ground reflections observed in small-scale experiments simulating lightning strikes to towers</t>
  </si>
  <si>
    <t>10.1109/TEMC.2005.852220</t>
  </si>
  <si>
    <t>2-s2.0-27644446880</t>
  </si>
  <si>
    <t>['static approximations', 'situ measurements', 'plasma environment', 'paper modifies', 'nontrivial analysis', 'ionospheric environment', 'final model', 'domain methods', 'difference time', 'current finite', 'analytical theory', 'accurately model']</t>
  </si>
  <si>
    <t>Antenna theory | Finite-difference time-domain (FDTD) methods | Plasma covered antennas | Plasma measurements</t>
  </si>
  <si>
    <t>The traditional analytical analysis of plasma probes requires the use of quasi-static approximations, while numerical methods require the use of an equivalent dispersive media, both producing a nontrivial analysis of the plasma environment. On the other hand, a few techniques that combine the plasma fluid equations with Maxwell's equations have only addressed wave propagation through spatially constant plasma. All of these models are limited in analysis of in situ measurements. This paper modifies the current finite-difference time-domain methods to more accurately model the ionospheric environment. Decoupled boundary conditions are presented in an attempt at coping with the instabilities of the plasma at the boundaries. The final model is then compared to analytical theory of radio-frequency plasma probes. ¬© 2005 IEEE.</t>
  </si>
  <si>
    <t>2711-2718</t>
  </si>
  <si>
    <t>60031706;60031706;60031706</t>
  </si>
  <si>
    <t>55449103100;7103120772;7003923643</t>
  </si>
  <si>
    <t>Ward, Jeffrey;Swenson, Charles;Furse, Cynthia</t>
  </si>
  <si>
    <t>Ward J.</t>
  </si>
  <si>
    <t>The impedance of a short dipole antenna in a magnetized plasma via a finite difference time domain model</t>
  </si>
  <si>
    <t>10.1109/TAP.2005.851823</t>
  </si>
  <si>
    <t>2-s2.0-27644452347</t>
  </si>
  <si>
    <t>['spiral arms', 'scan angle', 'octave bandwidth', 'numerical analysis', 'narrow resonances', 'equivalent 3', 'current forms', 'conveniently suppressed', 'broadside scan', 'also discuss']</t>
  </si>
  <si>
    <t>Broad-band arrays | Phased arrays | Spiral antennas</t>
  </si>
  <si>
    <t>In this paper, we present a numerical analysis of an infinite periodic array of planar spiral elements with octave bandwidth. For off-broadside scan the array is found to exhibit very narrow resonances, which are independent of scan angle. They occur when the spiral arms are multiples of half a wavelength, in which case the current forms a high amplitude standing wave along the spiral arms. The resonances are conveniently suppressed by making the arms unequally long. We also discuss the equivalent 3-port for this nonsymmetrical array element and evaluate the element polarization performance. ¬© 2005 IEEE.</t>
  </si>
  <si>
    <t>2558-2562</t>
  </si>
  <si>
    <t>60073971;60002014;60011728</t>
  </si>
  <si>
    <t>7004004036;24470578200;6602870802</t>
  </si>
  <si>
    <t>Steyskal, Hans;Ramprecht, Jorgen;Holter, Henrik</t>
  </si>
  <si>
    <t>United States;Sweden;Sweden</t>
  </si>
  <si>
    <t>Bedford;Stockholm;Stockholm</t>
  </si>
  <si>
    <t>Air Force Cambridge Research Laboratories;Saab AB;The Royal Institute of Technology (KTH)</t>
  </si>
  <si>
    <t>60073971;60011728;60002014</t>
  </si>
  <si>
    <t>Steyskal H.</t>
  </si>
  <si>
    <t>Spiral elements for broad-band phased arrays</t>
  </si>
  <si>
    <t>10.1109/TAP.2005.852309</t>
  </si>
  <si>
    <t>2-s2.0-27644455861</t>
  </si>
  <si>
    <t>['typical rvd', 'two blocks', 'small spot', 'sealable plastic', 'pulse ground', 'polystyrene foam', 'plastic support', 'penetrating radar', 'operation bandwidth', 'new rvd', 'loading profile', 'gpr system', 'frequency higher', 'forward gain', 'foam blocks', 'drive point', 'curved arms', 'chip resistors', 'band short', 'back ratio', 'antenna module', 'also demonstrated']</t>
  </si>
  <si>
    <t>Dipole antennas | Ground-penetrating radar (GPR) | Loaded antennas | Ultrawide-band (UWB) antennas</t>
  </si>
  <si>
    <t>A new resistively loaded vee dipole (RVD) is designed and implemented for ultrawide-band short-pulse ground-penetrating radar (GPR) applications. The new RVD is improved in terms of voltage standing wave ratio, gain, and front-to-back ratio while maintaining many advantages of the typical RVD, such as the ability to radiate a short-pulse into a small spot on the ground, a low radar cross section, applicability in an array, etc. The improvements are achieved by curving the arms and modifying the Wu-King loading profile, The curve and the loading profile are designed to decrease the reflection at the drive point of the antenna while increasing the forward gain. The new RVD is manufactured by printing the curved arms on a thin Kapton film and loading them with chip resistors, which approximate the continuous loading profile. The number of resistors is chosen such that the resonant frequency due to the resistor spacing occurs at a frequency higher than the operation bandwidth. The antenna and balun are made in a module by sandwiching them between two blocks of polystyrene foam, attaching a plastic support, and encasing the foam blocks in heat-sealable plastic. The antenna module is mechanically reliable without significant performance degradation. The use of the new RVD module in a GPR system is also demonstrated with an experiment. ¬© 2005 IEEE.</t>
  </si>
  <si>
    <t>2525-2532</t>
  </si>
  <si>
    <t>60021032-60010484;60021032</t>
  </si>
  <si>
    <t>Design of resistively loaded vee dipole for ultrawide-band ground-penetrating radar applications</t>
  </si>
  <si>
    <t>10.1109/TAP.2005.852292</t>
  </si>
  <si>
    <t>2-s2.0-27644461044</t>
  </si>
  <si>
    <t>NAG-1-1781</t>
  </si>
  <si>
    <t>['studied using', 'stirrer positions', 'statistically processed', 'probability distributions', 'placed inside', 'penetrating field', 'fit tests', 'different mode', 'collected sets', 'aircraft fuselage']</t>
  </si>
  <si>
    <t>Cumulative density function | High-intensity radiated fields (HIRF) | Mode stirrer | Reverberation chamber | Simplified fuselage</t>
  </si>
  <si>
    <t>In this paper, hightintensity radiated fields (HIRF) penetration into aircraft fuselage is studied using a reverberation chamber approach. A mode-stirrer is constructed and placed inside a simplified scale fuselage model. Measurements of the penetrating field are performed for different mode-stirrer positions. The collected sets of data are statistically processed and their probability distributions are investigated. Goodness-of-fit tests are performed between data empirical cumulative density functions and existing theoretical probability models which govern the electromagnetic field variations inside reverberation chambers. ¬© 2005 IEEE.</t>
  </si>
  <si>
    <t>667-670</t>
  </si>
  <si>
    <t>15036586100;35583458100;57208464375</t>
  </si>
  <si>
    <t>Panaretos, Tassos;Balanis, Constantine A.;Birtcher, Craig R.</t>
  </si>
  <si>
    <t>Panaretos T.</t>
  </si>
  <si>
    <t>HIRF penetration into simplified fuselage using a reverberation chamber approach</t>
  </si>
  <si>
    <t>10.1109/TEMC.2005.851729</t>
  </si>
  <si>
    <t>2-s2.0-27644463442</t>
  </si>
  <si>
    <t>['upper patch', 'upper band', 'probes sequentially', 'plastic posts', 'peak gain', 'paper presents', 'lower patch', 'lower band', 'located sequentially', 'integrated antenna', 'impedance bandwidth', 'ground plane', 'four l', 'band operation', 'around 7', 'anda 3', 'also coupled', '8 dbi', '7 %.', '492 ghz']</t>
  </si>
  <si>
    <t>Broadband operation | Circular polarization | Patch antenna</t>
  </si>
  <si>
    <t>This paper presents the design and testing of a dual-band circularly polarized patch antenna. The portion of the antenna for upper band operation consists of two stacked circular patches which are supported by the plastic posts in the air. The patches are excited by four L-probes which are located sequentially under the circumference of the lower patch. The distance between the upper patch and the ground plane is about 0.1 free space wavelength at 2.492 GHz. This upper band portion possesses an impedance bandwidth of 54.9% (SWR ‚â§ 2) anda 3-dB axial ratio bandwidth of 47.7%. The antenna peak gain is 8 dBi. For dual-band operation, a larger circular patch for lower band operation is added below the upper band patches. The lower band patch is also coupled by four L-probes sequentially. The integrated antenna has an impedance bandwidth of 43.9% (SWR ‚â§ 2) and a 3-dB axial ratio bandwidth of 33% for the lower band, while an impedance bandwidth of 55.2% (SWR ‚â§ 2) anda 3-dB axial ratio bandwidth of 44.7% can be obtained for the upper band. Both bands have a peak gain of around 7.8 dBi. ¬© 2005 IEEE.</t>
  </si>
  <si>
    <t>2636-2644</t>
  </si>
  <si>
    <t>Lau, Ka Leung;Luk, Kwai Man</t>
  </si>
  <si>
    <t>A wide-band circularly polarized L-probe coupled patch antenna for dual-band operation</t>
  </si>
  <si>
    <t>10.1109/TAP.2005.851818</t>
  </si>
  <si>
    <t>2-s2.0-27644469175</t>
  </si>
  <si>
    <t>['simultaneous equation', 'presented formulation', 'modal coefficients', 'investigate radiation', 'fourier transform', 'conducting plane', 'backed apertures', 'aperture geometry', 'analyzing radiation']</t>
  </si>
  <si>
    <t>Aperture antenna | Fourier transform | Mode matching technique</t>
  </si>
  <si>
    <t>Electromagnetic wave radiation from cavity-backed apertures in a conducting plane is investigated. The Fourier transform and mode matching technique are used to obtain simultaneous equations for the modal coefficients. The simultaneous equation are solved to investigate radiation in terms of the aperture geometry. The presented formulation is suitable for analyzing radiation from a rectangular aperture antenna backed by a cavity. ¬© 2005 IEEE.</t>
  </si>
  <si>
    <t>2761-2764</t>
  </si>
  <si>
    <t>9132748500;55112893800</t>
  </si>
  <si>
    <t>Zeong, Jong W.;Eom, Hyo J.</t>
  </si>
  <si>
    <t>Zeong J.</t>
  </si>
  <si>
    <t>Radiation from cavity-backed apertures in a conducting plane</t>
  </si>
  <si>
    <t>10.1109/TAP.2005.851785</t>
  </si>
  <si>
    <t>2-s2.0-27644470695</t>
  </si>
  <si>
    <t>['reflector antenna', 'paper describes', 'numerical integration', 'multibeam antenna', 'method consists', 'gaussian series', 'field integrals', 'efficient method', 'computation time', 'analytically integrating']</t>
  </si>
  <si>
    <t>Gaussian beams | Geometrical theory of diffraction | Multibeam antennas | Physical optics | Reflector antennas</t>
  </si>
  <si>
    <t>The paper describes an efficient method for evaluating the physical-optics radiation pattern of a dual-shaped-reflector antenna. The method consists in representing the integrands of the four- and two-dimensional (4-, 2-D) field integrals as Gaussian series and then analytically integrating each term, including the effects of diffraction by the edges of both reflectors. The method is applied to a multibeam antenna and compared to numerical integration. Similar radiation patterns are obtained but, with the new method significantly reducing the computation time. ¬© 2005 IEEE.</t>
  </si>
  <si>
    <t>2597-2610</t>
  </si>
  <si>
    <t>Hay, Stuart G.</t>
  </si>
  <si>
    <t>Commonwealth Scientific and Industrial Research Organization</t>
  </si>
  <si>
    <t>Hay S.</t>
  </si>
  <si>
    <t>A double-edge-diffraction Gaussian-series method for efficient physical optics analysis of dual-shaped-reflector antennas</t>
  </si>
  <si>
    <t>10.1109/TAP.2005.851855</t>
  </si>
  <si>
    <t>2-s2.0-27644477551</t>
  </si>
  <si>
    <t>['use double', 'type four', 'sidelobe suppression', 'pointing resolution', 'pointing accuracy', 'phase shifters', 'phase rotation', 'passive paa', 'null pointing', 'mobile vehicles', 'linearly changed', 'dbms ).', 'control voltages', 'balanced mixers', 'analog ps', 'analog one', 'amplitude errors', 'amplitude could', '7 ¬∞)', '7 db']</t>
  </si>
  <si>
    <t>Active arrays | Double-balanced mixers (DBMs) | Mobile satellite communications | Phase shifters (PSs) | Phased arrays</t>
  </si>
  <si>
    <t>We propose an S-band active phased array antenna (APAA) with analog phase shifters (PSs) that use double-balanced mixers (DBMs). The quadrature phase shift keying modulator integrated circuits (ICs) used as the phase shifters can control both the amplitude and phase of the input signal continuously and independently by using the control voltages. The phase and amplitude errors during phase rotation were 0.5¬∞ rms (max = 1.7¬∞) and 0.3 dB rms (max = 0.7 dB), respectively. The range in which the amplitude could be linearly changed was 7 dB. The proposed antenna exhibited sufficient performance for mobile vehicles to handle satellite communications: beam-pointing resolution of 0.04¬∞, beam-pointing accuracy in the null pointing of 0.4¬∞ rms, and sidelobe suppression with an amplitude taper achieved by setting the amplitude of the PS using two DBMs. Comparison between the analog PS and a reflection-type four-bit digital PS showed that although the analog one is unsuitable for use in a passive PAA, it is suitable for use in an APAA. ¬© 2005 IEEE.</t>
  </si>
  <si>
    <t>2533-2541</t>
  </si>
  <si>
    <t>60027550-60032325;60032325;60032325;60032325;60032325;60084716;60084716</t>
  </si>
  <si>
    <t>7202880227;55443977100;36950526800;7006083009;57200782015;7004792937;9038719000</t>
  </si>
  <si>
    <t>Miura, Amane;Fujino, Yoshiyuki;Taira, Shinichi;Obara, Noriaki;Tanaka, Masato;Ojima, Takashi;Sakauchi, Koji</t>
  </si>
  <si>
    <t>Tokyo;Koganei;Los Angeles</t>
  </si>
  <si>
    <t>Hitachi Kokusai Electric Inc.;Japan National Institute of Information and Communications Technology;University of California, Los Angeles</t>
  </si>
  <si>
    <t>60084716;60032325;60027550</t>
  </si>
  <si>
    <t>S-band active phased array antenna with analog phased shifters using double-balanced mixers for mobile SATCOM vehicles</t>
  </si>
  <si>
    <t>10.1109/TAP.2005.852305</t>
  </si>
  <si>
    <t>2-s2.0-27644481336</t>
  </si>
  <si>
    <t>['vswr bands', 'type structure', 'parasitic element', 'obtain dual', 'ground plate', 'frequency operation', 'e .,', 'antenna height', 'analysis shows', '9 dbi', '7 dbi', '5 mm', '45 ghz', '2 ghz', '2 criterion', '045 wavelength']</t>
  </si>
  <si>
    <t>Card-type antenna | Dual-frequency operation | Finite-difference time-domain (FDTD) analysis | Inverted | Inverted F</t>
  </si>
  <si>
    <t>An inverted FL antenna (InvFLA) is analyzed to obtain dual-frequency operation at 2.45 and 5.2 GHz (wireless LAN system frequencies). The InvFLA is composed of inverted FL elements, a parasitic element, and a ground plate, where these lie in the same plane, i.e., the structure is a card-type structure having a co-planar ground plate. The antenna height above the ground plate is very small: 5.5 mm = 0.045 wavelength at 2.45 GHz. The analysis shows that the InvFLA has a 4.1% bandwidth around 2.45 GHz and a 31.8% bandwidth around 5.2 GHz, both for a VSWR = 2 criterion. The gain is calculated to be 0.9 dBi at 2.45 GHz and 1.7 dBi at 5.2 GHz, with a small gain variation in each of the VSWR bands. ¬© 2005 IEEE.</t>
  </si>
  <si>
    <t>2417-2421</t>
  </si>
  <si>
    <t>60030526;60030526;60030526;60030526</t>
  </si>
  <si>
    <t>55633340100;55728778800;7003298527;56405174700</t>
  </si>
  <si>
    <t>Nakano, Hisamatsu;Sato, Yusuke;Mimaki, Hiroaki;Yamauchi, Junji</t>
  </si>
  <si>
    <t>An inverted FL antenna for dual-frequency operation</t>
  </si>
  <si>
    <t>10.1109/TAP.2005.852502</t>
  </si>
  <si>
    <t>2-s2.0-27644481337</t>
  </si>
  <si>
    <t>['steered beam', 'shaped antenna', 'rear windows', 'rear directions', 'plotted pattern', 'modified h', 'measurement results', 'increasing frequency', 'horizontal plane', 'calculation results']</t>
  </si>
  <si>
    <t>Digital television | Moment methods | Road vehicles | UHF antennas</t>
  </si>
  <si>
    <t>A modified H-shaped antenna is proposed for automotive digital terrestrial reception. The antenna is analyzed by the method of moments. The antenna has the feature that a figure-8 radiation pattern is rotated with increasing frequency. Four symmetrically mounted antennas at the top of the front and rear windows of a car have gain to the sides of the car as well as to the front and rear directions. The VSWR is less than 3 from 470 to 710 MHz since the antenna has three resonant modes. Measurement results for a single prototype antenna agree with the calculation results. The reception system adopts an adaptive array based on the maximal ratio combining (MRC) method. A near omnidirectional pattern was obtained in a plotted pattern of steered beam in the horizontal plane with the mounted prototype antennas. ¬© 2005 IEEE.</t>
  </si>
  <si>
    <t>2542-2548</t>
  </si>
  <si>
    <t>60003416;60003416;60003416;60003416</t>
  </si>
  <si>
    <t>9045335600;55700152800;55706119800;7403216058</t>
  </si>
  <si>
    <t>Iizuka, Hideo;Watanabe, Toshiaki;Sato, Kazuo;Nishikawa, Kunitoshi</t>
  </si>
  <si>
    <t>Iizuka H.</t>
  </si>
  <si>
    <t>Modified H-shaped antenna for automotive digital terrestrial reception</t>
  </si>
  <si>
    <t>10.1109/TAP.2005.852288</t>
  </si>
  <si>
    <t>2-s2.0-27644481939</t>
  </si>
  <si>
    <t>00SN15COR</t>
  </si>
  <si>
    <t>['small separation', 'resonant monopoles', 'relative magnitudes', 'reached due', 'properly chosen', 'ohmic loss', 'monopole array', 'measured gain', 'input excitations', 'fire directivity', 'experimental study', 'elements decreases', 'element array', 'decreasing spacing', 'computational curves', 'approach n2']</t>
  </si>
  <si>
    <t>Antennas | Array | Monopole | Resonance | Superdirectivity</t>
  </si>
  <si>
    <t>In principle, the end-fire directivity of a linear periodic array of N isotropic radiators can approach N2 as the spacing between elements decreases, provided the magnitude and phase of the input excitations are properly chosen. Thus, the directivity of a two-element array of isotropic radiators would approach a value of four, that is, 6 dB higher than that of a single isotropic radiator. We have conducted a theoretical, computational, and experimental study for a two-element superdirective array of resonant monopoles. In agreement with the theoretical and computational curves, the measured gain of the monopole array does indeed continually increase with decreasing spacing of the monopoles, provided the relative magnitudes and phases are maintained. However, for very small separation, maximum achievable gain is not reached due to the presence of ohmic loss. ¬© 2005 IEEE.</t>
  </si>
  <si>
    <t>2653-2661</t>
  </si>
  <si>
    <t>60073971;60073971;60073971;60073971</t>
  </si>
  <si>
    <t>7005725380;7103394324;7003451771;7102270511</t>
  </si>
  <si>
    <t>Altshuler, Edward E.;O'Donnell, Terry H.;Yaghjian, Arthur D.;Best, Steven R.</t>
  </si>
  <si>
    <t>Altshuler E.</t>
  </si>
  <si>
    <t>A monopole superdirective array</t>
  </si>
  <si>
    <t>10.1109/TAP.2005.851810</t>
  </si>
  <si>
    <t>2-s2.0-27644487621</t>
  </si>
  <si>
    <t>['spherical facility', 'specially designed', 'spatial distribution', 'spatial coherence', 'reverberating chamber', 'random emissions', 'radiation pattern', 'radiating devices', 'previous paper', 'nf method', 'nf distribution', 'measurement sphere', 'experimentally validated', 'experimentally implementing', 'allows one', '1 ].']</t>
  </si>
  <si>
    <t>Coherence matrix | Correlation | Electromagnetic compatibility (EMC) | Near field | Random fields | Signal subspace decomposition | Time domain</t>
  </si>
  <si>
    <t>In a previous paper, a new time domain near field (TDNF) method for characterizing random emissions has been presented [1]. This method, which extends classical antenna NF techniques to random emissions, is based on the measurement of the spatial coherence of the NF distribution over a sphere in a narrow frequency band. The present paper describes a spherical facility which has been specially designed for experimentally implementing this NF method. This new TDNF measurement technique has been experimentally validated on radiating devices such as GSM telephone handsets. It allows one to derive not only the total power radiated by a device under test, as it could be done in a reverberating chamber, but also to obtain the spatial distribution of the radiated field outside the measurement sphere and, more particularly the far-field (FF) radiation pattern. ¬© 2005 IEEE.</t>
  </si>
  <si>
    <t>2582-2589</t>
  </si>
  <si>
    <t>60104081;60104081;60104081;60104081;60104081</t>
  </si>
  <si>
    <t>6602376704;56796502600;9038901300;56028199700;57203046526</t>
  </si>
  <si>
    <t>Fouresti√©, Beno√Æt;Bolomey, Jean Charles;Sarrebourse, Thierry;Altman, Zwi;Wiart, Joe</t>
  </si>
  <si>
    <t>Fouresti√© B.</t>
  </si>
  <si>
    <t>Spherical near field facility for characterizing random emissions</t>
  </si>
  <si>
    <t>10.1109/TAP.2005.851847</t>
  </si>
  <si>
    <t>2-s2.0-27644487622</t>
  </si>
  <si>
    <t>['structure obtained', 'stable across', 'slot patch', 'shorting wall', 'shorting pin', 'shaped patch', 'radiation patterns', 'radiation efficiencies', 'previously published', 'patch antenna', 'new results', 'matching band', 'magnitude larger', 'layer single', 'impedance bandwidths', 'impedance bandwidth', 'hall u', 'half u', 'half structures', 'experimental studies', 'band behavior', 'band antenna', 'also maintains', '08œª0 ),']</t>
  </si>
  <si>
    <t>Broadband antennas | Microstrip antennas</t>
  </si>
  <si>
    <t>The U-slot patch antenna, a single-layer single-patch antenna on a relatively thick substrate (‚àº 0.08Œª0), is a wide-band antenna with an impedance bandwidth in a range of 20%-30%, which is about an order of magnitude larger than that of the regular patch antenna. Recently, it was shown that a hall U-slot patch antenna, with half of one of the dimensions of the U-slot patch, maintains similar wide-band behavior. The half-structure was also successfully applied to the U-slot with shorting wall. In this paper, new results on half structures, not previously published, are presented. First, the shorting pin technique is used to reduce the size of the half U-slot patch antenna. By both simulation and experimental studies, it is concluded that the impedance bandwidths, radiation patterns, radiation efficiencies and gains of the half-structures are comparable to the corresponding full structures. Bandwidth of 28.6% and radiation efficiencies exceeding 90% are obtained for the half U-slot patch with shorting pin. Radiation patterns are stable across the matching band. Second, it is shown that a structure obtained from halving the E-shaped patch, which is a derivative of the U-slot patch, also maintains its wide-band behavior. ¬© 2005 IEEE.</t>
  </si>
  <si>
    <t>2645-2652</t>
  </si>
  <si>
    <t>60010491;60013983;60010491;60013983;60010491</t>
  </si>
  <si>
    <t>35569904600;7102876278;7501501369;55510527400;7004922524</t>
  </si>
  <si>
    <t>Chair, Ricky;Mak, Chi Lun;Lee, Kai Fong;Luk, Kwai Man;Kishk, Ahmed A.</t>
  </si>
  <si>
    <t>Kowloon;University</t>
  </si>
  <si>
    <t>City University of Hong Kong;University of Mississippi</t>
  </si>
  <si>
    <t>60013983;60010491</t>
  </si>
  <si>
    <t>Miniature wide-band half U-slot and half E-shaped patch antennas</t>
  </si>
  <si>
    <t>10.1109/TAP.2005.851852</t>
  </si>
  <si>
    <t>2-s2.0-27644502007</t>
  </si>
  <si>
    <t>['various eigenmodes', 'spatial correlations', 'quantization bits', 'previous eigenbeamformer', 'present eigenbeamformer', 'lower gains', 'higher gains', 'conventional method', 'channel matrix']</t>
  </si>
  <si>
    <t>Eigenmode transmission | Feedback | MIMO | Quantization</t>
  </si>
  <si>
    <t>In this letter, a generic quantization scheme for MIMO Eigenmode Transmission System in temporally and spatially correlated channels which allocates different number of quantization bits to the various eigenmodes is proposed. By transmitting the difference between the previous eigenbeamformer and the present eigenbeamformer to the transmitter, we show that the variances in the difference for eigeumodes with higher gains are smaller than that for eigenmodes with lower gains. Simulation results proved that the proposed scheme requires lower number of quantization bits than the conventional method of quantizing the channel matrix, especially when temporal and spatial correlations are high. ¬© 2005 IEEE.</t>
  </si>
  <si>
    <t>697-699</t>
  </si>
  <si>
    <t>60031126;60031126;60031126</t>
  </si>
  <si>
    <t>14120540400;7203015387;7402551666</t>
  </si>
  <si>
    <t>Ting, See Ho;Sakaguchi, Kei;Araki, Kiyomichi</t>
  </si>
  <si>
    <t>Ting S.</t>
  </si>
  <si>
    <t>Differential quantization of eigenmodes for MIMO eigenmode transmission systems</t>
  </si>
  <si>
    <t>10.1109/LCOMM.2005.1496586</t>
  </si>
  <si>
    <t>2-s2.0-27644507078</t>
  </si>
  <si>
    <t>UT 05-049</t>
  </si>
  <si>
    <t>['significantly affected', 'range 10', 'radio astronomy', 'next generation', 'necessary characteristics', 'limited performance', 'limited characteristics', 'like antennas', 'large telescopes', 'large portions', 'individually instrumented', 'galactic noise', 'compact array', 'candidate designs', 'band dipole', '100 mhz']</t>
  </si>
  <si>
    <t>Antenna array | Dipole | Radio astronomy</t>
  </si>
  <si>
    <t>The next generation of large telescopes for radio astronomy at frequencies below 100 MHz will consist of tens of thousands of wide-band dipole-like antennas, each individually instrumented with a receiver and combined using digital signal processing. At these frequencies, the sensitivity of a telescope is limited by Galactic noise, with the result that even simple dipoles can deliver extraordinary useable bandwidth. In this paper the necessary characteristics for these antennas are explained, some bounds on performance are developed, and a few candidate designs are analyzed. It is shown that antenna systems consisting of simple wire dipoles, a 360 K active balun, and a long coaxial feedline can achieve Galactic noise-limited performance over large portions of the range 10-100 MHz. It is further shown that when these antennas are used as elements in a compact array, their Galactic noise-limited characteristics are not significantly affected. ¬© 2005 IEEE.</t>
  </si>
  <si>
    <t>2480-2489</t>
  </si>
  <si>
    <t>Ellingson, Steven W.</t>
  </si>
  <si>
    <t>Ellingson S.</t>
  </si>
  <si>
    <t>Antennas for the next generation of low-frequency radio telescopes</t>
  </si>
  <si>
    <t>10.1109/TAP.2005.852281</t>
  </si>
  <si>
    <t>2-s2.0-27644510534</t>
  </si>
  <si>
    <t>['wlan dual', 'mode operation', 'mobile phone', 'lower cone', 'equal lengths', 'antenna shows', '8 ghz', '10 mm']</t>
  </si>
  <si>
    <t>Antennas | Mobile antennas | Mobile phone antennas</t>
  </si>
  <si>
    <t>A wide-band cylindrical monopole antenna is presented. The antenna has a simple structure consisting of an upper hollow cylinder and a lower cone. When choosing the cylinder and the cone to be of equal lengths (10 mm in this study with the case of a 10-mm cylinder diameter), the antenna shows a wide operating bandwidth of about 8.8 GHz (about 1.8 to 10.6 GHz), making it easy to cover the UMTS (Universal Mobile Telecommunication System) band (1920‚àº2170 MHz) and the 2.4/5.2/5.8 GHz WLAN (Wireless Local Area Network) bands for mobile/WLAN dual-mode operation of a mobile phone. ¬© 2005 IEEE.</t>
  </si>
  <si>
    <t>2756-2758</t>
  </si>
  <si>
    <t>35460663000;7201951895</t>
  </si>
  <si>
    <t>Wong, Kin Lu;Chien, Shao Lun</t>
  </si>
  <si>
    <t>Wide-band cylindrical monopole antenna for mobile phone</t>
  </si>
  <si>
    <t>10.1109/TAP.2005.851784</t>
  </si>
  <si>
    <t>2-s2.0-27644516966</t>
  </si>
  <si>
    <t>['reflector surfaces', 'quadripod structure', 'photogrammetric measurement', 'optics elements', 'gravity deformation', 'good agreement', 'elevation dependance', 'cassegrain antenna', 'antenna metrology', 'antenna elevations']</t>
  </si>
  <si>
    <t>Antenna measurements | Radio astronomy | Reflector antennas</t>
  </si>
  <si>
    <t>Photogrammetric measurement of the gravity deformation in a 22-m Cassegrain antenna of the Australia Telescope Compact Array is described. The deformation in the main reflector surface and displacements of the quadripod structure, subreflector, and feed were surveyed at a set of antenna elevations. The elevation dependance of the antenna radiation pattern, calculated from the deformations and displacements, are in good agreement with measurements. This experience is another novel demonstration of the usefulness of photogrammetry in antenna metrology: as a tool for measurements of the gravity-induced structural deformation in reflector surfaces and of the displacements and rotations in optics elements of large steerable antennas. ¬© 2005 IEEE.</t>
  </si>
  <si>
    <t>2590-2596</t>
  </si>
  <si>
    <t>Subrahmanyan, Ravi</t>
  </si>
  <si>
    <t>Australia Telescope National Facility</t>
  </si>
  <si>
    <t>Subrahmanyan R.</t>
  </si>
  <si>
    <t>Photogrammetric measurement of the gravity deformation in a Cassegrain antenna</t>
  </si>
  <si>
    <t>10.1109/TAP.2005.851836</t>
  </si>
  <si>
    <t>2-s2.0-27644518453</t>
  </si>
  <si>
    <t>['readily used', 'practical effects', 'paper investigates', 'general half', 'frequency emissions']</t>
  </si>
  <si>
    <t>Electromagnetic compatibility (EMC) | Electromagnetic fields | Electromagnetic near field | Electromagnetic propagation | Measurement errors</t>
  </si>
  <si>
    <t>This paper investigates the emission of fields and field attenuation rates from electrically small transmitting loop antennas in the presence of a general half-space. Considerations are made for the practical effects of antenna loop dimension and source-to-sensor impedance coupling. The resulting field attenuation rates correlate well with open area test site (OATS) measurements. The tables provided may be readily used to extrapolate measured low-frequency emissions to common regulatory limit locations. ¬© 2005 IEEE.</t>
  </si>
  <si>
    <t>635-641</t>
  </si>
  <si>
    <t>6507702650;7003973853;56721541500</t>
  </si>
  <si>
    <t>Brunett, Joseph D.;Liepa, Valdis V.;Sengupta, Dipak L.</t>
  </si>
  <si>
    <t>Brunett J.</t>
  </si>
  <si>
    <t>Extrapolating near-field emissions of low-frequency loop transmitters</t>
  </si>
  <si>
    <t>10.1109/TEMC.2005.853168</t>
  </si>
  <si>
    <t>2-s2.0-27644520023</t>
  </si>
  <si>
    <t>CCR-0112591</t>
  </si>
  <si>
    <t>['whereas single', 'weakly coupled', 'two polarizations', 'polarized dla', 'polarization rotation', 'polarization level', 'polarization case', 'paper examines', 'optimal signaling', 'nearly insensitive', 'multibeam dual', 'multibeam array', 'measured cross', 'ideal dual', 'gain variations', 'first shown', 'capacity improvement', 'capacity degradation', 'calculated capacity', 'beam overlap', 'antenna aperture', '24 %.', '2 %.', '10 %.']</t>
  </si>
  <si>
    <t>Antenna arrays | Channel capacity | Dual-polarized | Multibeam antennas | Polarization diversity</t>
  </si>
  <si>
    <t>This paper discusses channel capacity improvements with optimal multiantenna wireless communications using a discrete lens array (DLA) at the analog front end. It is first shown that optimal signaling over multiantenna channels via virtual spatial models (VSMs) has a direct hardware correspondence in a multibeam spatially fed antenna architecture. A multibeam dual-polarized DLA is designed and characterized, and the effects of measured antenna radiation patterns on calculated capacity are quantified. In particular, the paper examines: 1) effects of cross-polarization for a dual-polarized multibeam array; 2) effects of beam overlap in a multibeam array; and 3) effects of gain variations for different scan angles. It is demonstrated that adding an ideal dual-polarized array achieves a capacity improvement of up to 88% compared to the single-polarization case. In practice, the two polarizations are weakly coupled, and the measured cross-polarization level of - 14 dB decreases the capacity of the system by less than 2%. Furthermore, it is shown that a dual-polarized multibeam DLA is nearly insensitive to polarization rotation in a rich scattering environment, whereas single-polarized antennas incur a capacity degradation of up to 24%. Finally, capacity decrease due to measured nonuniform amplitudes on the antenna aperture is shown to be less than 10%. ¬© 2005 IEEE.</t>
  </si>
  <si>
    <t>2444-2455</t>
  </si>
  <si>
    <t>60032179;60000221;60000221-60033010;60032179;60000221</t>
  </si>
  <si>
    <t>57193400384;7801640387;7201969202;7006280121;7101961963</t>
  </si>
  <si>
    <t>Zhou, Yan;Rondineau, S√©bastien;Popoviƒá, Darko;Sayeed, Akbar;Popoviƒá, Zoya</t>
  </si>
  <si>
    <t>Santa Clara;Madison;Boulder</t>
  </si>
  <si>
    <t>Intel Corporation;University of Wisconsin-Madison;University of Colorado Boulder</t>
  </si>
  <si>
    <t>60033010;60032179;60000221</t>
  </si>
  <si>
    <t>Virtual channel space-time processing with dual-polarization discrete lens antenna arrays</t>
  </si>
  <si>
    <t>10.1109/TAP.2005.852518</t>
  </si>
  <si>
    <t>2-s2.0-27644526589</t>
  </si>
  <si>
    <t>ECS-0091599</t>
  </si>
  <si>
    <t>['wire dipole', 'retinal prosthesis', 'perform better', 'minor offset', 'intraocular elements', 'intraocular element', 'impedance matched', 'high degree', 'feed location', 'coupling measurements', '4 ghz']</t>
  </si>
  <si>
    <t>Implanted antennas | Miniature antennas | Planar meander dipole antennas | Retinal prosthesis</t>
  </si>
  <si>
    <t>In this work, an extremely compact planar meander line dipole is designed and implemented for use as an intraocular element in a retinal prosthesis. This planar meander dipole antenna exhibits a high degree of current vector alignment and is impedance matched by inducing a current phase reversal along its length. This current phase reversal is induced by a minor offset in feed location which yields a highly directive broadside radiation pattern on this particular planar antenna geometry. This concept is applied in designing and implementing a 6 √ó 6 mm planar compact wire dipole at 1.4 GHz as the intraocular element for the data telemetry link of a retinal prosthesis. Coupling measurements between an external microstrip patch antenna and the intraocular wire dipole are presented and compared with those obtained with intraocular microstrip patch antennas in place of the wire dipole. It is demonstrated that such compact meander dipoles can perform better than previously reported microstrip patch antennas as intraocular elements for a retinal prosthesis. ¬© 2005 IEEE.</t>
  </si>
  <si>
    <t>2365-2373</t>
  </si>
  <si>
    <t>60021881;60015183;60004923</t>
  </si>
  <si>
    <t>6603320672;7101691575;7003666534</t>
  </si>
  <si>
    <t>Gosalia, Keyoor;Humayun, Mark S.;Lazzi, Gianluca</t>
  </si>
  <si>
    <t>Fairfax;Los Angeles;Raleigh</t>
  </si>
  <si>
    <t>General Dynamics Mission Systems, Inc.;Keck School of Medicine of USC;NC State University</t>
  </si>
  <si>
    <t>Gosalia K.</t>
  </si>
  <si>
    <t>Impedance matching and implementation of planar space-filling dipoles as intraocular implanted antennas in a retinal prosthesis</t>
  </si>
  <si>
    <t>10.1109/TAP.2005.852514</t>
  </si>
  <si>
    <t>2-s2.0-27644526590</t>
  </si>
  <si>
    <t>['zone fields', 'two time', 'rothwell cannot', 'revised traveling', 'emission security', 'easily gotten', 'applied directly']</t>
  </si>
  <si>
    <t>Charge release coefficient | Far-zone electric field | Near-zone electric field | Traveling-wave monopole</t>
  </si>
  <si>
    <t>Two time-domain electromagnetic emanation models are introduced into emission security (EMSEC) researches. The standing-wave dipole model can be easily gotten from some other references. But the traveling-wave monopole model addressed by Rothwell cannot be applied directly. A charge release coefficient Cq (t) is introduced into this model, which makes the model more adaptive. Near-zone and far-zone fields are discussed of the revised traveling-wave monopole model through an example. ¬© 2005 IEEE.</t>
  </si>
  <si>
    <t>585-588</t>
  </si>
  <si>
    <t>100463621;60003977</t>
  </si>
  <si>
    <t>7402016766;8359407500</t>
  </si>
  <si>
    <t>Dong, Shi Wei;Xu, Jia Dong</t>
  </si>
  <si>
    <t>Xi'an;Xi'an</t>
  </si>
  <si>
    <t>Northwestern Polytechnical University;National Key Laboratory of Space Microwave Technology</t>
  </si>
  <si>
    <t>60003977;100463621</t>
  </si>
  <si>
    <t>Dong S.W.</t>
  </si>
  <si>
    <t>A revision of the traveling-wave monopole model</t>
  </si>
  <si>
    <t>10.1109/TEMC.2005.852218</t>
  </si>
  <si>
    <t>2-s2.0-27644527348</t>
  </si>
  <si>
    <t>['wman operation', 'simulation results', 'sectional area', 'proposed antenna', 'operating bandwidth', 'bandwidth ).', 'azimuthal plane', 'antenna shows', '7 ghz', '5 db', '23 mm', '16e standard']</t>
  </si>
  <si>
    <t>Antennas | Metal-plate monopole antennas | Wide-band monopole antennas | Wide-band omnidirectional antennas | Wireless Metropolitan Area Network (WMAN) antennas</t>
  </si>
  <si>
    <t>A novel square cylindrical monopole antenna easily fabricated from bending a cross-shaped metal plate for wide-band omnidirectional operation is presented. With a cross-sectional area of 8 √ó 8 mm2 and a length of 23 mm, the antenna can provide a wide operating bandwidth of about 4.7 GHz (about 1.9‚àº6.6 GHz), making it very promising for WMAN operation with the 802.16e standard in the 2 to 6 GHz band. In addition, over the operating bandwidth, the antenna shows very good omnidirectional radiation (gain variations less than 1.5 dB in the azimuthal plane over the bandwidth). Experimental and simulation results of the proposed antenna are presented and discussed. ¬© 2005 IEEE.</t>
  </si>
  <si>
    <t>2758-2761</t>
  </si>
  <si>
    <t>35460663000;8379209800</t>
  </si>
  <si>
    <t>Wong, Kin Lu;Wu, Chih Hsien</t>
  </si>
  <si>
    <t>Wide-band omnidirectional square cylindrical metal-plate monopole antenna</t>
  </si>
  <si>
    <t>10.1109/TAP.2005.851796</t>
  </si>
  <si>
    <t>2-s2.0-27644536767</t>
  </si>
  <si>
    <t>['slot apertures', 'slot aperture', 'shorting pins', 'radiation efficiency', 'plate modes', 'parametric study', 'center frequency', 'backreflector distance', 'backreflector close', 'attractive candidates', '80 %,', '10 ghz']</t>
  </si>
  <si>
    <t>Antenna radiation efficiency | Slot antenna</t>
  </si>
  <si>
    <t>Slot apertures in metallic ground planes are very attractive candidates for conformal antenna applications. However, a low-profile unidirectional antenna requires a backreflector close to the slot aperture and the resulting stripline feed causes strong excitation of parallel-plate modes. In this paper, we investigate unidirectional reflector-backed slot configurations with parallel-plate mode suppression by shorting pins. Starting from a parametric study with respect to shorting pin location and backreflector distance, we present a stripline-fed rectangular slot element with radiation efficiency of more than 80%, a bandwidth of about 5% at a center frequency of 10 GHz. For increased bandwidth applications, a bow-tie slot element with about 8% bandwidth and radiation efficiency of close to 80% is proposed. ¬© 2005 IEEE.</t>
  </si>
  <si>
    <t>2765-2768</t>
  </si>
  <si>
    <t>60109826;60109826;60109826</t>
  </si>
  <si>
    <t>56619106200;6603788750;7004819868</t>
  </si>
  <si>
    <t>L√∂cker, Claudius;Vaupel, Thomas;Eibert, Thomas F.</t>
  </si>
  <si>
    <t>Wachtberg</t>
  </si>
  <si>
    <t>Fraunhofer Institute for High Frequency Physics and Radar Techniques FHR</t>
  </si>
  <si>
    <t>L√∂cker C.</t>
  </si>
  <si>
    <t>Radiation efficient unidirectional low-profile slot antenna elements for X-band application</t>
  </si>
  <si>
    <t>10.1109/TAP.2005.851793</t>
  </si>
  <si>
    <t>2-s2.0-27644541094</t>
  </si>
  <si>
    <t>W911NF-04-1-0224</t>
  </si>
  <si>
    <t>['theoretical framework', 'suboptimal self', 'snr ).', 'rfi ).', 'point signal', 'numerical results', 'noise ratio', 'noise amplifiers', 'mutual coupling', 'maximum signal', 'interference sources', 'electromagnetic wavelength', 'broadband system', 'array elements']</t>
  </si>
  <si>
    <t>Antenna array mutual coupling | Electromagnetic interference | Radio astronomy</t>
  </si>
  <si>
    <t>A focal plane array feed of electrically small elements has been proposed as a means for achieving high sensitivity for radio astronomy applications in the presence of radio frequency interference (RFI). For a broadband system, mutual coupling effects become significant as the array element spacing becomes small relative to the electromagnetic wavelength. We present a theoretical framework for modeling the effects of mutual coupling and for determining the optimal multiport matching network between array elements and front-end transistor low-noise amplifiers for maximum signal-to-noise ratio (SNR). Numerical results are given for a model scenario including spillover and amplifier thermal noise and point signal and interference sources. A suboptimal self-impedance matching network yields performance close to that of a full network match. ¬© 2005 IEEE.</t>
  </si>
  <si>
    <t>2490-2498</t>
  </si>
  <si>
    <t>7003381644;35597296700</t>
  </si>
  <si>
    <t>Warnick, Karl F.;Jensen, Michael A.</t>
  </si>
  <si>
    <t>Warnick K.F.</t>
  </si>
  <si>
    <t>Effects of mutual coupling on interference mitigation with a focal plane array</t>
  </si>
  <si>
    <t>10.1109/TAP.2005.852278</t>
  </si>
  <si>
    <t>2-s2.0-27644542794</t>
  </si>
  <si>
    <t>['wlan systems', 'wlan ).', 'wide variety', 'reasonable efficiency', 'possible patterns', 'phase shifters', 'numerical simulations', 'minimize coupling', 'low cost', 'large set', 'key innovations', 'important application', 'good performance', 'good bandwidth', 'feed network', 'experimental prototype', 'electronically selected', 'beam shapes', 'antenna system', 'antenna patterns', 'antenna element', 'also measurements']</t>
  </si>
  <si>
    <t>Adaptable antennas | Diversity | Patch antennas | Phase shifters | Smart antennas</t>
  </si>
  <si>
    <t>In this paper, we introduce a design for a compact low cost dual polarized adaptive planar phased array for Wireless Local Area Networks (WLAN). The uniqueness of the design is that a wide variety of beam shapes can be electronically selected from a large set of possible patterns while maintaining compact size low cost with reasonable efficiency and having independent dual diversity ports. An important application of the array is in WLAN systems where compact and low cost adaptable antennas promise increases in capacity and coverage. The array design makes use of key innovations in the antenna element and feed network, along with improved low cost phase shifting circuits with low loss performance. The compact antenna element we propose exhibits low mutual coupling between elements with good bandwidth and dual polarized diversity feeds. The feed network is designed to minimize coupling between ports while the phase shifters are low cost but allow flexible control of the antenna patterns. The design is verified both through numerical simulations and also measurements of an experimental prototype and these confirm the good performance of the antenna system and suitability for use in WLAN systems. ¬© 2005 IEEE.</t>
  </si>
  <si>
    <t>2406-2416</t>
  </si>
  <si>
    <t>60024590;60103941;60103941;60103941;60008592</t>
  </si>
  <si>
    <t>57213479861;9043882700;15039168800;7201471575;7006019510</t>
  </si>
  <si>
    <t>Song, C. T.Peter;Mak, Angus;Wong, Bill;George, Doug;Murch, Ross D.</t>
  </si>
  <si>
    <t>China;United States;Hong Kong</t>
  </si>
  <si>
    <t>Hong Kong;Schaumburg;Hong Kong</t>
  </si>
  <si>
    <t>Hong Kong Applied Science and Technology Research Institute;Motorola;Hong Kong University of Science and Technology</t>
  </si>
  <si>
    <t>60103941;60024590;60008592</t>
  </si>
  <si>
    <t>Song C.</t>
  </si>
  <si>
    <t>Compact low cost dual polarized adaptive planar phased array for WLAN</t>
  </si>
  <si>
    <t>10.1109/TAP.2005.852294</t>
  </si>
  <si>
    <t>2-s2.0-27644555226</t>
  </si>
  <si>
    <t>['wavelength apart', 'talking position', 'substantial potential', 'spatial correlation', 'significant enhancement', 'shift keyed', 'relative power', 'received signals', 'planar inverted', 'pifas ).', 'paper examines', 'one half', 'multiple quarter', 'interference signals', 'human operator', 'human head', 'fading correlations', 'f antennas', 'desired signal', 'computer simulation', 'coherent detection', 'close proximity', 'also evaluated', 'adaptive array', '2 ghz']</t>
  </si>
  <si>
    <t>Adaptive array antenna | Handset | Human body effect | Mean effective gain | Multipath fading | Spatial correlation</t>
  </si>
  <si>
    <t>This paper examines the performance of the adaptive array antennas used in digital handset systems by studying the minimum mean square error (MMSE) algorithm at 2 GHz. The array is comprised of multiple quarter-wavelength monopole antennas and planar inverted-F antennas (PIFAs). By calculating the spatial correlation between two different directions, we describe how significant enhancement in the capability of reducing interference signals can be achieved, even when the handset is being held in the vicinity of a human operator in the talking position. Secondly, a computer simulation has been carried out under a flat Rayleigh fading environment with multiple cochannel interference signals, in which the average bit error rate (BER) of the handset adaptive array antenna has been characterized for the coherent detection of phase-shift keyed (PSK) signals. The performance of the handset adaptive array is compared to that of an adaptive array comprising plural parallel half-wavelength dipole antennas that are one half-wavelength apart. The performance was also evaluated with regard to the distance between the handset and the human head for different unequal median values and fading correlations of the received signals. The study has revealed that the adaptive array under consideration has substantial potential, not only to reduce the relative power of interference signals, but also to combat multipath fading of the desired signal by using the spatial diversity function of the MMSE, even in close proximity to a human operator. ¬© 2005 IEEE.</t>
  </si>
  <si>
    <t>2422-2436</t>
  </si>
  <si>
    <t>60107350;60107350;60031126</t>
  </si>
  <si>
    <t>7404212156;55724482200;35481283400</t>
  </si>
  <si>
    <t>Ogawa, Koichi;Yamamoto, Atsushi;Takada, Jun Ichi</t>
  </si>
  <si>
    <t>Ogawa K.</t>
  </si>
  <si>
    <t>Multipath performance of handset adaptive array antennas in the vicinity of a human operator</t>
  </si>
  <si>
    <t>10.1109/TAP.2005.852283</t>
  </si>
  <si>
    <t>2-s2.0-27644556122</t>
  </si>
  <si>
    <t>['using huber', 'tailed distributions', 'single transmitter', 'simulation demonstrates', 'robust huber', 'receiving antennas', 'power function', 'noise components', 'new three', 'moving targets', 'movement parameters', 'maximum peaks', 'decreased sensitivity', 'antenna switching']</t>
  </si>
  <si>
    <t>Active radar array | Impulsive noise | M-estimation | Minimax estimation | Robust approximate median beamformer | Robust Huber beamformer</t>
  </si>
  <si>
    <t>We address the problem of estimating the movement parameters in non-Gaussian noise environments using an active radar array with antenna switching. The switch radar system is composed of a single transmitter, M receiving antennas, and a single receiving channel. We propose a new three-dimensional (3-D) power function which is exploited for beamforming and estimation of parameters of moving targets. Maximum peaks of this power function are used for estimation of the angle, velocity, and range of multiple moving targets. The robustness of the beamforming and the estimates is enabled by using Huber's M-estimates of the echoed transmitted radar signal. Two robust beamformers are studied: robust Huber and robust approximate median. Simulation demonstrates that the proposed robust beamformers provide a decreased sensitivity of the estimates with respect to noise components having heavy-tailed distributions. ¬© 2005 IEEE.</t>
  </si>
  <si>
    <t>2549-2557</t>
  </si>
  <si>
    <t>60068688-60001558;60011170;60068688</t>
  </si>
  <si>
    <t>56143484000;7005260880;55568059800</t>
  </si>
  <si>
    <t>Lee, Moon Sik;Katkovnik, Vladimir;Kim, Yong Hoon</t>
  </si>
  <si>
    <t>South Korea;Finland;South Korea</t>
  </si>
  <si>
    <t>Gwangju;Tampere;Daejeon</t>
  </si>
  <si>
    <t>Gwangju Institute of Science and Technology;Tampereen Yliopisto;Electronics and Telecommunications Research Institute</t>
  </si>
  <si>
    <t>60068688;60011170;60001558</t>
  </si>
  <si>
    <t>Lee M.S.</t>
  </si>
  <si>
    <t>Minimax robust M-beamforming for radar array with antenna switching</t>
  </si>
  <si>
    <t>10.1109/TAP.2005.852302</t>
  </si>
  <si>
    <t>2-s2.0-27644565716</t>
  </si>
  <si>
    <t>['various components', 'track plane', 'technological readiness', 'scale model', 'next generation', 'membrane reflector', 'measurement results', 'ka band', 'including simulation', 'design concept', '35 ghz']</t>
  </si>
  <si>
    <t>Cylindrical reflector antenna | Linear array feed | Membrane reflector | Precipitation radar antenna</t>
  </si>
  <si>
    <t>As part of the overall NASA earth science technology research effort, a half-size prototype model of light-weight, dual-frequency and wide-swath scanning antenna for the next generation of spaceborne precipitation radar has recently been developed. It operates radar channels at both 13.6 and 35 GHz for improved rainfall retrieval accuracy. The antenna for proposed spaceborne precipitation radar is an offset parabolic cylindrical reflector fed by two linear arrays. This design is adopted, instead of a double-curved offset reflector, because it provides the required wide scan angle in the cross-track plane at both the Ku and Ka band operating frequencies. To demonstrate the technological readiness of the concept, the focus is on a half-scale model of 2.65 m operating at Ku and Ka band. In this paper, the technology development status on this Advanced Precipitation Radar Antenna will be presented. Design and characterization of the 2.65 m antenna is detailed by presenting the features of various components of the antenna, including simulation of the performance, 2 √ó 166 Ku and 4 √ó 166 Ka element feed array designs and evaluation and the design concept of the membrane reflector. Measurement results of the entire antenna system using a compact range facility will also be summarized. ¬© 2005 IEEE.</t>
  </si>
  <si>
    <t>2503-2515</t>
  </si>
  <si>
    <t>60027550;60009037;60009037;60009037;60009037;60009037;60027550</t>
  </si>
  <si>
    <t>7102110120;7408102852;7101920960;7101836670;7006718891;7005890897;6603591002</t>
  </si>
  <si>
    <t>Rahmat-Samii, Yahya;Huang, John;Lopez, Bernardo;Lou, Michael;Im, Eastwood;Durden, Stephen L.;Bahadori, Keyvan</t>
  </si>
  <si>
    <t>Los Angeles;Pasadena</t>
  </si>
  <si>
    <t>University of California, Los Angeles;Jet Propulsion Laboratory</t>
  </si>
  <si>
    <t>60027550;60009037</t>
  </si>
  <si>
    <t>Advanced precipitation radar antenna: Array-fed offset membrane cylindrical reflector antenna</t>
  </si>
  <si>
    <t>10.1109/TAP.2005.852599</t>
  </si>
  <si>
    <t>2-s2.0-27644571680</t>
  </si>
  <si>
    <t>['synthesis method', 'simulated annealing', 'sidelobe level', 'qpm ).', 'pso algorithm', 'paper describes', 'optimization problem', 'optimization goal', 'null placement', 'newly discovered', 'much easier', 'mathematical preprocessing', 'genetic algorithms', 'first formulated', 'evolutionary methods', 'easily achieved', 'certain directions']</t>
  </si>
  <si>
    <t>Antenna array | Null control | Particle swarm optimization (PSO) | Sidelobe suppression</t>
  </si>
  <si>
    <t>This is paper describes the synthesis method of linear array geometry with minimum sidelobe level and null control using the particle swarm optimization (PSO) algorithm. The PSO algorithm is a newly discovered, high-performance evolutionary algorithm capable of solving general N-dimensional, linear and nonlinear optimization problems. Compared to other evolutionary methods such as genetic algorithms and simulated annealing, the PSO algorithm is much easier to understand and implement and requires the least of mathematical preprocessing. The array geometry synthesis is first formulated as an optimization problem with the goal of sidelobe level (SLL) suppression and/or null placement in certain directions, and then solved by the PSO algorithm for the optimum element locations. Three design examples are presented that illustrate the use of the PSO algorithm, and the optimization goal in each example is easily achieved. The results of the PSO algorithm are validated by comparing with results obtained using the quadratic programming method (QPM). ¬© 2005 IEEE.</t>
  </si>
  <si>
    <t>2674-2679</t>
  </si>
  <si>
    <t>60051534;60033021</t>
  </si>
  <si>
    <t>6602668789;35465847700</t>
  </si>
  <si>
    <t>Khodier, Majid M.;Christodoulou, Christos G.</t>
  </si>
  <si>
    <t>Jordan;United States</t>
  </si>
  <si>
    <t>Irbid;Albuquerque</t>
  </si>
  <si>
    <t>Jordan University of Science and Technology;The University of New Mexico</t>
  </si>
  <si>
    <t>Khodier M.</t>
  </si>
  <si>
    <t>Linear array geometry synthesis with minimum sidelobe level and null control using particle swarm optimization</t>
  </si>
  <si>
    <t>10.1109/TAP.2005.851762</t>
  </si>
  <si>
    <t>2-s2.0-27644573147</t>
  </si>
  <si>
    <t>['two layers', 'three layers', 'technology allows', 'slot combination', 'readily integrated', 'previous design', 'pol wide', 'mounted transmit', 'microstrip line', 'calculation shows', 'band frequencies', 'aspect ratio', 'also radiate', '8 %).', '7 mm', '30 ).', '100 mhz', '05 mm']</t>
  </si>
  <si>
    <t>Antenna | Aperture-coupled | Microstrip patch | Slot | Thin membrane</t>
  </si>
  <si>
    <t>A microstrip line on very thin membrane substrate (0.05 mm) is slot-coupled through a thick air substrate (12.7 mm) to excite an L-band radiating patch element. A breadboard unit achieved a relatively wide bandwidth of 100 MHz (8%). Very narrow coupling slot is used with aspect ratio of 160 (conventional slot aspect ratio is between 10 to 30). This new feed design makes the thin-membrane or inflatable array antenna technology more practical. It reduces the number of thin-membrane layers required for a dual-pol wide-band inflatable array from three layers in a previous design to two layers. In addition, this technology allows the thin-membrane array antenna elements to be readily integrated with thin-membrane-mounted transmit/receive (T/R) modules. Calculation shows that, without the patch, the microstrip line and slot combination can also radiate as a paper-thin (0.05 mm) radiator at the L-band frequencies. ¬© 2005 IEEE.</t>
  </si>
  <si>
    <t>2499-2502</t>
  </si>
  <si>
    <t>Huang, John</t>
  </si>
  <si>
    <t>Huang J.</t>
  </si>
  <si>
    <t>Paper-thin membrane aperture-coupled L-band antennas</t>
  </si>
  <si>
    <t>10.1109/TAP.2005.852277</t>
  </si>
  <si>
    <t>2-s2.0-27644574028</t>
  </si>
  <si>
    <t>['would exist', 'wedge face', 'wedge angle', 'representative cases', 'original data', 'numerical methods', 'increasing distance', 'including zero', 'incident field', 'go fields', 'go field', 'geometrical optics', 'field supplemented', 'field point', 'edge diffraction', 'distance close', 'diffraction coefficient', 'creeping wave', 'circular cylinder', 'cases different', 'becomes constant']</t>
  </si>
  <si>
    <t>Asymptotic methods | Electromagnetic diffraction | Electromagnetic radiation | Geometrical theory of diffraction | Scattering from wedges</t>
  </si>
  <si>
    <t>We present a diffraction coefficient for calculating the field on the surface of a perfectly conducting two-dimensional curved face wedge, illuminated by a TE plane wave. The surface field consists of a geometrical optics (GO) field supplemented by a creeping wave launched by edge diffraction. The GO field is that which would exist on the circular cylinder of which the wedge face is a part, subject to the same illumination. The diffracted field takes the form of a creeping wave and is related to the incident field at the edge by the new diffraction coefficient Œî. Œî is found by requiring the sum of the diffracted and GO fields to equal the correct field determined by numerical methods in a range of representative cases. Œî is found to be a function of distance close to the edge and then becomes constant with increasing distance; thus, our method is valid for all distances from the edge, including zero. We have developed relatively simple analytic expressions for Œî as a function of plane wave incidence direction, wedge angle, radius of curvature of the surfaces and distance of the field point from the edge. These expressions have been found to give good prediction of surface magnetic field for cases different from those for which the original data was calculated. ¬© 2005 IEEE.</t>
  </si>
  <si>
    <t>2749-2755</t>
  </si>
  <si>
    <t>60026708;60026708</t>
  </si>
  <si>
    <t>8987268700;7101786976</t>
  </si>
  <si>
    <t>Milford, Gregory N.;Cashman, John D.</t>
  </si>
  <si>
    <t>University of New South Wales at Australian Defence Force Academy</t>
  </si>
  <si>
    <t>Milford G.N.</t>
  </si>
  <si>
    <t>Heuristic edge diffraction coefficient for the surface field of an equal curved face wedge: TE plane wave illumination</t>
  </si>
  <si>
    <t>10.1109/TAP.2005.851850</t>
  </si>
  <si>
    <t>2-s2.0-27644579630</t>
  </si>
  <si>
    <t>['two techniques', 'technique reduces', 'simulation criteria', 'shaped slits', 'rigid structure', 'resonant frequency', 'reduced size', 'reach 55', 'radiating surface', 'physical size', 'original pifa', 'obstacles hence', 'lie within', 'ism band', 'insert u', 'gsm band', 'ground plane', 'flow around', 'dcs band', 'capacitive plate', 'band capabilities']</t>
  </si>
  <si>
    <t>Capacitance load | Multiband antenna | Planar inverted F-antenna (PIFA) | Size reduction | U-shaped slits</t>
  </si>
  <si>
    <t>In this paper, a novel compact single feed quad-band planar inverted F-antenna (PIFA) is presented. Two techniques to reduce the physical size are illustrated. First, we insert U-shaped slits within the antenna-radiating surface. This forces the current to flow around the obstacles hence, reducing the resonant frequency. This technique reduces the size by about 30% from the original PIFA. Second, a capacitive plate is loaded between the radiating surface and the ground plane. The size is reduced more to reach 55% of the original. The relation between the capacitance load value and the antenna size reduction ratio is studied. Using different U-shaped slits at different appropriate positions, multiple (dual, tri, and quad) band capabilities are realized. The four center frequencies are chosen to lie within the GSM band, DCS band, Bluetooth (IEEE802.11a) ISM band, and WLAN (IEEE802.11b) band, respectively. Foam dielectric substrate is used for rigid structure and easy shielding purposes. The reduced size and thin substrate thickness (h &lt; 0.15Œª0) allow the design to be compatible with wireless and portable communication systems. Experimental measurements verify the design and simulation criteria. ¬© 2005 IEEE.</t>
  </si>
  <si>
    <t>2631-2635</t>
  </si>
  <si>
    <t>36015041200;6603063814;6602816002</t>
  </si>
  <si>
    <t>Nashaat, Dalia Mohammed;Elsadek, Hala A.;Ghali, Hani</t>
  </si>
  <si>
    <t>Nashaat D.</t>
  </si>
  <si>
    <t>Single feed compact quad-band PIFA antenna for wireless communication applications</t>
  </si>
  <si>
    <t>10.1109/TAP.2005.851872</t>
  </si>
  <si>
    <t>2-s2.0-27644581952</t>
  </si>
  <si>
    <t>['urban three', 'urban scenarios', 'three effects', 'tall buildings', 'station heights', 'small cells', 'significant impact', 'sight constraints', 'reduce interference', 'receiving antennas', 'power beamwidth', 'maximum coverage', 'major problem', 'large bandwidth', 'interference calculations', 'frequency range', 'following reasons', 'filtering effect', 'elevation pattern', 'dual frequency', 'done using', 'dimensional database', 'cochannel interference', 'cell size', 'broadband services', 'blocking due', 'base stations', '5 km', '43 ghz', '28 ghz', '2 ghz']</t>
  </si>
  <si>
    <t>Adjacent channel interference | Broadband communications | Cochannel interference</t>
  </si>
  <si>
    <t>Local to multipoint distribution systems (LMDS) operate in the frequency range of 26 and 43 GHz with a large bandwidth of 0.5-2 GHz but a very limited area coverage of a few kilometers only (1-5 km) due to line of sight constraints. As suggested in the Cellular Radio Access for Broadband Services (CRABS) report, the maximal spectral efficiency can be obtained with a dual frequency and polarization reuse plan. This frequency and polarization reuse leads to interference. In this paper we report the interference calculations for urban scenarios at 28 GHz. In a real life scenario, the interference is governed by some or all of the following reasons: half-power beamwidth in azimuth and in elevation as well as blocking due to tall buildings. These three effects have been further investigated with regards to the influence of the half-power beamwidth, the cell size and the effect of varying the base-station heights. In this context interference calculations have been done using the urban three-dimensional database of Munich in order to show the cochannel interference situation in a real urban scenario. It has been found that the spatial-filtering effect of the elevation pattern has a significant impact only for small cells. In a dense city like Munich, coverage is a major problem with a maximum coverage of 70% in a 1 km cell even for a very high base station. Further, to reduce interference, all base stations should be located at nearly the same height. If this is the case, about 3%-7% of the covered customers would not be able to use higher modulation schemes due to cochannel interference. To reduce these values, the receiving antennas should be located as low as possible, but with a line of sight to the desired base station. ¬© 2005 IEEE.</t>
  </si>
  <si>
    <t>2464-2470</t>
  </si>
  <si>
    <t>60011226;60032730;60011226</t>
  </si>
  <si>
    <t>55372980100;7101769163;7004621339</t>
  </si>
  <si>
    <t>Bauer, Georg;Bose, Ranjan;Jakoby, Rolf</t>
  </si>
  <si>
    <t>India;Germany</t>
  </si>
  <si>
    <t>New Delhi;Darmstadt</t>
  </si>
  <si>
    <t>Indian Institute of Technology Delhi;Technische Universit√§t Darmstadt</t>
  </si>
  <si>
    <t>60032730;60011226</t>
  </si>
  <si>
    <t>Bauer G.</t>
  </si>
  <si>
    <t>Three-dimensional interference investigations for LMDS networks using an urban database</t>
  </si>
  <si>
    <t>10.1109/TAP.2005.852304</t>
  </si>
  <si>
    <t>2-s2.0-27644584158</t>
  </si>
  <si>
    <t>['scan range', 'rotating subreflector', 'radiation patterns', 'pillbox antenna', 'outdoor range', 'multimode structure', 'good agreement', 'fan beam', 'calculated patterns', 'approximately 0', 'aperture size', 'antenna features', 'allows use', '4 ¬∞', '33 dbi', '18 ¬∞', '10 ¬∞.']</t>
  </si>
  <si>
    <t>Antenna radiation patterns | Antenna theory | Scanning antennas</t>
  </si>
  <si>
    <t>The design and testing of a beam-scanning pillbox antenna for use in a 200 GHz imaging system is presented. The antenna features a rotating subreflector that scans the antenna's fan beam and a multimode structure that reduces ohmic loss and allows use of two orthogonal polarizations. The antenna has an aperture size of 450 √ó 5 mm, half-power beam widths of approximately 0.4¬∞ and 18¬∞ and a beam-scan range of 10¬∞. The gain of the antenna was measured to be greater than 33 dBi for both polarizations. The radiation patterns of the pillbox antenna have been measured in the radiating near field using an outdoor range. Good agreement between measured and calculated patterns has been obtained. ¬© 2005 IEEE.</t>
  </si>
  <si>
    <t>2516-2524</t>
  </si>
  <si>
    <t>60029470;60029470;60029470;60029470</t>
  </si>
  <si>
    <t>7101875340;7202055065;9037002700;35399172900</t>
  </si>
  <si>
    <t>Hay, Stuart G.;Archer, John W.;Timms, Greg P.;Smith, Stephanie L.</t>
  </si>
  <si>
    <t>A beam-scanning dual-polarized fan-beam antenna suitable for millimeter wavelengths</t>
  </si>
  <si>
    <t>10.1109/TAP.2005.852298</t>
  </si>
  <si>
    <t>2-s2.0-27644585313</t>
  </si>
  <si>
    <t>['wavelet reconstruction', 'via arrays', 'inherent time', 'electronic bandgaps', 'drastically reduce', 'deconstruction matrices', 'composite cells', 'cells needed', 'adaptive gridding']</t>
  </si>
  <si>
    <t>Antenna systems | Electronic bandgap (EBG) structures | Finite-difference time-domain (FDTD) method | Haar transforms | Multiresolution analysis | Multiresolution time-domain (MRTD) method | Soft-and-hard-surface (SHS) | Time-domain techniques | Via-array structures | Wavelet transforms</t>
  </si>
  <si>
    <t>In this paper, the Haar-wavelet multiresolution time-domain (MRTD) scheme is modified in a way that enables the modeling of arbitrarily positioned metals within a cell, leading to the development of composite cells that are useful for the simulation of highly detailed structures. The technique is applied through the use of wavelet reconstruction and deconstruction matrices to explicitly set field values at perfect electrical conductor interfaces. Using this scheme, MRTD can be used to drastically reduce the number of cells needed to simulate complex antenna geometries including radio-frequency microelectromechanical systems, electronic bandgaps, and via arrays, while taking full advantage of the technique's inherent time- and space-adaptive gridding. ¬© 2005 IEEE.</t>
  </si>
  <si>
    <t>2700-2710</t>
  </si>
  <si>
    <t>60019647;60019647;60019647</t>
  </si>
  <si>
    <t>6701741121;7004223794;7003916876</t>
  </si>
  <si>
    <t>Bushyager, Nathan;Papapolymerou, John;Tentzeris, Manos M.</t>
  </si>
  <si>
    <t>Bushyager N.</t>
  </si>
  <si>
    <t>A composite cell-multiresolution time-domain technique for the design of antenna systems including electromagnetic band gap and via-array structures</t>
  </si>
  <si>
    <t>10.1109/TAP.2005.851832</t>
  </si>
  <si>
    <t>2-s2.0-27644589636</t>
  </si>
  <si>
    <t>['tumors embedded', 'polarized reflections', 'observing variations', 'normal tissues', 'microwave imaging', 'malignant tumors', 'electrical properties', 'compact antenna']</t>
  </si>
  <si>
    <t>Bowtie antenna | Breast cancer detection | Cross polarization | Microwave imaging</t>
  </si>
  <si>
    <t>Microwave imaging for breast cancer detection is based on the contrast in electrical properties of healthy fatty breast tissues and malignant tumors. This inherent contrast causes microwave reflections from tumors embedded in normal tissues. Radar-based breast imaging detects tumors by observing variations in microwave signals reflected from the tumors as the antenna location changes. The topics of this paper are the development of a compact antenna for the detection of cross-polarized reflections and the application of this antenna to radar-based breast cancer detection. The antenna is designed, simulated, constructed and measured. The capabilities and limitations of the antenna for detecting tumor models are investigated through simulation and experiments, demonstrating the potential of this method for the detection of tumors in the breast. ¬© 2005 IEEE.</t>
  </si>
  <si>
    <t>2374-2380</t>
  </si>
  <si>
    <t>101338639;60002306;60002306</t>
  </si>
  <si>
    <t>7005536379;7003469411;7403679208</t>
  </si>
  <si>
    <t>Yun, Xing;Fear, Elise C.;Johnston, Ronald H.</t>
  </si>
  <si>
    <t>Calgary;Calgary</t>
  </si>
  <si>
    <t>University of Calgary;International Association of Science and Technology for Development</t>
  </si>
  <si>
    <t>60002306;101338639</t>
  </si>
  <si>
    <t>Yun X.</t>
  </si>
  <si>
    <t>Compact antenna for radar-based breast cancer detection</t>
  </si>
  <si>
    <t>10.1109/TAP.2005.852308</t>
  </si>
  <si>
    <t>2-s2.0-27644590937</t>
  </si>
  <si>
    <t>['workload across', 'scaleme uses', 'mlfma uses', 'hybrid scheme', 'computational behavior', 'communication pattern', 'called scaleme']</t>
  </si>
  <si>
    <t>Electromagnetic scattering | Fast multipole method (FMM) | Integral equations | Parallel algorithms</t>
  </si>
  <si>
    <t>In this paper, we analyze the communication pattern and study the scalability of a distributed memory implementation of the multilevel fast multipole algorithm (MLFMA) called ScaleME. ScaleME uses the message passing interface (MPI) for communication between processors. The parallelization of MLFMA uses a novel a hybrid scheme for distributing the workload across the processors. We study the communication and computational behavior and demonstrate the effectiveness of the parallelization scheme using realistic problems. ¬© 2005 IEEE.</t>
  </si>
  <si>
    <t>2719-2727</t>
  </si>
  <si>
    <t>100495757;60000745</t>
  </si>
  <si>
    <t>6602793534;26643168800</t>
  </si>
  <si>
    <t>Velamparambil, Sanjay;Chew, Weng Cho</t>
  </si>
  <si>
    <t>Urbana;Boulder City</t>
  </si>
  <si>
    <t>University of Illinois Urbana-Champaign;Ansoft Corporation</t>
  </si>
  <si>
    <t>60000745;100495757</t>
  </si>
  <si>
    <t>Velamparambil S.</t>
  </si>
  <si>
    <t>Analysis and performance of a distributed memory multilevel fast multipole algorithm</t>
  </si>
  <si>
    <t>10.1109/TAP.2005.851859</t>
  </si>
  <si>
    <t>2-s2.0-27644593513</t>
  </si>
  <si>
    <t>['wave interaction', 'technique augmented', 'systems derived', 'standard transmission', 'numerical algorithms', 'line modeling', 'full details', 'domain simulation']</t>
  </si>
  <si>
    <t>Electromagnetic coupling | Interconnections | Time domain analysis | Transmission line matrix methods | Wire</t>
  </si>
  <si>
    <t>A method for the time-domain simulation of electromagnetic (EM) wave interaction with thin-wires is developed. The technique is based on the standard transmission-line modeling (TLM) technique augmented with systems derived from the telegrapher's equations to represent the propagation of currents in wires. Full details of the numerical algorithms are given and examples are shown to illustrate the application of the technique to typical electromagnetic compatibility (EMC) problems. ¬© 2005 IEEE.</t>
  </si>
  <si>
    <t>447-455</t>
  </si>
  <si>
    <t>60015138;60015138;60015138;60015138</t>
  </si>
  <si>
    <t>7402418452;35510119400;55727340000;9133015900</t>
  </si>
  <si>
    <t>Paul, John;Christopoulos, Christos;Thomas, David W.P.;Liu, Xilei</t>
  </si>
  <si>
    <t>Nottingham</t>
  </si>
  <si>
    <t>University of Nottingham</t>
  </si>
  <si>
    <t>Paul J.</t>
  </si>
  <si>
    <t>Time-domain modeling of electromagnetic wave interaction with thin-wires using TLM</t>
  </si>
  <si>
    <t>10.1109/TEMC.2005.852217</t>
  </si>
  <si>
    <t>2-s2.0-27644595202</t>
  </si>
  <si>
    <t>['wipas ),', 'size reduction', 'rural areas', 'rf module', 'mac ).', 'gain antennas', 'ethernet cable', 'equipment control', 'drastic cost', '31 dbi', '0 kg']</t>
  </si>
  <si>
    <t>Fixed Wireless Access (FWA) | Low-cost | Microwave Monolithic IC (MMIC) | Waveguide antenna | Wireless terminal (WT)</t>
  </si>
  <si>
    <t>A compact wireless terminal (WT) with a high-gain planar array has been developed for the Wireless IP Access System (WIPAS), which is a point-to-multipoint Fixed Wireless Access (FWA) system in the 26 GHz band. For the point-to-multipoint FWA services in rural areas, the drastic cost and size reduction of WT with the high-gain antennas and RF module is indispensable. In this paper, remarkable cost reduction of 1/ 10 and downsizing of 1/5 are realized by using an alternating phase fed single layer waveguide array antenna and Microwave Monolithic IC (MMIC) technologies. This terminal is 190 √ó 190 √ó 55 mm3 in volume and less than 2.0 kg in weight which accommodates over 31 dBi very high efficiency antenna with a radome, RF module, IF modules, application specific IC (ASIC) for modem, time division multiple access (TDMA) equipment control, and medium access control (MAC). Only an Ethernet cable with 24 V dc power supply is attached on the terminal. ¬© 2005 IEEE.</t>
  </si>
  <si>
    <t>2456-2463</t>
  </si>
  <si>
    <t>60028263;100399826;100399826;100399826;100399826;60031126;60031126;60025555</t>
  </si>
  <si>
    <t>24284554200;8928029500;24825364200;36022896800;7006960378;7006899159;35495699200;6602779456</t>
  </si>
  <si>
    <t>Kimura, Yuichi;Miura, Yohei;Shirosaki, Toshifumi;Taniguchi, Toru;Kazama, Yasuhiro;Hirokawa, Jiro;Ando, Makoto;Shirouzu, Tetsuya</t>
  </si>
  <si>
    <t>Tokyo;Saitama;Tokyo;Tokyo</t>
  </si>
  <si>
    <t>Tokyo Institute of Technology;Saitama University;Nippon Telegraph and Telephone Corporation;Japan Radio Company Ltd.</t>
  </si>
  <si>
    <t>60031126;60028263;60025555;100399826</t>
  </si>
  <si>
    <t>A low-cost and very compact wireless terminal integrated on the back of a waveguide planar array for 26 GHz band Fixed Wireless Access (FWA) systems</t>
  </si>
  <si>
    <t>10.1109/TAP.2005.852320</t>
  </si>
  <si>
    <t>2-s2.0-27644595353</t>
  </si>
  <si>
    <t>['traditional methods', 'theoretically estimating', 'theoretical background', 'squares method', 'proposed method', 'paper outlines', 'nonlinear least', 'moments simulations', 'log antennas', 'high frequency', 'electromagnetic interference', 'calibration results', 'biconical antennas', 'averaging method', 'attainable accuracy', 'antenna height', 'antenna factor', 'accurate estimates', '2 db', '1 db']</t>
  </si>
  <si>
    <t>Antenna calibration | Antenna factor | Electromagnetic interference (EMI) antenna | Nonlinear least-squares method</t>
  </si>
  <si>
    <t>A novel numerical method is developed for theoretically estimating the free-space antenna factor of an electromagnetic interference (EMI) antenna, especially for the very high frequency (VHF) range where traditional methods are difficult to apply. It requires conventional EMI antenna calibration such as the standard antenna method to obtain the antenna factor of an antenna under calibration as a function of the antenna height. Then, a nonlinear least-squares method is applied to the calibration results to estimate the free-space antenna factor. It is found that the proposed method can yield more accurate estimates of the free-space antenna factor than the averaging method. Attainable accuracy of this method is better than 0.2 dB for tuned dipole antennas and 0.1 dB for biconical antennas and biconi-log antennas. The paper outlines the theoretical background and the validity of this method, with the attainable accuracy demonstrated using method of moments simulations. ¬© 2005 IEEE.</t>
  </si>
  <si>
    <t>627-634</t>
  </si>
  <si>
    <t>60008435;60008435;60008435;60008435;60008435</t>
  </si>
  <si>
    <t>7403359208;36811691200;36176445900;35230437500;7203038166</t>
  </si>
  <si>
    <t>Fujii, Katsumi;Harada, Shoko;Sugiura, Akira;Matsumoto, Yasushi;Yamanaka, Yukio</t>
  </si>
  <si>
    <t>Fujii K.</t>
  </si>
  <si>
    <t>An estimation method for the free-space antenna factor of VHF EMI antennas</t>
  </si>
  <si>
    <t>10.1109/TEMC.2005.850689</t>
  </si>
  <si>
    <t>2-s2.0-27644597038</t>
  </si>
  <si>
    <t>['size reduction', 'return loss', 'numerical results', 'horizontal directivity', 'good agreement', 'footprint reduction', 'experimentally characterized', 'cylindrical rod', 'antenna array', '48 ghz', '19 db', '1 dbi']</t>
  </si>
  <si>
    <t>Adaptive antennas | Dielectric embedded antenna array | Parasitic radiator | Smart antennas</t>
  </si>
  <si>
    <t>A novel dielectric embedded electronically steerable passive array radiator (ESPAR) (DE-ESPAR) antenna array for mobile wireless communication terminal is developed by finite element method based numerical modeling technique. The size reduction of the seven-element monopole antenna was accomplished by embedding the array in a cylindrical rod of FIK ceramic complex with a relative permittivity around Œµr = 4.5. Dielectric embedded prototypes of a seven-element ESPAR antenna array were modeled and experimentally characterized. Experimental and numerical results are in good agreement. The optimized antenna produced a horizontal directivity of 5.1 dBi and return loss of 19 dB at 2.48 GHz. An overall volume reduction of 80% and footprint reduction of 50% were achieved. ¬© 2005 IEEE.</t>
  </si>
  <si>
    <t>2437-2443</t>
  </si>
  <si>
    <t>60032987;60032987;101650153</t>
  </si>
  <si>
    <t>55806552500;57217667990;6602358577</t>
  </si>
  <si>
    <t>Lu, Junwei;Ireland, David;Schlub, Robert</t>
  </si>
  <si>
    <t>Brisbane;Cambridge (ex Galt)</t>
  </si>
  <si>
    <t>Griffith University;Antenova Ltd.</t>
  </si>
  <si>
    <t>60032987;101650153</t>
  </si>
  <si>
    <t>Lu J.</t>
  </si>
  <si>
    <t>Dielectric embedded ESPAR (DE-ESPAR) antenna array for wireless communications</t>
  </si>
  <si>
    <t>10.1109/TAP.2005.852517</t>
  </si>
  <si>
    <t>2-s2.0-27644597193</t>
  </si>
  <si>
    <t>['proposed consisting', 'paper discusses', 'oscillation equation', 'one circuit', 'direct use', 'dimensional structure', 'business media']</t>
  </si>
  <si>
    <t>Gravitation | Noise | Resonant antenna | Sensitivity | Superconducting LC tuned circuit</t>
  </si>
  <si>
    <t>The paper discusses the scope for simulating a Weber gravitational antenna by means of a superconducting LC circuit. A solution is given to the oscillation equation and an estimate is made of the noise. A study is made of the scope for direct use of such a circuit to record gravitational waves. A three-dimensional structure is proposed consisting of superconducting LC circuits whose sensitivity is higher than that of a scheme with one circuit and which has a different direction pattern. ¬© 2005 Springer Science+Business Media, Inc.</t>
  </si>
  <si>
    <t>760-767</t>
  </si>
  <si>
    <t>Izmailov, G. N.</t>
  </si>
  <si>
    <t>Izmailov G.</t>
  </si>
  <si>
    <t>Simulating gravitational antennas of Weber type using LC circuits</t>
  </si>
  <si>
    <t>10.1007/s11018-005-0217-7</t>
  </si>
  <si>
    <t>2-s2.0-27844527438</t>
  </si>
  <si>
    <t>['winding sense', 'two senses', 'radiated field', 'physical structure', 'operating frequency', 'monolithic integration', 'mems actuators', 'mem actuators', 'judicious activation', 'impedance characteristics', 'fabrication process', 'calculated radiation']</t>
  </si>
  <si>
    <t>Adaptive mimo systems | Radio-frequency microelectromechanical systems | Reconfigurable spiral antenna</t>
  </si>
  <si>
    <t>We present a reconfigurable spiral antenna for use in adaptive MIMO systems. The antenna is capable of changing the sense of polarization of the radiated field. It is fabricated by using an RF-MEMS technology compatible with microwave laminate substrates developed within the author's group. The proposed antenna structure is built on a number of rectangular-shaped bent metallic strips interconnected to each other with RF-MEMS actuators. Two senses of polarization, RHCP and LHCP, are achieved by configuring the physical structure of the antenna, that is, by changing the winding sense of the spiral, through judicious activation of MEM actuators. The fabrication process for the monolithic integration of MEM actuators with bent microstrip pixels on RO4003-FR4 microwave laminate substrate is described. The measured and calculated radiation and impedance characteristics of the antenna are given. The operating frequency of the presented antenna design can easily be adjusted to be compatible with popular IEEE networking standards such as 802.11a.</t>
  </si>
  <si>
    <t>382-389</t>
  </si>
  <si>
    <t>60027881-60000251;60007278;60007278-101794058;60007278</t>
  </si>
  <si>
    <t>6603852149;7402196599;57203774853;7003924393</t>
  </si>
  <si>
    <t>Cetiner, Bedri A.;Qian, J. Y.;Li, G. P.;De Flaviis, F.</t>
  </si>
  <si>
    <t>Morehead;Irvine;New York;</t>
  </si>
  <si>
    <t>Morehead State University;University of California, Irvine;IEEE;Integrated Nanosystems Research Facility (INRF</t>
  </si>
  <si>
    <t>60027881;60007278;60000251;101794058</t>
  </si>
  <si>
    <t>Cetiner B.</t>
  </si>
  <si>
    <t>A reconfigurable spiral antenna for adaptive MIMO systems</t>
  </si>
  <si>
    <t>10.1155/WCN.2005.382</t>
  </si>
  <si>
    <t>2-s2.0-28444442735</t>
  </si>
  <si>
    <t>['stbc ).', 'sequence code', 'promising candidates', 'prefixed single', 'orthogonal space', 'orthogonal frequency', 'mobile terminal', 'linear frequency', 'joint detector', 'high requirements', 'efficiently trades', 'division multiplexing', 'cdma ).', 'adaptive transceiver', 'achieved performance']</t>
  </si>
  <si>
    <t>Code-division multiple access | Cyclic-prefix single carrier | Joint detection | OFDM | Space-division multiplexing | Space-time block coding</t>
  </si>
  <si>
    <t>New air interfaces are currently being developed to meet the high requirements of the emerging wireless communication systems. In this context, the combinations of the multicarrier (MC) and spread-spectrum (SS) technologies are promising candidates. In this paper, we propose a generic transmission scheme that allows to instantiate all the combinations of orthogonal frequency-division multiplexing (OFDM) and cyclic-prefixed single-carrier (SC) modulations with direct-sequence code-division multiple access (DS-CDMA). The generic transmission scheme is extended to integrate the space-division multiplexing (SDM) and the orthogonal space-time block coding (STBC). Based on a generalized matrix model, the linear frequency-domain minimum mean square error (MMSE) joint detector is derived. A mode selection strategy for up- and downlink is advised that efficiently trades off the cost of the mobile terminal and the achieved performance of a high-mobility cellular system. It is demonstrated that an adaptive transceiver that supports the proposed communication modes is necessary to track the changing communication conditions.</t>
  </si>
  <si>
    <t>308-322</t>
  </si>
  <si>
    <t>60070034;60070034-100725802-100815173-60000251;60070034;60070034-60010818;60070034</t>
  </si>
  <si>
    <t>6602620171;6603327926;23477732200;14045645900;7003295393</t>
  </si>
  <si>
    <t>Horlin, Fran√ßois;Petr√©, Frederik;Lopez-Estraviz, Eduarde;Naessens, Frederik;Van Der Perre, Liesbet</t>
  </si>
  <si>
    <t>Belgium;United Kingdom;United States;;Belgium</t>
  </si>
  <si>
    <t>Leuven;Canterbury;New York;;Leuven</t>
  </si>
  <si>
    <t>Interuniversity Micro-Electronics Center at Leuven;University of Kent;IEEE;ProRISC Technical Program Committee;DESICS</t>
  </si>
  <si>
    <t>60070034;60010818;60000251;100815173;100725802</t>
  </si>
  <si>
    <t>Horlin F.</t>
  </si>
  <si>
    <t>Flexible transmission scheme for 4G wireless systems with multiple antennas</t>
  </si>
  <si>
    <t>10.1155/WCN.2005.308</t>
  </si>
  <si>
    <t>2-s2.0-28444465549</t>
  </si>
  <si>
    <t>['wireless system', 'upper bound', 'transmitter optimization', 'transmission scheme', 'spatial prefilter', 'reconfigurable radios', 'particularly suitable', 'paper coding', 'mzf rates', 'modified zero', 'mobile terminals', 'lower snrs', 'important impediment', 'higher snrs', 'greatly improve', 'fundamental limits', 'dpc approaches', 'delayed csi', 'csi ).', 'base station']</t>
  </si>
  <si>
    <t>Channel state information | Correlated channels | Dirty-paper coding | MMSE prediction | Transmitter beamforming</t>
  </si>
  <si>
    <t>The advances in programmable and reconfigurable radios have rendered feasible transmitter optimization schemes that can greatly improve the performance of multiple-antenna multiuser systems. Reconfigurable radio platforms are particularly suitable for implementation of transmitter optimization at the base station. We consider the downlink of a wireless system with multiple transmit antennas at the base station and a number of mobile terminals (i.e., users) each with a single receive antenna. Under an average transmit power constraint, we consider the maximum achievable sum data rates in the case of (1) zero-forcing (ZF) spatial prefilter, (2) modified zero-forcing (MZF) spatial prefilter, and (3) triangularization spatial prefilter coupled with dirty-paper coding (DPC) transmission scheme. We show that the triangularization with DPC approaches the closed-loop MIMO rates (upper bound) for higher SNRs. Further, the MZF solution performs very well for lower SNRs, while for higher SNRs, the rates for the ZF solution converge to the MZF rates. An important impediment that degrades the performance of such transmitter optimization schemes is the delay in channel state information (CSI). We characterize the fundamental limits of performance in the presence of delayed CSI and then propose performance enhancements using a linear MMSE predictor of the CSI that can be used in conjunction with transmitter optimization in multiple-antenna multiuser systems.</t>
  </si>
  <si>
    <t>298-307</t>
  </si>
  <si>
    <t>60021378;60120109-60119141;60021378</t>
  </si>
  <si>
    <t>6602974001;7006046302;35584953100</t>
  </si>
  <si>
    <t>Samardzija, Dragan;Mandayam, Narayan;Chizhik, Dmitry</t>
  </si>
  <si>
    <t>North Brunswick;New Brunswick;Murray</t>
  </si>
  <si>
    <t>Wireless Information Network Laboratory;Rutgers University‚ÄìNew Brunswick;Nokia Bell Labs</t>
  </si>
  <si>
    <t>60120109;60119141;60021378</t>
  </si>
  <si>
    <t>Adaptive transmitter optimization in multiuser multiantenna systems: Theoretical limits, effect of delays, and performance enhancements</t>
  </si>
  <si>
    <t>10.1155/WCN.2005.298</t>
  </si>
  <si>
    <t>2-s2.0-28444467000</t>
  </si>
  <si>
    <t>['wireless system', 'superior performance', 'stbc scheme', 'stbc ).', 'speed tdm', 'single antenna', 'simulations show', 'proposed tcm', 'multiple antennas', 'minimum mean', 'input single', 'generation systems', 'feedback equalizer', 'error decision', 'decoder complexity', 'constellation size', 'coded modulation', 'channel memory', 'carrier multiple', 'block length', 'based downlink', 'attractive solution']</t>
  </si>
  <si>
    <t>Joint equalization and decoding | Space-time coding | Trellis-coded modulation</t>
  </si>
  <si>
    <t>We consider a single-carrier multiple-input single-output (MISO) wireless system where the transmitter is equipped with multiple antennas and the receiver has a single antenna. For this setting, we propose a space-time coding scheme based on the concatenation of trellis-coded modulation (TCM) with time-reversal orthogonal space-time block coding (TR-STBC). The decoder is based on reduced-state joint equalization and decoding, where a minimum mean-square-error decision-feedback equalizer is combined with a Viterbi decoder operating on the TCM trellis without trellis state expansion. In this way, the decoder complexity is independent of the channel memory and of the constellation size. We show that, in the limit of large block length, the TCM-TR-STBC scheme with reduced-state joint equalization and decoding can achieve the full diversity offered by the MISO multipath channel. Remarkably, simulations show that the proposed scheme achieves full diversity for short (practical) block length and simple TCM codes. The proposed TCM-TR-STBC scheme offers similar/superior performance with respect to the best previously proposed schemes at significantly lower complexity and represents an attractive solution to implement transmit diversity in high-speed TDM-based downlink of third-generation systems, such as EDGE and UMTS.</t>
  </si>
  <si>
    <t>60029859-60029116;60029859</t>
  </si>
  <si>
    <t>55574980900;7004399543</t>
  </si>
  <si>
    <t>Kobayashi, Mari;Caire, Giuseppe</t>
  </si>
  <si>
    <t>Sophia Antipolis;Palaiseau</t>
  </si>
  <si>
    <t>EURECOM Ecole d'Ing√©nieur et Centre de Recherche en Sciences du Num√©rique;T√©l√©com Paris</t>
  </si>
  <si>
    <t>60029859;60029116</t>
  </si>
  <si>
    <t>A low-complexity approach to space-time coding for multipath fading channels</t>
  </si>
  <si>
    <t>10.1155/WCN.2005.437</t>
  </si>
  <si>
    <t>2-s2.0-28444474856</t>
  </si>
  <si>
    <t>['wide tuning', 'sdr context', 'required flexibility', 'recent advances', 'range frequency', 'provide environment', 'narrowband transceivers', 'key component', 'filtering requirements', 'bandstop filters', 'band interference', 'appropriate filtering', 'adaptive control']</t>
  </si>
  <si>
    <t>MEMS | Reconfigurable front end | Software-defined radio | Tunable antenna | Tunable bandpass filter | Tunable bandstop filter</t>
  </si>
  <si>
    <t>The required flexibility of the software-defined radio front end may currently be met with better overall performance by employing tunable narrowband circuits rather than pursuing a truly wideband approach. A key component of narrowband transceivers is appropriate filtering to reduce spurious spectral content in the transmitter and limit out-of-band interference in the receiver. In this paper, recent advances in flexible, frequency-selective, circuit components applicable to reconfigurable SDR front ends are reviewed. The paper contains discussion regarding the filtering requirements in the SDR context and the use of intelligent, adaptive control to provide environment-aware frequency discrimination. Wide tuning-range frequency-selective circuit elements are surveyed including bandpass and bandstop filters and narrowband tunable antennas. The suitability of these elements to the mobile wireless SDR environment is discussed.</t>
  </si>
  <si>
    <t>354-363</t>
  </si>
  <si>
    <t>60020650-101422485;60020650-105810190;60020650;60020650-100370510;60020650</t>
  </si>
  <si>
    <t>56627843400;7006033197;9838797600;7102568206;7102890409</t>
  </si>
  <si>
    <t>Carey-Smith, Bruce E.;Warr, Paul A.;Rogers, Phill R.;Beach, Mark A.;Hilton, Geoffrey S.</t>
  </si>
  <si>
    <t>United Kingdom;United Kingdom;;United Kingdom</t>
  </si>
  <si>
    <t>Bristol;Society;;</t>
  </si>
  <si>
    <t>University of Bristol;Executive Committee;Centre for Communications Research;Institution of Electrical Engineers (IEE</t>
  </si>
  <si>
    <t>60020650;105810190;101422485;100370510</t>
  </si>
  <si>
    <t>Carey-Smith B.</t>
  </si>
  <si>
    <t>Flexible frequency discrimination subsystems for reconfigurable radio front ends</t>
  </si>
  <si>
    <t>10.1155/WCN.2005.354</t>
  </si>
  <si>
    <t>2-s2.0-28444484685</t>
  </si>
  <si>
    <t>['usually concentrates', 'terminal towards', 'specific parts', 'specific functionality', 'side realized', 'protocol software', 'presented modules', 'preinstalled modes', 'physical layer', 'paper focuses', 'osi model', 'generic modules', 'focus extends', 'first step', 'efficient realization', 'efficient development', 'defined radios', 'adequate parameterization']</t>
  </si>
  <si>
    <t>Generic protocol stack | Link layer functions | Modular layer composition | Reconfigurability | Software-defined radio</t>
  </si>
  <si>
    <t>This paper focuses on the realization and application of a generic protocol stack for reconfigurable wireless communication systems. This focus extends the field of software-defined radios which usually concentrates on the physical layer. The generic protocol stack comprises common protocol functionality and behavior which are extended through specific parts of the targeted radio access technology. This paper considers parameterizable modules of basic protocol functions residing in the data link layer of the ISO/OSI model. System-specific functionality of the protocol software is realized through adequate parameterization and composition of the generic modules. The generic protocol stack allows an efficient realization of reconfigurable protocol software and enables a completely reconfigurable wireless communication system. It is a first step from side-by-side realized, preinstalled modes in a terminal towards a dynamic reconfigurable anymode terminal. The presented modules of the generic protocol stack can also be regarded as a toolbox for the accelerated and cost-efficient development of future communication protocols.</t>
  </si>
  <si>
    <t>390-400</t>
  </si>
  <si>
    <t>60016653-60000251;60016653;60016653-60000251</t>
  </si>
  <si>
    <t>55952609400;7102618445;7004411788</t>
  </si>
  <si>
    <t>Berlemann, Lars;Pabst, Ralf;Walke, Bernhard</t>
  </si>
  <si>
    <t>Aachen;New York</t>
  </si>
  <si>
    <t>Rheinisch-Westf√§lische Technische Hochschule Aachen;IEEE</t>
  </si>
  <si>
    <t>60016653;60000251</t>
  </si>
  <si>
    <t>Berlemann L.</t>
  </si>
  <si>
    <t>Multimode communication protocols enabling reconfigurable radios</t>
  </si>
  <si>
    <t>10.1155/WCN.2005.390</t>
  </si>
  <si>
    <t>2-s2.0-28444492370</t>
  </si>
  <si>
    <t>['wideband code', 'wcdma networks', 'vector process', 'tracking algorithm', 'time difference', 'simulation results', 'order autoregressive', 'new technique', 'motion offset', 'mobility dynamic', 'mobile tracking', 'markov model', 'jointly estimated', 'excellent performance', 'evolves according', 'division multiple', 'algorithm utilizes']</t>
  </si>
  <si>
    <t>Auxiliary particle filter | Bayesian inference | Jump-Markov model | Mobility tracking</t>
  </si>
  <si>
    <t>We propose a new technique for mobile tracking in wideband code-division multiple-access (WCDMA) systems employing multiple receive antennas. To achieve a high estimation accuracy, the algorithm utilizes the time difference of arrival (TDOA) measurements in the forward link pilot channel, the angle of arrival (AOA) measurements in the reverse-link pilot channel, as well as the received signal strength. The mobility dynamic is modelled by a first-order autoregressive (AR) vector process with an additional discrete state variable as the motion offset, which evolves according to a discrete-time Markov chain. It is assumed that the parameters in this model are unknown and must be jointly estimated by the tracking algorithm. By viewing a nonlinear dynamic system such as a jump-Markov model, we develop an efficient auxiliary particle filtering algorithm to track both the discrete and continuous state variables of this system as well as the associated system parameters. Simulation results are provided to demonstrate the excellent performance of the proposed adaptive mobile positioning algorithm in WCDMA networks.</t>
  </si>
  <si>
    <t>343-353</t>
  </si>
  <si>
    <t>Adaptive mobile positioning in WCDMA networks</t>
  </si>
  <si>
    <t>10.1155/WCN.2005.343</t>
  </si>
  <si>
    <t>2-s2.0-28444493364</t>
  </si>
  <si>
    <t>03‚Äì05‚Äì64259</t>
  </si>
  <si>
    <t>['theoretical estimates', 'signal power', 'parabolic antenna', 'oka river', 'nizhny novgorod', 'nadir sounding', 'molitovsky bridge', 'incidence angle', 'good agreement', 'doppler spectrum', 'data processing', 'business media', 'beam antennas', 'azimuthal angle']</t>
  </si>
  <si>
    <t>We present the results of data processing of the field experiment devoted to a study of a microwave signal backscattered by a rough water surface and compare them with the theoretical estimates. The measurements were conducted sequentially using a radar with parabolic and knife-beam antennas. The radar was mounted on the Molitovsky bridge at a height of 40 m across the Oka river in Nizhny Novgorod, Russia. For the radar with knife-shaped antenna pattern, we examined the reflected-signal power and the shift and width of the Doppler spectrum as functions of the azimuthal angle for the nadir sounding. For the parabolic antenna, we studied the reflected-signal power as a function of the incidence angle. Comparison with the experimental data shows that the developed theoretical model of a Doppler spectrum is in good agreement with the observations. ¬© 2005 Springer Science+Business Media, Inc.</t>
  </si>
  <si>
    <t>587-598</t>
  </si>
  <si>
    <t>60011774;60011774;60011774;60011774;60011774;60011774</t>
  </si>
  <si>
    <t>35606391400;55402632100;6603845012;6603560832;10043471200;7201990965</t>
  </si>
  <si>
    <t>Karaev, Volody Yu;Meshkov, E. M.;Balandina, G. N.;Zuikova, √â M.;Gol'dblat, V. Yu;Titov, V. I.</t>
  </si>
  <si>
    <t>Karaev V.Y.</t>
  </si>
  <si>
    <t>Study of a microwave radar signal backscattered at small incidence angles: In-situ measurements</t>
  </si>
  <si>
    <t>10.1007/s11141-005-0103-9</t>
  </si>
  <si>
    <t>2-s2.0-28544450138</t>
  </si>
  <si>
    <t>['simultaneously increased', 'resistive card', 'path effects', 'paper employs', 'mean time', 'effectively reduced', 'boresight directions']</t>
  </si>
  <si>
    <t>Antenna performance | Mobile communications | Resistive cards</t>
  </si>
  <si>
    <t>Microstrip antennas experience destructive interferences in the presence of a car structure due to multi-path effects over the trunk. This paper employs the resistive card (R-card) to improve the radiation patterns performance while, in the mean time, retaining antenna electric performance. Experimental results demonstrate that multi-paths can be effectively reduced while the gains in boresight directions can be simultaneously increased.</t>
  </si>
  <si>
    <t>279-283</t>
  </si>
  <si>
    <t>60013395-60000251-101532550;60013395-60113788;60013395</t>
  </si>
  <si>
    <t>7202063846;36865201000;7101720179</t>
  </si>
  <si>
    <t>Chou, Hsi Tseng;Chung, Tsung Ying;Hsiao, Yu Ting</t>
  </si>
  <si>
    <t>Taiwan;Taiwan;United States;</t>
  </si>
  <si>
    <t>Hsinchu;Chung-Li;New York;</t>
  </si>
  <si>
    <t>Wistron NeWeb Corporation;Yuan Ze University;IEEE;URSI International Radio Science US Commission B</t>
  </si>
  <si>
    <t>60113788;60013395;60000251;101532550</t>
  </si>
  <si>
    <t>Chou H.</t>
  </si>
  <si>
    <t>Applications of resistive cards to improve the radiation performance of microstrip antennas in the presence of car structures</t>
  </si>
  <si>
    <t>2-s2.0-29044434321</t>
  </si>
  <si>
    <t>Indian Space Research Organisation</t>
  </si>
  <si>
    <t>ISRO</t>
  </si>
  <si>
    <t>['various temperatures', 'tcr ).', 'softening point', 'sintering temperature', 'sintered glass', 'sintered contacts', 'sheet resistance', 'resistor characteristics', 'ray diffraction', 'ray analysis', 'positive tcr', 'physical admixture', 'paste preparation', 'lower temperature', 'leadborosilicate glass', 'improves consistency', 'functional material', 'electrical characteristics', 'ceramic composite']</t>
  </si>
  <si>
    <t>Cermets | Electrical properties | HMC | Pre-sintering microstructure | Resistors | Thick films</t>
  </si>
  <si>
    <t>Thick film resistors based on a bismuth ruthenium oxide (BRO) and a leadborosilicate glass have been used to study the effect of a 'pre-sintered glass-ceramic composite' powder in the paste preparation on the resistor characteristics. Pre-sintered glass-ceramic composite was prepared by heating a physical admixture of leadborosilicate glass frit and BRO as functional material at various temperatures above the softening point of the glass. The microstructural changes associated with 'pre-sintering' step were studied using scanning electron microscopy, energy dispersive X-ray analysis and X-ray diffraction, and, were correlated to the electrical characteristics of these resistors. It was observed that pre-sintering at a lower temperature of 600¬∞C helps in restricting the agglomeration of conducting BRO particles and in generating more non-sintered contacts between them, which improves consistency in sheet resistance and hot temperature coefficient of resistance (TCR). At the same time, the pre-sintering step lowers the absolute TCR value, mostly by way of compensation of the high negative TCR of glass by the positive TCR of Pb containing ruthenate phases and/or RuO2, which have positive TCR. It is explained that the Pb containing BRO phases are formed in situ through the Bi ‚Üî Pb exchange reaction. The pre-sintering temperature of 600¬∞C was, thus, found to be optimum for the present processing conditions.</t>
  </si>
  <si>
    <t>451-466</t>
  </si>
  <si>
    <t>International Journal of Electronics</t>
  </si>
  <si>
    <t>60012852;60012852;60012852;60012852;60023345;60015465</t>
  </si>
  <si>
    <t>57199932609;9233347400;6701384771;7003777860;57077096100;57213988125</t>
  </si>
  <si>
    <t>Rao, M. V.H.;Giramkar, V. D.;Phatak, G. J.;Amalnerkar, D. P.;Sastri, K. S.;Krishnamurthy, V. N.</t>
  </si>
  <si>
    <t>Bengaluru;Dehradun;Pune</t>
  </si>
  <si>
    <t>Indian Space Research Organization;Defence Research and Development Organisation India;Centre for Materials for Electronics Technology India</t>
  </si>
  <si>
    <t>60023345;60015465;60012852</t>
  </si>
  <si>
    <t>Rao M.</t>
  </si>
  <si>
    <t>Microstructure and electrical properties of 'pre-sintered bismuth ruthenate-glass composite' based thick film paste for resistor application</t>
  </si>
  <si>
    <t>10.1080/08827510310001648861</t>
  </si>
  <si>
    <t>2-s2.0-31744442348</t>
  </si>
  <si>
    <t>['thus eliminates', 'tapered chambers', 'tapered chamber', 'ridge wave', 'novel ultra', 'field quality', 'feed section', 'bandwidth dual']</t>
  </si>
  <si>
    <t>Anechoic chambers | Bowtie antenna | FDTD methods | Tapered chamber | Ultra-wideband antenna</t>
  </si>
  <si>
    <t>A novel ultra-wide-bandwidth dual-polarization feed design for launching spherical fields into a tapered chamber is introduced. This new design provides improved bandwidth and field quality, which should enhance measurement accuracy and sensitivity. This feed is integrated into the feed section of tapered chambers, and thus eliminates the need for opening the feed section for placing different antennas. The quad-ridge wave-launcher partially embedded in the wall absorbers allows for lower operational frequencies.</t>
  </si>
  <si>
    <t>214-218</t>
  </si>
  <si>
    <t>100459135;100459135;100459135</t>
  </si>
  <si>
    <t>55737505700;7501961026;26040905400</t>
  </si>
  <si>
    <t>Lee, Kwan Ho;Chen, Chi Chih;Lee, Robert</t>
  </si>
  <si>
    <t>ElectroScience Laboratory</t>
  </si>
  <si>
    <t>Novel dual-polarized tapered-chamber feed design concepts</t>
  </si>
  <si>
    <t>10.1109/MAP.2005.1589939</t>
  </si>
  <si>
    <t>2-s2.0-33244458276</t>
  </si>
  <si>
    <t>63226E</t>
  </si>
  <si>
    <t>['yet implemented', 'wind disturbances', 'widely used', 'typical antennas', 'thus worth', 'third system', 'settling time', 'servo error', 'second system', 'remarkably good', 'rate loop', 'radio telescopes', 'pp system', 'position loops', 'position loop', 'pointing accuracy', 'pi controller', 'paper presents', 'lqg controller', 'lmt structure', 'lmt ).', 'known antennas', 'fourth system', 'first system', 'exceptionally rigid', 'called pp', 'called pl', 'called lp', 'analysis shows', 'analysis results']</t>
  </si>
  <si>
    <t>Antenna mechanical factors | Antenna transient analysis | Antennas | Control engineering | Control systems | Reflector antenna mechanical factors</t>
  </si>
  <si>
    <t>This paper presents the analysis results (in terms of settling time, bandwidth, and servo error in wind disturbances) of four control systems designed for the Large Millimeter Telescope (LMT). The first system, called PP, consists of the proportional and integral (PI) controllers in the rate and position loops, and is widely used in the antenna and radio telescope industry. The analysis shows that the PP control system's performance is remarkably good when compared to similar control systems applied to typical antennas. This performance is achieved because the LMT structure is exceptionally rigid; however, it does not meet the stringent LMT pointing requirements. The second system, called PL, consists of the PI controller in the rate loop, and the linear-quadratic-Gaussian (LQG) controller in the position loop. This type of controller is implemented in the NASA Deep Space Network antennas, where pointing accuracy is twice that of the PP control system. The third system, called LP, consists of the LQG controller in the rate loop, and the proportional-integral-derivative (PID) controller in the position loop. This type of loop has not been yet implemented at known antennas or radio telescopes, but the analysis shows that its pointing accuracy is the ten times better than the PP control system. The fourth system, called LL, consists of the LQG controller in both the rate loop and the position loop. It is the best of the four, with accuracy 250 times better than the PP system. It is thus worth further investigation to identify implementation challenges for telescopes with high pointing requirements. ¬© 2005 IEEE.</t>
  </si>
  <si>
    <t>41-49</t>
  </si>
  <si>
    <t>60009037;60014313</t>
  </si>
  <si>
    <t>7006777295;6602795601</t>
  </si>
  <si>
    <t>Gawronski, Wodek;Souccar, Kamal</t>
  </si>
  <si>
    <t>Amherst MA;Pasadena</t>
  </si>
  <si>
    <t>University of Massachusetts Amherst;Jet Propulsion Laboratory</t>
  </si>
  <si>
    <t>60014313;60009037</t>
  </si>
  <si>
    <t>Gawronski W.</t>
  </si>
  <si>
    <t>Control systems of the large millimeter telescope</t>
  </si>
  <si>
    <t>10.1109/MAP.2005.1589873</t>
  </si>
  <si>
    <t>2-s2.0-33244459168</t>
  </si>
  <si>
    <t>['simulated examples', 'scale demonstration', 'future system', 'earth using', 'basic limitation', 'associated tradeoffs', 'application faces']</t>
  </si>
  <si>
    <t>Antenna arrays | Microwave power transmission | Retrodirective antennas | Solar power generation | Solar power satellites | Space power stations</t>
  </si>
  <si>
    <t>The solar power satellite (SPS) is a future system for transmitting a high-power microwave beam to the Earth using a large, space-based retrodirective array. However, the small-scale demonstration of a prototype retrodirective transmitter for this application faces a basic limitation and associated tradeoffs, which are identified and described in this paper. Computer-simulated examples are presented, and recommendations are made. ¬© 2005 IEEE.</t>
  </si>
  <si>
    <t>6701763355;7404879378</t>
  </si>
  <si>
    <t>Rodenbeck, Christopher T.;Chang, Kai</t>
  </si>
  <si>
    <t>Rodenbeck C.</t>
  </si>
  <si>
    <t>A limitation on the small-scale demonstration of retrodirective microwave power transmission from the solar power satellite</t>
  </si>
  <si>
    <t>10.1109/MAP.2005.1589875</t>
  </si>
  <si>
    <t>2-s2.0-33244474681</t>
  </si>
  <si>
    <t>['uras ),', 'symmetry possessed', 'spl deg', 'speed high', 'smart antennas', 'sidelobe level', 'robust high', 'rate transmission', 'radio spectrum', 'profound justification', 'much effort', 'major advantage', 'little change', 'incoming signals', 'improved capacity', 'growing demand', 'efficiently utilizing', 'efficient use', 'effective solution', 'better coverage', 'beam azimuthally']</t>
  </si>
  <si>
    <t>Adaptive arrays | Antenna arrays | Array signal processing | Circular arrays | Direction of arrival estimation | ESPRIT | Land mobile radio cellular systems | MUSIC | Smart antennas</t>
  </si>
  <si>
    <t>As the growing demand for mobile communications constantly increases, the need for better coverage, improved capacity, and higher transmission quality rises. Thus, a more efficient use of the radio spectrum is required. Small antenna systems are capable of efficiently utilizing the radio spectrum and, thus, hold a promise for an effective solution to the present wireless systems' problems, while also achieving reliable and robust high-speed high-data-rate transmission. Although numerous studies for smart antennas have already been conducted using rectilinear arrays, including mostly uniform linear arrays (ULAs) and uniform rectangular arrays (URAs), not as much effort has been devoted to other configurations. In this paper, the performance of smart antennas with uniform circular arrays (UCAs) is examined. A profound justification for this selection is the symmetry possessed by uniform circular arrays. This property provides uniform circular arrays with a major advantage: the ability to scan a beam azimuthally through 360/spl deg/with little change in either the beamwidth or the sidelobe level. With the use of uniform circular arrays, the two main issues related to smart antennas - estimation of the direction of arrival from incoming signals and beamforming - are both examined.</t>
  </si>
  <si>
    <t>192-206</t>
  </si>
  <si>
    <t>60003892;60003892</t>
  </si>
  <si>
    <t>6602710536;35583458100</t>
  </si>
  <si>
    <t>Ioannides, Panayiotis;Balanis, Constantine A.</t>
  </si>
  <si>
    <t>Ioannides P.</t>
  </si>
  <si>
    <t>Uniform circular arrays for smart antennas</t>
  </si>
  <si>
    <t>10.1109/MAP.2005.1589932</t>
  </si>
  <si>
    <t>2-s2.0-33244475599</t>
  </si>
  <si>
    <t>['tutorial article', 'simple open', 'resonant wavelength', 'radiation patterns', 'quality factor', 'q ).', 'primarily established', 'performance properties', 'operating bandwidth', 'lower q', 'electrically small', 'cylindrical diameter', 'characterized using', 'antenna structure', 'achieving self']</t>
  </si>
  <si>
    <t>Antenna radiation patterns | Antenna theory | Dipole antennas | Electrically small antennas | Folded antennas | Linear antennas | Monopole antennas | Q factor | Wire antennas</t>
  </si>
  <si>
    <t>In this tutorial article, the resonant radiation properties of electrically small, multiple-arm, folded wire antennas are considered and compared as a function of the antenna's height, the cylindrical diameter occupied, the geometry, and the number of folded arms within the antenna structure. The radiation properties considered include resonant resistance, efficiency, radiation patterns, and the operating bandwidth, which is characterized using the antenna's quality factor (Q). It is shown that electrically small, multiple-arm, folded wire antenna designs offer significant performance improvements relative to simple open-ended wire antennas, in terms of increased resonant resistance, bandwidth, and efficiency. However, when multiple-arm, folded wire antennas of the same height and cylindrical diameter, but having significantly different geometries, are made to be self-resonant at the same frequency, they exhibit similar resonant performance properties. This illustrates that the resonant performance properties of these antennas are primarily established by their height and the physical volume occupied relative to the resonant wavelength. Various design parameters are considered and described for achieving self-resonance and a reasonable impedance match with an electrically small, multiple-arm folded wire antenna. Finally, the performance properties of the multiple-arm folded wire configurations are compared with those of an impedance-matched, non-folded, open-ended wire configuration. It is shown that the multiple-arm folded wire configurations exhibit a lower Q than the impedance-matched, non-folded wire configuration. ¬© 2005 IEEE.</t>
  </si>
  <si>
    <t>13-27</t>
  </si>
  <si>
    <t>McLean</t>
  </si>
  <si>
    <t>MITRE Corporation</t>
  </si>
  <si>
    <t>The performance properties of electrically small resonant multiple-arm folded wire antennas</t>
  </si>
  <si>
    <t>10.1109/MAP.2005.1589871</t>
  </si>
  <si>
    <t>2-s2.0-33244478802</t>
  </si>
  <si>
    <t>['uda configurations', 'uda arrays', 'uda array', 'radiating dipole', 'modified yagi', 'made among', 'latter combined', 'genetic algorithms', 'fitness functions', 'conventional yagi', 'back ratio', 'acting either', '4 ghz']</t>
  </si>
  <si>
    <t>Genetic algorithms | Parasitic antennas | Yagi-Uda arrays</t>
  </si>
  <si>
    <t>The design of modified Yagi-Uda arrays with additional parasitic elements in the area of the radiating dipole, acting either as reflectors or directors, is presented. The genetic algorithms are employed, and various objective functions concerning gain, front-to-back ratio, and the latter combined with desired input impedance, are examined. Comparisons are made among the modified and conventional Yagi-Uda configurations for different weighting coefficients of the fitness functions. The modified Yagi-Uda array outperforms the conventional Yagi-Uda array, because it achieves higher performance standards over an extended bandwidth around 2.4 GHz.</t>
  </si>
  <si>
    <t>60002947;60002947;60002947;60002947</t>
  </si>
  <si>
    <t>6506240995;6602519553;10044950700;7003690777</t>
  </si>
  <si>
    <t>Varlamos, Pantelis K.;Papakanellos, Panagiotis J.;Panagiotou, Stylianos C.;Capsalis, Christos N.</t>
  </si>
  <si>
    <t>Varlamos P.</t>
  </si>
  <si>
    <t>Multi-objective genetic optimization of Yagi-Uda arrays with additional parasitic elements</t>
  </si>
  <si>
    <t>10.1109/MAP.2005.1589885</t>
  </si>
  <si>
    <t>2-s2.0-33244482868</t>
  </si>
  <si>
    <t>['wireless communication', 'waves radiated', 'virtual tool', 'various user', 'refractivity variations', 'radiowave propagation', 'inhomogeneous atmosphere', 'guiding conditions', 'flat terrain', 'engineering tool', 'em propagation', 'em lectures', 'educational aid', 'article introduces']</t>
  </si>
  <si>
    <t>Discrete Fourier transforms | Electrical engineering education | Electromagnetic propagation | Electromagnetic propagation in nonhomogeneous media | Electromagnetic refraction | Ground wave propagation | Land mobile radio propagation factors | Parabolic equation method | Radio propagation terrain factors | Simulation | Terrestial atmosphere | Visualization</t>
  </si>
  <si>
    <t>This article introduces a simple MATLAB radiowave propagation package, SSPE_GUI, for the visualization of EM propagation over non-flat terrain through an inhomogeneous atmosphere, for waves radiated by a horizontally oriented antenna over the ground. The package can be used as an engineering tool to test the effects of various user-specified longitudinal terrain profiles and refractivity variations, as well as guiding and anti-guiding conditions on radiowave propagation, especially for GSM rural coverage planning. It can also be used as an educational aid (virtual tool) in EM lectures, for example, in antennas and propagation, wireless communication, etc.</t>
  </si>
  <si>
    <t>164-175</t>
  </si>
  <si>
    <t>60011485;60011485;60022002</t>
  </si>
  <si>
    <t>7004386207;12645265700;6603288952</t>
  </si>
  <si>
    <t>Sevgi, Levent;Ului≈üik, ÃßCa«ßatay;Akleman, Funda</t>
  </si>
  <si>
    <t>Istanbul;Istanbul</t>
  </si>
  <si>
    <t>ƒ∞stanbul Teknik √úniversitesi;Doƒüu≈ü √úniversitesi Istanbul</t>
  </si>
  <si>
    <t>60022002;60011485</t>
  </si>
  <si>
    <t>A MATLAB-based two-dimensional parabolic equation radiowave propagation package</t>
  </si>
  <si>
    <t>10.1109/MAP.2005.1589923</t>
  </si>
  <si>
    <t>2-s2.0-33244488538</t>
  </si>
  <si>
    <t>['thus increasing', 'stage researchers', 'phd level', 'offering interaction', 'new model', 'information engineering', 'general objectives', 'future mobility', 'european universities', 'european union', 'european school', 'european excellence', 'best trainers', 'antenna research', 'antenna center', 'advanced courses', 'ace ),']</t>
  </si>
  <si>
    <t>The European School of Antennas is a new model of a geographically distributed PhD school, which aims to improve the advanced antenna training and research in Europe. The school is organized in the framework of the Antenna Center of Excellence (ACE), a "Network of Excellence" financed by the sixth framework program of the European Union. The school is constituted as a highly qualified integrated set of advanced courses at the PhD level, distributed in the most accredited European research centers on antennas. The general objectives of the school are: i) strengthening the European excellence on antennas; ii) completing the individual PhD curricula of students in electrical and information engineering by offering interaction with the best trainers in Europe; iii) increasing the link between European universities and industries in antenna research and development; and iv) facilitating the interchange of ideas among early-stage researchers and teachers, thus increasing the future mobility and synergy. The school is furnished with centralized Web support, and this is coordinated so that the courses have the same format and apply common basic rules for exams and credits.</t>
  </si>
  <si>
    <t>60002838;60002014;60021859</t>
  </si>
  <si>
    <t>7005998607;7006689192;55575947900</t>
  </si>
  <si>
    <t>Maci, S.;Lindmark, Bjorn;Freni, A.</t>
  </si>
  <si>
    <t>Italy;Italy;Sweden</t>
  </si>
  <si>
    <t>Florence;Siena;Stockholm</t>
  </si>
  <si>
    <t>Universit√† degli Studi di Firenze;Universit√† degli Studi di Siena;The Royal Institute of Technology (KTH)</t>
  </si>
  <si>
    <t>60021859;60002838;60002014</t>
  </si>
  <si>
    <t>The European School of Antennas: The new model of distributed PhD school of the Antenna Center of Excellence</t>
  </si>
  <si>
    <t>10.1109/MAP.2005.1589898</t>
  </si>
  <si>
    <t>2-s2.0-33244493355</t>
  </si>
  <si>
    <t>2001AA123051</t>
  </si>
  <si>
    <t>['ustm theoretically', 'time modulation', 'theoretical analysis', 'speed motion', 'spectral efficiency', 'recent years', 'novel modulation', 'increasing number', 'good features', 'general approach', 'extending dstm', 'even impractical', 'dcstm preserves', 'dcstm ),']</t>
  </si>
  <si>
    <t>Differential space-time modulation | Spectral efficiency | Unitary space-time modulation | Unitary space-time signal</t>
  </si>
  <si>
    <t>Next generation communication systems will be expected to operate under environment with high-speed motion and increasing number of antennas where it will be difficult or even impractical to estimate the real-time channel coefficients. For this reason, the DSTM (differential space time modulation) and USTM (unitary space time modulation) approaches that do not require the channel estimation became hot topics in recent years. In this paper, we propose a general approach to designing high spectral-efficiency signaling schemes. A novel modulation, dual constellations space-time modulation (DCSTM), is derived by extending DSTM and USTM theoretically. DCSTM preserves the good features of USTM such as low error rate and the capability of being demodulated without channel estimation. At the same time, it enhances the spectral efficiency and reduces the complexity of the modulation/demodulation. It can be adapted to different data rates and thus has a wider applicable area. Simulation results verify the theoretical analysis and the design of the new modulation method. Copyright by Science in China Press 2005.</t>
  </si>
  <si>
    <t>452-466</t>
  </si>
  <si>
    <t>60014966;60014966;60014966;60014966;60014966</t>
  </si>
  <si>
    <t>57201055701;23391467500;55729780400;56760476100;7103166724</t>
  </si>
  <si>
    <t>Zou, Li;Zhao, Yuping;Wang, Bing;Liang, Qinglin;Xiang, Haige</t>
  </si>
  <si>
    <t>Zou L.</t>
  </si>
  <si>
    <t>Dual constellations space-time modulation</t>
  </si>
  <si>
    <t>10.1360/03yf0189</t>
  </si>
  <si>
    <t>2-s2.0-33746369443</t>
  </si>
  <si>
    <t>['various functionality', 'system features', 'provides vehicle', 'navigation features', 'mobile devices', 'integrating hardware', 'individual advantages', 'high level', 'gps receiver', 'features available', 'efficient reception', 'battery charging', 'also includes']</t>
  </si>
  <si>
    <t>Cullmann, Germany, has developed a new communication system by integrating hardware of various functionality. The system features an integration of mobile devices, such as SmartPhone, PDAs and mp3, with all their individual advantages in the car and make their features available to the driver. It offers a very high level of integration, including the full-blown head units, in the car. It includes a GPS receiver and provides vehicle-internal navigation based on the integration of personal mobile devices. It also includes a combination of handsfree-kit and navigation features, such battery charging and connection of an external GSM antenna for efficient reception.</t>
  </si>
  <si>
    <t>Automotive Industries AI</t>
  </si>
  <si>
    <t>Richardson, Ed</t>
  </si>
  <si>
    <t>Richardson E.</t>
  </si>
  <si>
    <t>Converging voice with navigation at competitive cost</t>
  </si>
  <si>
    <t>2-s2.0-35448961224</t>
  </si>
  <si>
    <t>['shorting pin', 'input impedance', 'calculated theoretically']</t>
  </si>
  <si>
    <t>Dual band antenna | Microstrip antenna | Shorting pins | Transmission line</t>
  </si>
  <si>
    <t>The series and shunt inductivity introduced by the probe and shorting pin respectively, in a single-feed shorted rectangular microstrip antenna has been evaluated theoretically using transmission line method. The proposed structure provides compact dual band operation using single feed mechanism. The input impedance, VSWR, is calculated theoretically. It is found that the ratio of the resonant frequencies highly depends on the position of shorting pin.</t>
  </si>
  <si>
    <t>281-284</t>
  </si>
  <si>
    <t>36054321200;7003714798</t>
  </si>
  <si>
    <t>Vishwakarma, Rajesh K.;Vishvakarma, Babau R.</t>
  </si>
  <si>
    <t>Vishwakarma R.K.</t>
  </si>
  <si>
    <t>Shorting pin loaded microstrip antenna for dual-band operation</t>
  </si>
  <si>
    <t>2-s2.0-80054776102</t>
  </si>
  <si>
    <t>['wideband dual', 'trip lines', 'stacked patches', 'shaped micros', 'polarized slot', 'measured isolation', 'low cross', 'improve isolation', 'high isolation', 'array elements', '8 ghz', '5 db']</t>
  </si>
  <si>
    <t>cross-polarization | dual-polarization | isolation | microstrip antenna</t>
  </si>
  <si>
    <t>A wideband dual-polarized slot-coupled stacked microstrip antenna with very high isolation and low cross-polarization is presented. To improve isolation between two polarization ports, the stacked patches are excited by an open-ended and a T-shaped micros-trip lines both via two H-shaped slots placed in a "T" configuration. The measured isolation is better than 40.5 dB over the bandwidth from 8.8 to 9.8 GHz with cross-polarization level less than -28.5 dB. The measured VSWR ‚â§2 bandwidths reach 20.7% and 19.1% at the vertical and horizontal polarization ports, respectively. This antenna is suitable to be used as array elements in spaceborne synthetic aperture radars (SAR) and active phased array radars. ¬© 2005 Shanghai University.</t>
  </si>
  <si>
    <t>336-338</t>
  </si>
  <si>
    <t>7202152603;26643246000;57192617536</t>
  </si>
  <si>
    <t>Zhong, Shun Shi;Liang, Xian Ling;Wang, Wei</t>
  </si>
  <si>
    <t>Dual-polarized slot-coupled microstrip antenna with very high isolation</t>
  </si>
  <si>
    <t>10.1007/s11741-005-0047-5</t>
  </si>
  <si>
    <t>2-s2.0-84867946737</t>
  </si>
  <si>
    <t>['two methods', 'reduce bit', 'multiuser detection', 'mimo systems', 'interfering signals', 'input multiple', 'computation complexities', 'cdma communication']</t>
  </si>
  <si>
    <t>DS-CDMA | multiple-input multiple-output(MIMO) | space-time block codes | space-time multiuser detection</t>
  </si>
  <si>
    <t>Space-time signal processing based on multiple-input multiple-output(MIMO) systems is an active research field in which interfering signals are cancelled and multiuser detection is achieved using space diversity. In a Rayleigh fading channel, space-time block codes using multiple transmitting antennas can improve system performance and reduce bit-error-rate for multiuser detection. In this paper, several antenna configurations are designed for DS-CDMA communication in MIMO systems. Space-time linear multiuser detection and space-time serial interference cancellation multiuser detection are simulated. Bit-error-rate and computation complexities of the two methods are compared. Conclusions are given in the end. ¬© 2005 Shanghai University.</t>
  </si>
  <si>
    <t>344-348</t>
  </si>
  <si>
    <t>Space-time multiuser detection for DS-CDMA communication in MIMO systems</t>
  </si>
  <si>
    <t>10.1007/s11741-005-0049-3</t>
  </si>
  <si>
    <t>2-s2.0-84867994997</t>
  </si>
  <si>
    <t>['tissue imaging', 'technically capable', 'rtmri guidance', 'preclinical safety', 'porcine model', 'performed wholly', 'oversized devices', 'nitinol guidewires', 'mri visible', 'ionizing radiation', 'guiding catheter', 'guided stenting', 'feasibility study', 'device tracking', 'combined device', 'coarctation stenting', 'clinical trials', '13 swine', '008 ).']</t>
  </si>
  <si>
    <t>Angioplasty | Catheterization | Coarctation | Heart defects, congenital | Stents</t>
  </si>
  <si>
    <t>Background - Real-time MR imaging (rtMRI) is now technically capable of guiding catheter-based cardiovascular interventions. Compared with x-ray, rtMRI offers superior tissue imaging in any orientation without ionizing radiation. Translation to clinical trials has awaited the availability of clinical-grade catheter devices that are both MRI visible and safe. We report a preclinical safety and feasibility study of rtMRI-guided stenting in a porcine model of aortic coarctation using only commercially available catheter devices. Method and Results - Coarctation stenting was performed wholly under rtMRI guidance in 13 swine. rtMRI permitted procedure planning, device tracking, and accurate stent deployment. "Active" guidewires, incorporating MRI antennas, improved device visualization compared with unmodified "passive" nitinol guidewires and shortened procedure time (26 ¬± 11 versus 106 ¬± 42 minutes; P = 0.008). Follow-up catheterization and necropsy showed accurate stent deployment, durable gradient reduction, and appropriate neointimal formation. MRI immediately identified aortic rupture when oversized devices were tested. Conclusions - This experience demonstrates preclinical safety and feasibility of rtMRI-guided aortic coarctation stenting using commercially available catheter devices. Patients may benefit from rtMRI in the future because of combined device and tissue imaging, freedom from ionizing radiation, and the ability to identify serious complications promptly. ¬© 2005 American Heart Association, Inc.</t>
  </si>
  <si>
    <t>699-706</t>
  </si>
  <si>
    <t>Circulation</t>
  </si>
  <si>
    <t>60005281;60005281-60005723;60005281;60005281;60005281;60005281-60030835;60005281;60005281;60005281;60005281;60005281;60005723;60005281</t>
  </si>
  <si>
    <t>8683821800;8679698000;7005230191;7006511521;7501845331;55364294200;8591867300;6701817564;57197267468;7004988822;7101864715;7005810521;56012611900</t>
  </si>
  <si>
    <t>Raval, Amish N.;Telep, James D.;Guttman, Michael A.;Ozturk, Cengizhan;Jones, Michael;Thompson, Richard B.;Wright, Victor J.;Schenke, William H.;DeSilva, Ranil;Aviles, Ronnier J.;Raman, Venkatesh K.;Slack, Michael C.;Lederman, Robert J.</t>
  </si>
  <si>
    <t>Canada;United States;United States</t>
  </si>
  <si>
    <t>Edmonton;Washington, D.C.;Bethesda</t>
  </si>
  <si>
    <t>University of Alberta;Childrens National Health System;National Heart, Lung, and Blood Institute (NHLBI)</t>
  </si>
  <si>
    <t>60030835;60005723;60005281</t>
  </si>
  <si>
    <t>Raval A.</t>
  </si>
  <si>
    <t>Real-time magnetic resonance imaging-guided stenting of aortic coarctation with commercially available catheter devices in swine</t>
  </si>
  <si>
    <t>10.1161/CIRCULATIONAHA.105.542647</t>
  </si>
  <si>
    <t>2-s2.0-23244450802</t>
  </si>
  <si>
    <t>['vis spectra', 'silica matrix', 'silica composite', 'resulting mepe', 'pore width', 'metal ions', 'mepe complex', 'iron content', 'cylindrical nanopores', 'characteristic metal', 'also found', '3 wt', '2 wt', '15 silica', '15 matrix']</t>
  </si>
  <si>
    <t>It is shown that intrinsically stiff chain aggregates of a metallosupramolecular coordination polyelectrolyte (MEPE) can form in the cylindrical nanopores of MCM-41 and SBA-15 silica by self-assembly of its constituents (metal ions and organic ligand). The UV/vis spectra of the resulting MEPE-silica composites exhibit the characteristic metal-to-ligand charge transfer band of the MEPE complex in solution. For the MEPE-silica composite in SBA-15 an iron content of 1.2 wt % was found, corresponding to ca. 10 MEPE chains disposed side by side in the 8 nm wide pores of the SBA-15 matrix. In the case of MCM-41 (pore width &lt; 3 nm), where only one MEPE chain per pore can be accommodated, an iron content of 0.3 wt% was obtained, corresponding to half-filling of the pores. It was also found that MEPE chains spontaneously enter the pores of SBA-15, when a solution of MEPE is exposed to the silica matrix. ¬© 2005 American Chemical Society.</t>
  </si>
  <si>
    <t>7501-7506</t>
  </si>
  <si>
    <t>60011604;60006384-60002414;60011604;60008644;60011604</t>
  </si>
  <si>
    <t>22952978800;7006961472;57220064541;35593750700;7005975124</t>
  </si>
  <si>
    <t>Akcakayiran, Dilek;Kurth, Dirk G.;R√∂hrs, Stefan;Rupprechter, G√ºnther;Findenegg, Gerhard H.</t>
  </si>
  <si>
    <t>Germany;Germany;Germany;Japan</t>
  </si>
  <si>
    <t>Berlin;Berlin;Potsdam;Tsukuba</t>
  </si>
  <si>
    <t>Technical University of Berlin;Fritz Haber Institute of the Max Planck Society;Max Planck Institute of Colloids and Interfaces;National Institute for Materials Science</t>
  </si>
  <si>
    <t>60011604;60008644;60006384;60002414</t>
  </si>
  <si>
    <t>Akcakayiran D.</t>
  </si>
  <si>
    <t>Self-assembly of a metallosupramolecular coordination polyelectrolyte in the pores of SBA-15 and MCM-41 silica</t>
  </si>
  <si>
    <t>10.1021/la050230x</t>
  </si>
  <si>
    <t>2-s2.0-23844511586</t>
  </si>
  <si>
    <t>['vertical direction', 'telemetry prototype', 'special monopole', 'shelf antenna', 'report focuses', 'radiation characteristics', 'proposed type', 'preliminary design', 'paper outlines', 'ocean surface', 'characteristic impedance', 'basic analysis', '407 mhz']</t>
  </si>
  <si>
    <t>This paper outlines the preliminary design and radiation characteristics of a vertical traveling wave antenna designed to operate at 407 MHz as part of a telemetry prototype where data is sent from a small ocean buoy to an airplane. The antenna is not to radiate any significant power near or below the ocean surface and diminished power along or near the vertical direction. These stringent specifications cannot be met by an off-the-shelf antenna and therefore the report focuses on the basic analysis of the proposed type of traveling wave antenna (TWA) as a special monopole over a ground plane terminated in its characteristic impedance.</t>
  </si>
  <si>
    <t>1103-1110</t>
  </si>
  <si>
    <t>Hamid, M.</t>
  </si>
  <si>
    <t>Mobile</t>
  </si>
  <si>
    <t>University of South Alabama</t>
  </si>
  <si>
    <t>Hamid M.</t>
  </si>
  <si>
    <t>Design and performance of 407 MHz traveling wave antenna</t>
  </si>
  <si>
    <t>10.1163/156939305775526043</t>
  </si>
  <si>
    <t>2-s2.0-22744432706</t>
  </si>
  <si>
    <t>['wideband phase', 'wide bandwidth', 'theoretical values', 'radar target', 'radar return', 'radar image', 'radar cross', 'planar scanner', 'measured target', 'magnitude measurements', 'indoor measurements', 'electromagnetic wave', 'desired signal', 'conducting spheres', '3 ghz']</t>
  </si>
  <si>
    <t>A three dimensional radar image can be constructed from scanning microwave measurements. A Vector Network Analyzer has been used for wideband phase and magnitude measurements of radar return. Quasi-monostatic horn antenna configuration is chosen to transmit and receive the electromagnetic wave. Measured target is placed on a polystyrene foam pedestal at 5 meters distance away from the 2-D planar scanner. A wide bandwidth, ranging from 3 GHz to 18 GHz gives rise to very fine range resolution. A time domain gating technique is used to remove spurious signals from the desired signal of the radar target. Range Migration Technique has been used to produce a 3-D radar image. Indoor measurements have been performed on conducting spheres to validate the software. A high resolution 3-D radar image for spheres has been obtained. Analysis of the radar cross-sections shows good correlation with theoretical values. Subsequently, the radar cross-section of an oil palm tree was measured and analyzed.</t>
  </si>
  <si>
    <t>1267-1281</t>
  </si>
  <si>
    <t>60012005;60012005</t>
  </si>
  <si>
    <t>55462222100;57201190834</t>
  </si>
  <si>
    <t>Chiang, C. T.;Chung, B. K.</t>
  </si>
  <si>
    <t>Selangor</t>
  </si>
  <si>
    <t>Multimedia University</t>
  </si>
  <si>
    <t>Chiang C.</t>
  </si>
  <si>
    <t>High resolution 3-D imaging</t>
  </si>
  <si>
    <t>10.1163/156939305775526016</t>
  </si>
  <si>
    <t>2-s2.0-22744433416</t>
  </si>
  <si>
    <t>['traditional cpw', 'successfully designed', 'slot antenna', 'single folded', 'return loss', 'radiation efficiency', 'obtained without', 'much better', 'matching networks', 'matched folded', 'greatly improved', '30 db', '3 dbi']</t>
  </si>
  <si>
    <t>A single folded-slot antenna with a high impedance ground plane (HIGP) has been successfully designed. Employing the design of experiment (DOE) technique, a well-matched folded-slot antenna has been obtained without any matching networks. At the same time, since the HIGP is utilized between the substrate and the ground as a 'magnetic conductor', the radiation efficiency of the antenna has been greatly improved. Electromagnetic simulation shows that the return loss of the antenna near 30 GHz is less than -30 dB and the directivity is 8.3 dBi. These properties are much better than traditional CPW-fed slot antennas.</t>
  </si>
  <si>
    <t>1199-1208</t>
  </si>
  <si>
    <t>8543306400;8945567500;16044447700</t>
  </si>
  <si>
    <t>Shao, X. T.;Wang, B. Z.;Wang, J. P.</t>
  </si>
  <si>
    <t>Shao X.</t>
  </si>
  <si>
    <t>Single folded-slot antenna on a thin substrate backed with a HIGP</t>
  </si>
  <si>
    <t>10.1163/156939305775525954</t>
  </si>
  <si>
    <t>2-s2.0-22744441835</t>
  </si>
  <si>
    <t>['western australia', 'uropodal exopodite', 'third segments', 'setal condition', 'segmented exopodite', 'segmented antenna', 'partial fusion', 'outer seta', 'nov .,', 'new genus', 'kimberleybathynella gen', 'kimberley region', 'inner one', 'hemispherical form', 'genus atopobathynella', 'close relationship']</t>
  </si>
  <si>
    <t>Kimberleybathynella gen. nov. | Parabathynellidae | Western Australia</t>
  </si>
  <si>
    <t>Six new species of a new genus of the Parabathynellidae are described from the Kimberley Region, Western Australia. The erection of the new genus, Kimberleybathynella gen. nov., is based on the two-segmented antenna, the partial fusion of the second and third segments of the maxilla, and the setal condition of the uropodal exopodite, where the outer seta is longer than the inner one. The one-segmented exopodite of thoracopods I-VII and hemispherical form of male thoracopod VIII suggest the close relationship of Kimberleybathynella to the genus Atopobathynella. ¬© 2005 Taylor &amp; Francis Group Ltd.</t>
  </si>
  <si>
    <t>2225-2255</t>
  </si>
  <si>
    <t>60080941;60080941;60017526</t>
  </si>
  <si>
    <t>8714254100;8714254200;7005752023</t>
  </si>
  <si>
    <t>Cho, Joo Lae;Park, Jong Geun;Humphreys, W. F.</t>
  </si>
  <si>
    <t>South Korea;Australia</t>
  </si>
  <si>
    <t>Daedeok-gu;Perth</t>
  </si>
  <si>
    <t>Korea Water Resources Corporation;Western Australian Museum</t>
  </si>
  <si>
    <t>60080941;60017526</t>
  </si>
  <si>
    <t>Cho J.</t>
  </si>
  <si>
    <t>A new genus and six new species of the Parabathynellidae (Bathynellacea, Syncarida) from the Kimberley region, Western Australia</t>
  </si>
  <si>
    <t>10.1080/00222930400014148</t>
  </si>
  <si>
    <t>2-s2.0-22744442623</t>
  </si>
  <si>
    <t>['wave integrals', 'wave excitation', 'uniform motion', 'study multiple', 'simple check', 'operator representations', 'leading terms', 'large distances', 'free space', 'field forms', 'exact plane', 'especially convenient', 'distance differential', 'consistent use', 'arbitrary sources', 'also covers']</t>
  </si>
  <si>
    <t>Presently we study multiple-scattering problems involving moving objects. This also covers the class of problems of single-scattering from moving objects excited by arbitrary sources, e.g., spherical or cylindrical elementary antennas, as opposed to plane-wave excitation. Uniform motion, i.e., constant velocities, are assumed, and the wave propagation medium is taken as free space (vacuum), allowing for relatively simple transformations from one inertial reference-frame to another. A consistent use of plane-wave integral representations is conducive to a systematic and trackable relativistic formalism. The far-field forms, which are the leading terms of the inverse-distance differential-operator representations, facilitate a simple check, comparing them by inspection with the exact plane-wave integrals. To derive numerical results the plane wave integrals can be recast in terms of the differential-operator representations which are easier to evaluate. This is especially convenient when the moving objects recede to- or arrive from- large distances.</t>
  </si>
  <si>
    <t>1157-1170</t>
  </si>
  <si>
    <t>Censor, D.</t>
  </si>
  <si>
    <t>Censor D.</t>
  </si>
  <si>
    <t>Free space multiple scattering by moving objects</t>
  </si>
  <si>
    <t>10.1163/156939305775525990</t>
  </si>
  <si>
    <t>2-s2.0-22744445750</t>
  </si>
  <si>
    <t>['hybrid method']</t>
  </si>
  <si>
    <t>It is shown how it is possible to extract more accurate natural frequencies by combining the existing natural frequency extraction methods with a numerical root finding procedure. An application of this hybrid method to a simulated transient response is demonstrated to show the superiority of this hybrid method over the original natural frequency extraction methods which do not use numerical root search procedures.</t>
  </si>
  <si>
    <t>1043-1055</t>
  </si>
  <si>
    <t>60027884;60032330</t>
  </si>
  <si>
    <t>37960936000;57188926977</t>
  </si>
  <si>
    <t>Lee, Joon Ho;Kim, Hyo Tae</t>
  </si>
  <si>
    <t>Pohang University of Science and Technology;Sejong University</t>
  </si>
  <si>
    <t>60032330;60027884</t>
  </si>
  <si>
    <t>Hybrid method for natural frequency extraction: Performance improvement using Newton-Raphson method</t>
  </si>
  <si>
    <t>10.1163/156939305775526061</t>
  </si>
  <si>
    <t>2-s2.0-22744453237</t>
  </si>
  <si>
    <t>['two steps', 'symmetrically located', 'seven patients', 'second step', 'rights reserved', 'removed away', 'r pacemakers', 'permanent pacemakers', 'pacemaker sensitivity', 'pacemaker pocket', 'pacemaker functions', 'nominal values', 'mobile phones', 'minimal value', 'lead polarity', 'independent factor', 'first step', 'different systems', 'close contact', 'certain conditions', 'bipolar state', 'asynchronous mode', 'adversely affected', 'adverse effects', 'adverse effect', '679 patients', '5 %)', '33 vvi', '10 cm', '1 ddd', '05 ).', '01 ).']</t>
  </si>
  <si>
    <t>Electromagnetic interference | Mobile telephone | Pacemaker</t>
  </si>
  <si>
    <t>Objectives: The electromagnetic field generated by different systems have well-recognized adverse effects on pacemaker functions. The aim of this study is to evaluate the adverse effects of mobile phones on pacemaker functions. Methods and results: A total of 679 patients with permanent pacemakers were enrolled in this study. The study was performed in two steps. Pacemaker lead polarity was unipolar in the first step and bipolar in the second step. Pacemaker sensitivity was first at nominal values, it was then reduced to the minimal value for that pacemaker and tested again. Two mobile phones were symmetrically located on both sides of the pacemaker pocket with the antennas being equidistant at 50, 30, 20 and 10 cm and in close contact with the pocket. The tests were performed when both mobiles were opened, on stand-by, were receiving a call, during the call and were closed. Thirty-seven patients with pacemakers were adversely affected (5.5%) (33 VVI-R pacemakers were converted to asynchronous mode, and 3 were inhibited, 1 DDD-R pacemaker developed ventricular triggering). When the lead polarity was unipolar, the rate of adverse effect was higher when compared to the bipolar state (4.12% and 1.40%, p&lt;0.01). The increase in sensitivity was not an independent factor on the rate of being affected (p&gt;0.05). The rate of observing an adverse effect increased as the pacemaker got older (p&lt;0.05). Conclusions: Mobile phones might have adverse effects on pacemaker functions under certain conditions. This does not result in any symptoms other than the inhibition of pacemakers, and pacemaker functions return to normal when the mobile phones are removed away from the patient. ¬© 2004 Elsevier Ireland Ltd. All rights reserved.</t>
  </si>
  <si>
    <t>International Journal of Cardiology</t>
  </si>
  <si>
    <t>60014110;60000593;60000593;60000593;60000593;60000593;60000593</t>
  </si>
  <si>
    <t>6603604490;55874244400;7004009443;6602327419;55907513700;6603505581;6603383193</t>
  </si>
  <si>
    <t>Tandogan, Izzet;Temizhan, Ahmet;Yetkin, Ertan;Guray, Yesim;Ileri, Mehmet;Duru, Erdal;Sasmaz, Ali</t>
  </si>
  <si>
    <t>Sivas;Ankara</t>
  </si>
  <si>
    <t>Cumhuriyet √úniversitesi;Turkiye Yuksek Ihtisas Hospital</t>
  </si>
  <si>
    <t>60014110;60000593</t>
  </si>
  <si>
    <t>Tandogan I.</t>
  </si>
  <si>
    <t>The effects of mobile phones on pacemaker function</t>
  </si>
  <si>
    <t>S016752730400693X</t>
  </si>
  <si>
    <t>10.1016/j.ijcard.2004.08.031</t>
  </si>
  <si>
    <t>2-s2.0-23044479016</t>
  </si>
  <si>
    <t>['total area', 'microwave substrate', 'measured gain', 'impedance bandwidth', 'cutting slots', 'adding tails', '6 dbi', '492 ghz', '381 %.']</t>
  </si>
  <si>
    <t>A small circularly polarised microstrip patch antenna, designed by cutting slots and adding tails, is proposed. The antenna is operated at 2.492 GHz and is built by using a microwave substrate of dielectric constant 3.367 with a coaxial probe feed. The impedance bandwidth (SWR &lt; 2) is 1.61% and the axial ratio bandwidth is 0.381%. The measured gain is 4.6 dBi. The total area of reduction is about 50% in comparison with a square patch antenna without any slots or tails. ¬© IEE 2005.</t>
  </si>
  <si>
    <t>887-888</t>
  </si>
  <si>
    <t>37021113100;7402864546;55510527400</t>
  </si>
  <si>
    <t>Wong, M. L.;Wong, H.;Luk, K. M.</t>
  </si>
  <si>
    <t>Wong M.</t>
  </si>
  <si>
    <t>Small circularly polarised patch antenna</t>
  </si>
  <si>
    <t>10.1049/el:20051513</t>
  </si>
  <si>
    <t>2-s2.0-23944439458</t>
  </si>
  <si>
    <t>['surface interactions', 'rough surfaces', 'remote sensing', 'input impedance', 'fractal type', 'dipole antenna']</t>
  </si>
  <si>
    <t>Using a method of moments approach computer simulations are presented for antenna-to-rough-surface interactions. It is shown how the input impedance of a dipole antenna is affected by radiation coupling phenomena in the backscattered near field from rough surfaces of fractal type. Applications are discussed for purposes of remote sensing. ¬© IEE 2005.</t>
  </si>
  <si>
    <t>883-884</t>
  </si>
  <si>
    <t>60005322;60005322</t>
  </si>
  <si>
    <t>8592609600;56625222200</t>
  </si>
  <si>
    <t>H√ºschelrath, J.;Edenhofer, P.</t>
  </si>
  <si>
    <t>Bochum</t>
  </si>
  <si>
    <t>Ruhr-Universitat Bochum</t>
  </si>
  <si>
    <t>H√ºschelrath J.</t>
  </si>
  <si>
    <t>Electromagnetic radiation coupling and backscattering from rough surfaces</t>
  </si>
  <si>
    <t>10.1049/el:20051473</t>
  </si>
  <si>
    <t>2-s2.0-23944448647</t>
  </si>
  <si>
    <t>['size reduction', 'radiating edges', 'radiating edge', 'patch edge', 'optimum dimensions', 'inserting slots']</t>
  </si>
  <si>
    <t>A planar-fed reduced size microstrip antenna is presented and discussed. It is demonstrated that, by inserting slots of optimum dimensions into one of the radiating edges of the patch and parallel to the non-radiating edge, size reduction of up to 40% can be achieved. By using this structure, the impedance at the patch edge can be reduced to 50 Œ©. This removes the requirement for a impedance matching network and allows the use of a direct planar feed, thus further reducing the total element size. ¬© IEE 2005.</t>
  </si>
  <si>
    <t>884-886</t>
  </si>
  <si>
    <t>60004636;60004636;60004636</t>
  </si>
  <si>
    <t>9943121600;9239877500;35436152800</t>
  </si>
  <si>
    <t>Elsdon, M.;Sambell, A.;Qin, Y.</t>
  </si>
  <si>
    <t>Elsdon M.</t>
  </si>
  <si>
    <t>Reduced size direct planar-fed patch antenna</t>
  </si>
  <si>
    <t>10.1049/el:20051858</t>
  </si>
  <si>
    <t>2-s2.0-23944471200</t>
  </si>
  <si>
    <t>['vector sum', 'upgrade radio', 'smart antennas', 'simple design', 'rof transmission', 'receiving antennas', 'received signals', 'radiation beam', 'phase shifts', 'optically setting', 'former algorithm', 'directivity beam', 'different wavelengths', 'array elements']</t>
  </si>
  <si>
    <t>A simple design to upgrade radio over fibre (RoF) reception with smart antennas is presented. The smart antenna steers the radiation beam by optically setting the amplitudes and phases of the array elements. Phase shifts are obtained with the same standard singlemode optical fibre used for RoF transmission. All signals from the receiving antennas are transmitted over the same fibre at different wavelengths, using electrically driven DFB lasers with on-chip MZ modulators. In this way it is possible to compute the vector sum of the received signals and perform the maximum-directivity beam-former algorithm. ¬© IEE 2005.</t>
  </si>
  <si>
    <t>917-918</t>
  </si>
  <si>
    <t>8535537900;6602644033;6701572235</t>
  </si>
  <si>
    <t>Rito≈°a, P.;Batagelj, B.;Vidmar, M.</t>
  </si>
  <si>
    <t>Rito≈°a P.</t>
  </si>
  <si>
    <t>Optically steerable antenna array for radio over fibre transmission</t>
  </si>
  <si>
    <t>10.1049/el:20051308</t>
  </si>
  <si>
    <t>2-s2.0-23944488305</t>
  </si>
  <si>
    <t>['temperature co', 'radiation patterns', 'operating frequencies', 'ltcc technology', 'fired ceramic', 'coplanar waveguide', 'also presented', '0 ghz']</t>
  </si>
  <si>
    <t>A novel wideband low-temperature co-fired ceramic (LTCC) coplanar waveguide-fed (CPW) two-layered monopole antenna is proposed. The two-layered radiating elements of the antenna are linked by via holes based on the LTCC technology. The measured impedance bandwidth based on a -10 dB return loss is about 117.3% (from 3.76 to 14.42 GHz). The radiation patterns of the antenna at operating frequencies of 5.0, 8.0 and 11.0 GHz and the gain of the antenna are also presented. ¬© IEE 2005.</t>
  </si>
  <si>
    <t>889-890</t>
  </si>
  <si>
    <t>60017161;60017161;60017161;60030183;60030183</t>
  </si>
  <si>
    <t>7202267270;24774147200;7102006113;56272956700;8661272200</t>
  </si>
  <si>
    <t>Ooi, B. L.;Zhao, G.;Leong, M. S.;Chua, K. M.;Lu Albert, C. W.</t>
  </si>
  <si>
    <t>A-Star, Singapore Institute of Manufacturing Technology;National University of Singapore</t>
  </si>
  <si>
    <t>60030183;60017161</t>
  </si>
  <si>
    <t>Ooi B.</t>
  </si>
  <si>
    <t>Wideband LTCC CPW-fed two-layered monopole antenna</t>
  </si>
  <si>
    <t>10.1049/el:20051921</t>
  </si>
  <si>
    <t>2-s2.0-23944501856</t>
  </si>
  <si>
    <t>['waveguide slots', 'polarisation level', 'measurements show', 'low cost', 'located together', 'highly efficient', 'high performance', 'efficiency level', 'designed frequency', 'cover plate', '26 db']</t>
  </si>
  <si>
    <t>A single-layer waveguide slot array antenna of low cost and high performance for a millimetre-wave wireless communication system at 38 GHz frequency band is presented. The waveguide slots and diaphragms are located together on the cover plate of the antenna, which makes the antenna cost effective and highly efficient. Measurements show a cross-polarisation level below -26 dB and an efficiency level of 86% at the designed frequency. ¬© IEE 2005.</t>
  </si>
  <si>
    <t>886-887</t>
  </si>
  <si>
    <t>60017776;60017776;60017776</t>
  </si>
  <si>
    <t>7402126293;35810469800;57199099346</t>
  </si>
  <si>
    <t>Oh, Y.;Hwang, J. H.;Choi, J.</t>
  </si>
  <si>
    <t>Hongik University</t>
  </si>
  <si>
    <t>Oh Y.</t>
  </si>
  <si>
    <t>Single-layer waveguide slot array antenna with diaphragms</t>
  </si>
  <si>
    <t>10.1049/el:20051998</t>
  </si>
  <si>
    <t>2-s2.0-23944502350</t>
  </si>
  <si>
    <t>['straight stub', 'small size', 'radiation patterns', 'measured standing', 'large bandwidth', 'investigated theoretically', 'impedance characteristics', 'good agreement', 'fan feed', 'experimental results', '66 ghz', '5 ghz', '2 ghz']</t>
  </si>
  <si>
    <t>Microstrip | Slot antenna | Wideband</t>
  </si>
  <si>
    <t>A novel slot antenna of large bandwidth and small size, which is fed by a fan-shaped microstrip feed with a straight stub, is introduced. The effect of the fan feed on the impedance characteristics is investigated theoretically and experimentally. Good agreement between the theoretical and experimental results is obtained. Its measured VSWR ‚â§ 2 bandwidth reaches approximately 114%, covering 1.55-5.66 GHz. The measured standing-wave ratio curves and radiation patterns of the antenna at f = 2 GHz and at f = 5 GHz are both presented. ¬© 2005 Wiley Periodicals. Inc.</t>
  </si>
  <si>
    <t>275-278</t>
  </si>
  <si>
    <t>8661085200;7202152603;8356085900;26643246000</t>
  </si>
  <si>
    <t>Yao, Feng Wei;Zhong, Shun Shi;Wang, Wei;Liang, Xian Ling</t>
  </si>
  <si>
    <t>Yao F.</t>
  </si>
  <si>
    <t>Wideband slot antenna with a novel microstrip feed</t>
  </si>
  <si>
    <t>10.1002/mop.20964</t>
  </si>
  <si>
    <t>2-s2.0-23844431631</t>
  </si>
  <si>
    <t>['resulting closed', 'resonance characteristics', 'patch antennas', 'patch antenna', 'form expressions', 'ferrite post', 'ferrite losses', 'ferrite effects', 'assumed perpendicular']</t>
  </si>
  <si>
    <t>Ferrite-tuned antenna | Magnetized ferrites | Microstrip antennas | Microstrip resonators</t>
  </si>
  <si>
    <t>A circular patch antenna tuned by a ferrite post is presented. The DC-biasing magnetic field is assumed perpendicular to the patch and the ferrite losses are taken into account. Both right- and lefthand circular polarizations are considered. The "perfect magnetic walls" approximation is employed and the resulting closed-form expressions can be used in the design of patch antennas. Also, this approximate but analytical study offers a clear physical insight with regard to the ferrite effects on the patch antenna's resonance characteristics. ¬© 2005 Wiley Periodicals, Inc.</t>
  </si>
  <si>
    <t>234-237</t>
  </si>
  <si>
    <t>60030988;60030988;60015331</t>
  </si>
  <si>
    <t>57213111958;7003999101;7005683394</t>
  </si>
  <si>
    <t>Mavridis, A. A.;Kyriacou, G. A.;Sahalos, J. N.</t>
  </si>
  <si>
    <t>Komotini;Thessaloniki</t>
  </si>
  <si>
    <t>Democritus University of Thrace;Aristotle University of Thessaloniki</t>
  </si>
  <si>
    <t>60030988;60015331</t>
  </si>
  <si>
    <t>Mavridis A.A.</t>
  </si>
  <si>
    <t>Analysis of circular patch antenna tuned by a ferrite post</t>
  </si>
  <si>
    <t>10.1002/mop.20954</t>
  </si>
  <si>
    <t>2-s2.0-23844436975</t>
  </si>
  <si>
    <t>['multilayer resonators', 'little attention', 'high values']</t>
  </si>
  <si>
    <t>Fractals | Microstrip resonators</t>
  </si>
  <si>
    <t>Recently, planar microstrip resonators employing 2D Hilbert curves were introduced, outperforming existing solutions. However, very little attention has been paid to multilayer resonators with embedded 3D curves. In this paper, four novel 3D resonators are compared using full-wave EM simulations. It is shown that the 3D Hilbert resonator outperforms all others, achieving very high values of the unloaded duality factor. ¬© 2005 Wiley Periodicals, Inc.</t>
  </si>
  <si>
    <t>195-197</t>
  </si>
  <si>
    <t>60000508;60000508</t>
  </si>
  <si>
    <t>16308856000;7004708229</t>
  </si>
  <si>
    <t>Crnojevic-Bengin, Vesna;Budimir, Djuradj</t>
  </si>
  <si>
    <t>University of Westminster</t>
  </si>
  <si>
    <t>Crnojevic-Bengin V.</t>
  </si>
  <si>
    <t>Novel 3D Hilbert microstrip resonators</t>
  </si>
  <si>
    <t>10.1002/mop.20943</t>
  </si>
  <si>
    <t>2-s2.0-23844457273</t>
  </si>
  <si>
    <t>['resonant regime', 'radiation properties', 'planar antennas', 'pifa ).', 'paramagnetic material', 'material resonance', 'magnetic material', 'experimentally proven', 'experimentally investigate']</t>
  </si>
  <si>
    <t>Artificial magnetic materials | Metasolenoid | Miniaturization | PIFA</t>
  </si>
  <si>
    <t>In this paper, we experimentally investigate the effect of artificial magnetic material loading on the radiation properties of a planar inverted F-antenna (PIFA). We introduce two principal strategies for the utilization of the magnetic material with planar antennas. It is shown that a dramatic bandwidth enhancement is achievable when the material is utilized in its resonant regime. In addition, it is experimentally proven that at frequencies below the material resonance, the load can be considered as a paramagnetic material, thus enabling efficient size miniaturization. ¬© 2005 Wiley Periodicals, Inc.</t>
  </si>
  <si>
    <t>205-210</t>
  </si>
  <si>
    <t>8677369100;6603043578;7005479476</t>
  </si>
  <si>
    <t>Ikonen, Pekka;Maslovski, Stanislav;Tretyakov, Sergei</t>
  </si>
  <si>
    <t>Ikonen P.</t>
  </si>
  <si>
    <t>PIFA loaded with artificial magnetic material: Practical example for two utilization strategies</t>
  </si>
  <si>
    <t>10.1002/mop.20946</t>
  </si>
  <si>
    <t>2-s2.0-23844464856</t>
  </si>
  <si>
    <t>['vsat ),', 'photonic bandgap', 'pbg structures', 'dualband dual', 'aperture dual', 'antenna performances']</t>
  </si>
  <si>
    <t>ACPA | Bandwidth | PBG | Return loss | VSAT</t>
  </si>
  <si>
    <t>Design and development of a photonic bandgap (PBG)-assisted shared-aperture dual-band orthogonal aperture-fed rectangular microstrip patch antenna element, which is suitable for a portable very small aperture terminal (VSAT), are presented in this paper. The dualband dual-polarized antenna element achieves 21% input impedance bandwidth at the S- and C-bands. A comparison of the antenna with and without 2D PBG grids shows that the inclusion of PBG structures (PBGSs) improves the antenna performances. ¬© 2005 Wiley Periodicals, Inc.</t>
  </si>
  <si>
    <t>60019578;60019578-60005510;60019578;60019578-60005510</t>
  </si>
  <si>
    <t>7006035284;56279283000;7003839738;16309760500</t>
  </si>
  <si>
    <t>Karmakar, Nemai C.;Mollah, Md N.;Padhi, Shantanu K.;Fu, Jeffrey S.</t>
  </si>
  <si>
    <t>Melbourne;Singapore City</t>
  </si>
  <si>
    <t>Monash University;Nanyang Technological University</t>
  </si>
  <si>
    <t>60019578;60005510</t>
  </si>
  <si>
    <t>Karmakar N.</t>
  </si>
  <si>
    <t>PBG-assisted shared-aperture dual-band aperture-coupled patch antenna for satellite communication</t>
  </si>
  <si>
    <t>10.1002/mop.20968</t>
  </si>
  <si>
    <t>2-s2.0-23844466981</t>
  </si>
  <si>
    <t>['radiation box', 'portable handsets', 'paper studies', 'human head', 'f antennas', 'done using', 'close proximity', 'antenna characteristics']</t>
  </si>
  <si>
    <t>Bluetooth band | GSM band | Planar inverted-F antenna (PIFA) | Specific absorption rate (SAR) | WLAN band</t>
  </si>
  <si>
    <t>This paper studies the influence of the close proximity between the human head and various planar inverted-F antennas (PIFAs) used for portable handsets. The effects of the head on the antenna characteristics are investigated. The results for three selected antenna shapes are illustrated. The simulations are done using an HFSS head phantom with a PIFA in the same radiation box. ¬© 2005 Wiley Periodicals, Inc.</t>
  </si>
  <si>
    <t>243-248</t>
  </si>
  <si>
    <t>36015041200;8696683100;6602816002</t>
  </si>
  <si>
    <t>Nashaat, Dalia;Alsadek, Hala;Ghali, Hani</t>
  </si>
  <si>
    <t>Investigation of the mutual effect between human head and new shapes of PIFAs used in mobile communication systems</t>
  </si>
  <si>
    <t>10.1002/mop.20957</t>
  </si>
  <si>
    <t>2-s2.0-23844476798</t>
  </si>
  <si>
    <t>['total length', 'reversal device', 'phase half', 'narrow width', 'meandered line', 'elevation plane', 'dipole antenna', 'constructive radiation', 'center frequency', 'azimuthal plane', '8 dbi', '64 wavelengths', '2442 mhz', '202 mm', '10 mm']</t>
  </si>
  <si>
    <t>Collinear array anten-nas | Dipole antennas | High-gain dipole antennas | Printed antennas</t>
  </si>
  <si>
    <t>A printed dipole antenna showing high gain (about 6.8 dBi) radiation in the azimuthal plane is presented. The dipole antenna has a narrow width of 10 mm and a total length of about 202 mm (with 1.64 wavelengths of the frequency at 2442 MHz, the center frequency of the 2.4-CHz WLAN band). In each one of the two radiating arms of the dipole antenna, a meandered line is inserted as a phase-reversal device. With this arrangement, the proposed dipole antenna performs as a collinear array antenna with three in-phase half-wavelength radiating elements, leading to constructive radiation in the azimuthal plane and small side lobes in the elevation plane. ¬© 2005 Wiley Periodicals, Inc.</t>
  </si>
  <si>
    <t>7410218666;7102608417;35460663000</t>
  </si>
  <si>
    <t>Liu, Yung Tao;Tseng, Ting Chih;Wong, Kin Lu</t>
  </si>
  <si>
    <t>High-gain printed dipole antenna</t>
  </si>
  <si>
    <t>10.1002/mop.20948</t>
  </si>
  <si>
    <t>2-s2.0-23844479606</t>
  </si>
  <si>
    <t>['wide bandwidth', 'proposed antenna', 'placed around', 'pcs dual', 'operating band', 'monopole element', 'lower frequency', 'korean pcs', 'higher frequency', 'experimental results', 'dimensional combination', 'couples electromagnetically', 'area occupied', 'antenna provides', 'antenna design', 'actual phone', '8 mm', '2 dbi']</t>
  </si>
  <si>
    <t>GPS/PCS dual band: Printed monopole | Parasitic element | Printed dipole</t>
  </si>
  <si>
    <t>A planar internal antenna for application in GPS/PCS dual-band mobile phones is proposed and implemented. The proposed antenna has two resonant elements printed on a supporting FR4 substrate with thickness of 0.8 mm: one is the printed monopole element that radiates at a higher frequency and couples electromagnetically to the other element. The other is the printed dipole element that radiates at a lower frequency and is placed around the monopole element. In the proposed antenna, the most important design factor is the dimensional combination of the area occupied by each element so that the antenna provides a wide bandwidth of about 19% for GPS (1575 ¬± 10 MHz) and Korean PCS (1810 ¬± 60 MHz) bands, and a gain between -0.5 and 2 dBi for the operating band. The antenna design and experimental results from the actual phone are presented. ¬© 2005 Wiley Periodicals, Inc.</t>
  </si>
  <si>
    <t>297-301</t>
  </si>
  <si>
    <t>60029472;60013866;60013866</t>
  </si>
  <si>
    <t>35561475200;8667707500;56124682600</t>
  </si>
  <si>
    <t>Harackiewicz, Frances J.;Jung, Byungwoon;Lee, Byungje</t>
  </si>
  <si>
    <t>Carbondale;Seoul</t>
  </si>
  <si>
    <t>Southern Illinois University Carbondale;Kwangwoon University</t>
  </si>
  <si>
    <t>60029472;60013866</t>
  </si>
  <si>
    <t>Harackiewicz F.</t>
  </si>
  <si>
    <t>GPS/PCS dual-band internal antenna with parasitic element</t>
  </si>
  <si>
    <t>10.1002/mop.20970</t>
  </si>
  <si>
    <t>2-s2.0-23844504601</t>
  </si>
  <si>
    <t>['slot antenna', 'required bandwidths', 'rectangular slot', 'operating bandwidth', 'novel design', 'ieee 802', 'higher band', 'ghz band', 'experimental results', 'center line', 'broadband operation', 'antenna design', '484 ghz']</t>
  </si>
  <si>
    <t>Dual-broadband | Slot antenna | Wireless local network area (WLAN)</t>
  </si>
  <si>
    <t>A novel design of rectangular slot-antenna with dual-broadband operation for 2.4/5-GHz wireless local area networks (WLANs) is proposed. With the use of two rectangular strips inset along the center line of the rectangular-slot antenna, a new resonant mode close to the second operating mode of the regular rectangular slot antenna is excited to enhance the operating bandwidth of the higher band. And, the obtained impedance bandwidths for two operating bands can reach about 11% for the 2.4-GHz band and 24.8% for the 5-GHz band and cover the required bandwidths of IEEE 802.11b/g (2.4-2.484 GHz) and IEEE 802.11a (5.150-5.950 GHz). Details of the antenna design and the experimental results are presented and discussed. ¬© 2005 Wiley Periodicals, Inc.</t>
  </si>
  <si>
    <t>197-201</t>
  </si>
  <si>
    <t>60116768;60116768;60116768;60116768;60116768</t>
  </si>
  <si>
    <t>8696681200;7409255882;35073238900;7601561423;35344422500</t>
  </si>
  <si>
    <t>Hsiao, Hai Ming;Wu, Jeun Wen;Wang, Yau Der;Lu, Jui Han;Chang, Shun Hsyung</t>
  </si>
  <si>
    <t>Hsiao H.</t>
  </si>
  <si>
    <t>Novel dual-broadband rectangular-slot antenna for 2.4/5-GHz wireless communication</t>
  </si>
  <si>
    <t>10.1002/mop.20944</t>
  </si>
  <si>
    <t>2-s2.0-23844514421</t>
  </si>
  <si>
    <t>['radiated power', 'plasma column', 'plasma antenna', 'olasma antenna', 'dynamic reconfiguration', 'difference time', 'copper antenna', 'characteristics similar', 'antenna pattern', 'antenna impedance', 'antenna configurations']</t>
  </si>
  <si>
    <t>Dispersive material | FDTD | Plasma antenna | Reconfigurable antenna | Surface wave</t>
  </si>
  <si>
    <t>This paper presents numerical analyses of a plasma-column antenna using the finite-difference time-domain (FDTD) technique. We have simulated simple plasma-antenna configurations (monopoles) to demonstrate some of their properties. We have evaluated the field distribution around the plasma antenna, current distribution along the plasma column, radiated power, antenna pattern, and antenna impedance of the plasma column antenna. It has been demonstrated that the plasma antenna can operate with characteristics similar to a copper antenna. Furthermore, the alteration of the plasma properties enables the dynamic reconfiguration of the olasma antenna. ¬© 2005 Wiley Periodicals, Inc.</t>
  </si>
  <si>
    <t>252-259</t>
  </si>
  <si>
    <t>60000471;60000471</t>
  </si>
  <si>
    <t>15033875900;7102863105</t>
  </si>
  <si>
    <t>Lee, Yoonjae;Ganguly, Suman</t>
  </si>
  <si>
    <t>Center for Remote Sensing, Inc. - Fairfax</t>
  </si>
  <si>
    <t>Analysis of a plasma-column antenna using FDTD method</t>
  </si>
  <si>
    <t>10.1002/mop.20959</t>
  </si>
  <si>
    <t>2-s2.0-23844539975</t>
  </si>
  <si>
    <t>['warming rate', 'two fields', 'rewarming process', 'parallel algorithms', 'numerical simulation', 'kidney phantom', 'heat method', 'frozen rabbit', 'field calculation', 'fdtd finite', 'fdtd codes', 'electromagnetic field', 'difference time', 'dependent properties', 'apparent specific', 'antenna source', '18 mm']</t>
  </si>
  <si>
    <t>FDTD | Microwave heating | Organ cryopreservation | Parallel algorithm</t>
  </si>
  <si>
    <t>The rewarming process of cryopreserved organs using microwave technology is analyzed by numerical simulation. The FDTD finite-difference time-domain) method is applied to calculate the electromagnetic field in a real microwave rewarming system, composed by a cylindrical resonant cavity, an antenna source, and a frozen rabbit-kidney phantom with temperature-dependent properties. The efficiency of the FDTD codes is improved by nonuniform grid techniques and parallel algorithms. Meanwhile, an apparent specific-heat method is introduced in the temperature-field calculation. Coupling the solutions of the two fields is realized by a formerly developed algorithm. The numerical results show that in the rewarming process of the rabbit kidney phantom, the warming rate can reach 300¬∞-500¬∞C/min, which may prevent devitrification, but the maximum temperature difference in the sample (18 mm in radius) can reach 15¬∞C at the end, which may cause severe thermal stress. ¬© 2005 Wiley Periodicals, Inc.</t>
  </si>
  <si>
    <t>201-205</t>
  </si>
  <si>
    <t>60015941;60015941;60015941;60015941;60015941</t>
  </si>
  <si>
    <t>57217566573;7202964943;7202658184;57196521691;7404804587</t>
  </si>
  <si>
    <t>Han, X.;Gao, D. Y.;Luo, D.;Yu, C.;Lu, C. C.</t>
  </si>
  <si>
    <t>Lexington</t>
  </si>
  <si>
    <t>University of Kentucky</t>
  </si>
  <si>
    <t>Han X.</t>
  </si>
  <si>
    <t>Numerical simulation of the microwave rewarming process of cryopreserved organs</t>
  </si>
  <si>
    <t>10.1002/mop.20945</t>
  </si>
  <si>
    <t>2-s2.0-23844552460</t>
  </si>
  <si>
    <t>['shaped dipoles', 'proposed antenna', 'omnidirectional circular', 'novel low', 'low profile', 'ghz band', 'cylindrical monopole', 'compact structure', 'azimuthal plane', 'also arranged', 'access point', '1 wavelength']</t>
  </si>
  <si>
    <t>Circularly polarized antennas | Low-profile antennas | Omnidirectional antennas | WLAN antennas</t>
  </si>
  <si>
    <t>A novel low-profile omnidirectional circularly polarized antenna comprising a top-loaded cylindrical monopole and four printed arc-shaped dipoles is presented. The cylindrical monopole and four printed dipoles share a common feeding point and generate two orthogonal polarizations with a 90¬∞ phase difference, resulting in omnidirectional circular-polarization (CP) radiation in the azimuthal plane. The proposed antenna is also arranged in a compact structure with a low profile (less than 0.1 wavelength of the center operating frequency). A constructed prototype suitable for applications in a wireless local area network (WLAN) access point in the 2.4-GHz band is demonstrated. ¬© 2005 Wiley Periodicals, Inc.</t>
  </si>
  <si>
    <t>227-231</t>
  </si>
  <si>
    <t>Low-profile omnidirectional circularly polarized antenna for wlan access points</t>
  </si>
  <si>
    <t>10.1002/mop.20952</t>
  </si>
  <si>
    <t>2-s2.0-23844556513</t>
  </si>
  <si>
    <t>['¬© 2005', 'smooth operation', 'rf system', 'rf operator', 'processor system', 'parameter set', 'old single', 'japan society', 'higher performance', 'flexible composition', 'experiment operator', 'dispersion processing', 'control system', 'applied physics', 'also enable']</t>
  </si>
  <si>
    <t>Antenna conditioning | Breakdown | Control system | Feedback | ITER | JT-60U | Power waveform | Real-time waveform shaping | RF heating | Tokamak</t>
  </si>
  <si>
    <t>The control system of the RF heating system in JT-60U has been improved with the concept of dispersion processing and by featuring a real-time waveform shaping method. The new dispersion processing system has higher performance and reliability than the old single-processor system before modification. Moreover, improvement of operator role sharing, using the real time waveform shaping has enabled more efficient and smooth operation. In the typical role sharing, a simple rectangular waveform of the RF heating power is set by the experiment operator, and the waveform is reshaped with the parameter set by the RF operator who is familiar with the condition of the RF system at that time. The simple and flexible composition of the new control system will also enable further improvement of hardware to enhance plasma performance and facilitate fusion experiments. ¬© 2005 The Japan Society of Applied Physics.</t>
  </si>
  <si>
    <t>6224-6229</t>
  </si>
  <si>
    <t>60015658;60015658</t>
  </si>
  <si>
    <t>7101740816;7005442284</t>
  </si>
  <si>
    <t>Moriyama, Shinichi;Shinozaki, Shin Ichi</t>
  </si>
  <si>
    <t>Kashiwa</t>
  </si>
  <si>
    <t>Japan Atomic Energy Agency</t>
  </si>
  <si>
    <t>Moriyama S.</t>
  </si>
  <si>
    <t>Concept and results of new operation scheme with improved control system for radio frequency heating in JT-60U</t>
  </si>
  <si>
    <t>10.1143/JJAP.44.6224</t>
  </si>
  <si>
    <t>2-s2.0-31544440421</t>
  </si>
  <si>
    <t>['radar operations', 'modified x', 'model based', 'laser beam', 'joint lidar', 'gain horn', 'first detections', 'different sizes', 'detect aircraft', 'antenna pattern', 'accidently illuminating']</t>
  </si>
  <si>
    <t>A modified X-band radar system designed to detect aircraft during atmospheric lidar operations is described and characterized. The capability of the radar to identify aircraft approaching from a variety of directions was tested, and first detections were found to occur between the -10 and -3 dB perimeters of the gain horn's antenna pattern. A model based on the radar equation projects the performance of the radar for different sizes of aircraft and at different altitude levels. Risk analysis indicates that the probability of accidently illuminating an aircraft with the laser beam during joint lidar-radar operations is low. ¬© 2005 Optical Society of America.</t>
  </si>
  <si>
    <t>4937-4945</t>
  </si>
  <si>
    <t>60015913;60015913;60015009;60015009</t>
  </si>
  <si>
    <t>6701796926;8652757500;6701637568;35611172800</t>
  </si>
  <si>
    <t>Duck, Thomas J.;Firanski, Bernard;Lind, Frank D.;Sipler, Dwight</t>
  </si>
  <si>
    <t>Halifax;Westford</t>
  </si>
  <si>
    <t>Dalhousie University;MIT Haystack Observatory</t>
  </si>
  <si>
    <t>60015913;60015009</t>
  </si>
  <si>
    <t>Duck T.</t>
  </si>
  <si>
    <t>Aircraft-protection radar for use with atmospheric lidars</t>
  </si>
  <si>
    <t>10.1364/AO.44.004937</t>
  </si>
  <si>
    <t>2-s2.0-24344476322</t>
  </si>
  <si>
    <t>['‚ äô', '‚ àº103', '¬© 2005', 'use analytical', 'rights reserved', 'relaxation time', 'orbital parameters', 'mbh mass', 'may exist', 'mass sink', 'main results', 'lisa ).', 'initial scattering', 'high eccentricities', 'gws ).', 'gw dissipation', 'gw detection', 'gravitational waves', 'g .,', 'final dissipation', 'emitting phase', 'dominated phase', 'almost independently', '9 yr']</t>
  </si>
  <si>
    <t>Black hole physics | Gravitational waves | Stellar dynamics</t>
  </si>
  <si>
    <t>We study the orbital parameter distribution of stars that are scattered into nearly radial orbits and then spiral into a massive black hole (MBH) due to dissipation, in particular by emission of gravitational waves (GWs). This is important for GW detection, e.g., by the Laser Interferometer Space Antenna (LISA). Signal identification requires knowledge of the waveforms, which depend on the orbital parameters. We use analytical and Monte Carlo methods to analyze the interplay between GW dissipation and scattering in the presence of a mass sink during the transition from the initial scattering-dominated phase to the final dissipation-dominated phase of the inspirai. Our main results are as follows. (1 ) Stars typically enter the GW-emitting phase with high eccentricities. (2) The GW event rate per galaxy is a few √ó 10 -9 yr-1 for typical central stellar cusps, almost independently of the relaxation time or the MBH mass. (3) For intermediate-mass black holes of ‚àº103 M‚äô such as may exist in dense stellar clusters, the orbits are very eccentric and the inspirai is rapid, so the sources are very short-lived. ¬© 2005. The American Astronomical Society. All rights reserved.</t>
  </si>
  <si>
    <t>362-372</t>
  </si>
  <si>
    <t>60017563;60017563</t>
  </si>
  <si>
    <t>56628945600;7101893674</t>
  </si>
  <si>
    <t>Hopman, Clovis;Alexander, Tal</t>
  </si>
  <si>
    <t>Rehovot</t>
  </si>
  <si>
    <t>Weizmann Institute of Science Israel</t>
  </si>
  <si>
    <t>Hopman C.</t>
  </si>
  <si>
    <t>The orbital statistics of stellar inspiral and relaxation near a massive black hole: Characterizing gravitational wave sources</t>
  </si>
  <si>
    <t>10.1086/431475</t>
  </si>
  <si>
    <t>2-s2.0-27144489518</t>
  </si>
  <si>
    <t>['vis spectroscopy', 'rights reserved', 'ray diffractometery', 'qd photovoltaics', 'pyramidal morphology', 'preferred orientation', 'potentially act', 'potential application', 'cubic pbs', 'band gap', 'also suggested']</t>
  </si>
  <si>
    <t>A. Nanostructures | B. Chemical synthesis | C. Atomic force microscopy | C. Electron microscopy | D. Optical properties</t>
  </si>
  <si>
    <t>We report a simple interfacial process called the liquid-liquid interface reaction technique (LLIRT) that leads to the formation of nanosized PbS particulate films with hitherto unreported pyramidal morphology. The resultant PbS films were characterized by transmission electron microscopy (TEM) with selected area electron diffraction (SAED), X-ray diffractometery (XRD), atomic force microscopy (AFM), near field scanning optical microscopy (NSOM) and UV-vis spectroscopy. The pyramidal morphology is speculated to originate from the preferred orientation of the 2 2 0 plane of cubic PbS. Our nanopyramidal PbS particulate films display remarkably sharp excitonic peak centered around 656 nm that accounts for a band gap of 1.8 eV suggesting, in turn, their potential application in QD photovoltaics. Interestingly, the feasibility of such nanopyramids to potentially act as nanoantennas (as revealed by the NSOM) is also suggested. ¬© 2005 Elsevier Ltd. All rights reserved.</t>
  </si>
  <si>
    <t>Materials Research Bulletin</t>
  </si>
  <si>
    <t>60012852;60012852;60012548;60012548;60008646;101382224;60012852</t>
  </si>
  <si>
    <t>8287673300;55340948900;36944474200;7004238196;35586100900;57212697388;7003777860</t>
  </si>
  <si>
    <t>Hawaldar, Ranjit;Mulik, Uttamrao;Patil, Kashinath;Pasricha, Renu;Sathaye, Shivaram;Lewis, Aaron;Amalnerkar, Dinesh</t>
  </si>
  <si>
    <t>India;India;South Korea;Israel</t>
  </si>
  <si>
    <t>Pune;Pune;Yusong;Jerusalem</t>
  </si>
  <si>
    <t>Centre for Materials for Electronics Technology India;National Chemical Laboratory India;Korea Research Institute Chemical Technology;University of Jerusalem</t>
  </si>
  <si>
    <t>60012852;60012548;60008646;101382224</t>
  </si>
  <si>
    <t>Hawaldar R.</t>
  </si>
  <si>
    <t>Growth of PbS nanopyramidal particulate films for potential applications in quantum-dot photovoltaics and nanoantennas</t>
  </si>
  <si>
    <t>S0025540805000978</t>
  </si>
  <si>
    <t>10.1016/j.materresbull.2005.04.018</t>
  </si>
  <si>
    <t>2-s2.0-21944452713</t>
  </si>
  <si>
    <t>['type species', 'two features', 'tribe ciini', 'three species', 'thayerae sp', 'subglabrous body', 'strongly declined', 'slightly concave', 'setal patch', 'segmented antennae', 'romualdoi sp', 'phellinocis romualdoi', 'phellinocis gen', 'male genitalia', 'intraspecific variation', 'highly convex', 'genus include', 'first ventrite', 'external morphology', 'erwini sp', 'diagnostic characters', 'described species', 'described based', 'costa rica', 'concave prosternum', 'ciid genera', 'antennal segmentation']</t>
  </si>
  <si>
    <t>Beetle | Brazil | Ciinae | Ciini | Costa Rica | Panama</t>
  </si>
  <si>
    <t>Phellinocis gen. n. is described based on three species: P. romualdoi sp. n. (type species) from Brazil, P. erwini sp. n. from Panama and P. thayerae sp. n. from Costa Rica and Panama. Diagnostic characters of the genus include the oblong, highly convex, subglabrous body, strongly declined, convex to slightly concave and often fluted elytral apices, 8- or 9-segmented antennae, short and concave prosternum, laminate prosternal process, and protibia with simple outer edge and two stout teeth at apex. Phellinocis romualdoi has two features not found in any other described species of Ciidae: intraspecific variation in antennal segmentation and presence of a setal patch on the first ventrite of the female. Comparisons are made with a number of other ciid genera, and the genus is placed in the tribe Ciini. A key to species of Phellinocis is provided, together with descriptions of external morphology of adults, and morphology of male genitalia. Copyright ¬© 2005 Magnolia Press.</t>
  </si>
  <si>
    <t>43-60</t>
  </si>
  <si>
    <t>60013918;60018945</t>
  </si>
  <si>
    <t>6506286519;7402691689</t>
  </si>
  <si>
    <t>Lopes-Andrade, Cristiano;Lawrence, John F.</t>
  </si>
  <si>
    <t>Australia;Brazil</t>
  </si>
  <si>
    <t>Canberra;Vicosa</t>
  </si>
  <si>
    <t>CSIRO Entomology;Universidade Federal de Vicosa</t>
  </si>
  <si>
    <t>60018945;60013918</t>
  </si>
  <si>
    <t>Lopes-Andrade C.</t>
  </si>
  <si>
    <t>Phellinocis, a new genus of Neotropical Ciidae (Coleoptera: Tenebrionoidea)</t>
  </si>
  <si>
    <t>10.11646/zootaxa.1034.1.3</t>
  </si>
  <si>
    <t>2-s2.0-33745247357</t>
  </si>
  <si>
    <t>['¬© 2005', 'yet pigments', 'whereas migration', 'unphosphorylated form', 'ultraviolet chromatograms', 'two isoforms', 'total amount', 'thylakoid membrane', 'study reports', 'stroma lamellae', 'significantly increased', 'significant phosphorylation', 'significant increase', 'readily established', 'reached maximum', 'plant adaptation', 'pigments play', 'photosystem ii', 'phosphorylated form', 'peak areas', 'molecular mass', 'molecular biology', 'migrated later', 'migrated decreased', 'major antennae', 'low levels', 'little changed', 'lhcb1 isoforms', 'irradiated chloroplasts', 'direct correlation', 'detailed analysis', 'american society', 'always found', 'also found', '100 œºe']</t>
  </si>
  <si>
    <t>This study reports a detailed analysis of the light-induced lateral migration of the photosystem II (PSII) antennae between appressed and non-appressed thylakoid membranes. The relative PSII antennae that migrated to stroma lamellae were readily established on the basis of peak areas of the separated stroma proteins in the ultraviolet chromatograms. Phosphorylation was predicted by intact molecular mass measurements, and this was confirmed by immunoblotting. When thylakoid membrane and chloroplasts were illuminated at 100 ŒºE m-2s-1, light-harvesting complex type II (Lhcb2) was the first PSII antenna to migrate, preferentially in phosphorylated form. However, the amount of Lhcb2 that migrated decreased after the first 20 min when the total amount of the three different Lhcb1 isoforms (1.1, 1.2, and 1.3) reached maximum. Lhcb1.1 was always found in the unphosphorylated form and migrated later than the other two isoforms, although the latter were also found to have low levels of phosphorylation. At the same time, major antennae on the grana were not found to be phosphorylated, whereas Lhcb4 showed a significant increase in molecular mass. At higher light intensity Lhcb2 migration was negligible, whereas migration of Lhcb1 isoforms was little changed, increasing in irradiated chloroplasts. Because there was no significant phosphorylation at high light intensity, and yet pigments were found to have significantly increased on the stroma lamellae, it may be that pigments play a role in migration and that, in fact, there is no direct correlation between phosphorylation and migration. We hypothesize that the Lhcb1 isoforms expressed by the multigene families play a role in plant adaptation. ¬© 2005 by The American Society for Biochemistry and Molecular Biology, Inc.</t>
  </si>
  <si>
    <t>28858-28866</t>
  </si>
  <si>
    <t>60050715;60050715</t>
  </si>
  <si>
    <t>6603831098;7004750167</t>
  </si>
  <si>
    <t>Timperio, Anna M.;Zolla, Lello</t>
  </si>
  <si>
    <t>Viterbo</t>
  </si>
  <si>
    <t>Universit√† degli Studi della Tuscia Viterbo</t>
  </si>
  <si>
    <t>Timperio A.M.</t>
  </si>
  <si>
    <t>Investigation of the lateral light-induced migration of photosystem II light-harvesting proteins by nano-high performance liquid chromatography electrospray ionization mass spectrometry</t>
  </si>
  <si>
    <t>10.1074/jbc.M504998200</t>
  </si>
  <si>
    <t>2-s2.0-23844492103</t>
  </si>
  <si>
    <t>Ministry of Science and Technology</t>
  </si>
  <si>
    <t>MOST</t>
  </si>
  <si>
    <t>['v characteristics', 'sio 2', 'si otfts', 'several kinds', 'rights reserved', 'photo cross', 'pentacene otft', 'organic thin', 'flexible otft', 'film transistors', 'film transistor', 'electrical measurements', 'effect mobility', 'drain electrodes', 'contact geometry', '3 ev']</t>
  </si>
  <si>
    <t>Organic thin-film transistors (OTFTs) | Pentacene | Plastic substrate</t>
  </si>
  <si>
    <t>In this paper, organic thin-film transistors (OTFTs) were fabricated on polyethersulfone (PES) and silicon (Si) substrates with top-contact geometry. Several kinds of metals with different work functions were used for source and drain electrodes, and optimum fabrication conditions were found. Photo cross-linkable polymeric gate dielectrics and thermal silicone oxide (SiO 2) were used for the plastic and Si OTFTs, respectively. From the electrical measurements, typical I-V characteristics of the thin-film transistor (TFT) were observed. The field-effect mobility, Œº, was obtained to be 2.59 cm2/(V s) from the flexible OTFT with polymeric gate dielectrics. Moreover, a possible critical work function of 4.3 eV for the electrode of pentacene OTFT with top-contact geometry. ¬© 2005 Elsevier B.V. All rights reserved.</t>
  </si>
  <si>
    <t>211-215</t>
  </si>
  <si>
    <t>Materials Science and Engineering B: Solid-State Materials for Advanced Technology</t>
  </si>
  <si>
    <t>60001558-60022417;60001558;60001558-60001873;60001558;60028270;60022417;60001558</t>
  </si>
  <si>
    <t>7404080971;55718963000;35102428500;8358365200;8600131300;7409767433;35501299200</t>
  </si>
  <si>
    <t>Lim, Sang Chul;Kim, Seong Hyun;Lee, Jung Hun;Yu, Han Young;Park, Yongsub;Kim, Dojin;Zyung, Taehyoung</t>
  </si>
  <si>
    <t>Yusong;Daejeon;Seoul;Daejeon</t>
  </si>
  <si>
    <t>Korea Research Institute of Standards and Science;Chungnam National University;Kyung Hee University;Electronics and Telecommunications Research Institute</t>
  </si>
  <si>
    <t>60028270;60022417;60001873;60001558</t>
  </si>
  <si>
    <t>Lim S.</t>
  </si>
  <si>
    <t>Organic thin-film transistors on plastic substrates</t>
  </si>
  <si>
    <t>S0921510705002539</t>
  </si>
  <si>
    <t>10.1016/j.mseb.2005.03.032</t>
  </si>
  <si>
    <t>2-s2.0-20344404487</t>
  </si>
  <si>
    <t>DE-FG05-89ER14005</t>
  </si>
  <si>
    <t>['wild type', 'vhlr phenotype', 'two photosystems', 'selection pressure', 's9 mutant', 'rose bengal', 'rights reserved', 'regulatory system', 'photosynthetic organisms', 'photosynthetic activity', 'oxidative stress', 'lower levels', 'least four', 'hydrogen peroxide', 'high light', 'green alga', 'genetic impairment', 'focussed primarily', 'favors changes', 'fast synthesis', 'excess light', 'enhanced detoxification', 'enhanced capacity', 'degradation rates', 'd1 protein', 'chlamydomonas reinhardtii']</t>
  </si>
  <si>
    <t>Chlamydomonas | High light resistance | Photo-oxidative stress | Photoprotection | Photosynthesis | Photosystem I and II</t>
  </si>
  <si>
    <t>Investigations into high light and oxidative stress in photosynthetic organisms have focussed primarily on genetic impairment of different photoprotective functions. There are few reports of "gain-of-function" mutations that provide enhanced resistance to high light and/or oxidative stress without reduced productivity. We have isolated at least four such very high light resistant (VHLR) mutations in the green alga, Chlamydomonas reinhardtii, that permit near maximal growth rates at light intensities lethal to wild type. This resistance is not due to an alteration in electron transport rate or quantity and functionality of the two photosystems that could have enhanced photochemical quenching. Nor is it due to reduced excitation pressure by downregulation of the light harvesting antennae or increased nonphotochemical quenching. In fact, photosynthetic activity is unaffected in more than 30 VHLR isolates. Instead, the basis of the VHLR phenotype is a combination of traits, which appears to be dominated by enhanced capacity to tolerate reactive oxygen species generated by excess light, methylviologen, rose bengal or hydrogen peroxide. This is further evidenced in lower levels of ROS after exposure to very high light in the VHLR-S9 mutant. Additionally, the VHLR phenotype is associated with increased zeaxanthin accumulation, maintenance of fast synthesis and degradation rates of the D1 protein, and sustained balanced electron flow into and out of PSI under very high light. We conclude that the VHLR mutations arose from a selection pressure that favors changes to the regulatory system(s) that coordinates several photoprotective processes amongst which repair of PSII and enhanced detoxification of reactive oxygen species play seminal roles. ¬© 2005 Elsevier B.V. All rights reserved.</t>
  </si>
  <si>
    <t>45-57</t>
  </si>
  <si>
    <t>60159889;60159889;60159889</t>
  </si>
  <si>
    <t>7103045168;7103383574;6701345805</t>
  </si>
  <si>
    <t>F√∂rster, Britta;Osmond, C. Barry;Pogson, Barry J.</t>
  </si>
  <si>
    <t>ANU Research School of Biology</t>
  </si>
  <si>
    <t>F√∂rster B.</t>
  </si>
  <si>
    <t>Improved survival of very high light and oxidative stress is conferred by spontaneous gain-of-function mutations in Chlamydomonas</t>
  </si>
  <si>
    <t>S000527280500143X</t>
  </si>
  <si>
    <t>10.1016/j.bbabio.2005.05.012</t>
  </si>
  <si>
    <t>2-s2.0-23244432190</t>
  </si>
  <si>
    <t>['structural model', 'recent advances', 'quenching pigment', 'predicted regulatory', 'photochemical quenching', 'major lhcii', 'harvesting antenna', 'elsevier b', 'different times', 'binding sites']</t>
  </si>
  <si>
    <t>Chlorophyll fluorescence | Light harvesting complex | Non-photochemical quenching | Photoprotection | Thylakoid membrane | Xanthophyll cycle</t>
  </si>
  <si>
    <t>Dissipation of excess excitation energy within the photosystem II light-harvesting antenna (LHCII) by non-photochemical quenching (NPQ) is an important photoprotective process in plants. An update to a hypothesis for the mechanism of NPQ [FEBS Letters 292, 1991] is presented. The impact of recent advances in understanding the structure, organisation and photophysics of LHCII is assessed. We show possible locations of the predicted regulatory and quenching pigment-binding sites in the structural model of the major LHCII. We suggest that NPQ is a highly regulated concerted response of the organised thylakoid macrostructure, which can include different mechanisms and sites at different times. ¬© 2005 Published by Elsevier B.V. on behalf of the Federation of European Biochemical Societies.</t>
  </si>
  <si>
    <t>4201-4206</t>
  </si>
  <si>
    <t>60001881;60001881;60001881</t>
  </si>
  <si>
    <t>57203184101;6602538294;7102944615</t>
  </si>
  <si>
    <t>Horton, Peter;Wentworth, Mark;Ruban, Alexander</t>
  </si>
  <si>
    <t>Horton P.</t>
  </si>
  <si>
    <t>Control of the light harvesting function of chloroplast membranes: The LHCII-aggregation model for non-photochemical quenching</t>
  </si>
  <si>
    <t>S001457930500832X</t>
  </si>
  <si>
    <t>10.1016/j.febslet.2005.07.003</t>
  </si>
  <si>
    <t>2-s2.0-23644441921</t>
  </si>
  <si>
    <t>['volume arguments', 'two sets', 'systematic studies', 'spherical cavities', 'recent analysis', 'previously observed', 'orthopositronium intensity', 'molar mass', 'hole theory', 'h ps', 'free volume', 'fraction h', 'dependent hole', 'data based', 'cylindrical disks', 'customary assumption', 'assumed proportionality']</t>
  </si>
  <si>
    <t>Amorphous free volume | Lattice-hole theory | Microstructure | Polystyrene</t>
  </si>
  <si>
    <t>A coincidence between the temperature-dependent hole (free volume) fraction h above the glass transition temperature, derived from lattice-hole theory, and the corresponding function h Ps obtained from positronium lifetime spectroscopy has been previously observed for four polystyrene fractions ranging from 4000 to 400,000 in molar mass. This result was based on the assumed proportionality of h Ps and the product of the orthopositronium intensity I 3 and the mean cavity volume, the proportionality constant C being molar mass dependent. However, a recent analysis of the data based on volume arguments by Olson and Jamieson revealed systematic departures between the two sets of free volume functions. We reexamine the situation by departing from the customary assumption of spherical cavities, and allowing for nonspherical geometries represented by prismatic or cylindrical disks. Agreement between spectroscopic and thermodynamic functions ensues with fixed, temperature-independent asymmetry factors decreasing with increasing molar mass. These tentative findings suggest that systematic studies of melts with varying chain flexibility and molar mass should be attempted. ¬© 2005 Wiley Periodicals, Inc.</t>
  </si>
  <si>
    <t>2225-2229</t>
  </si>
  <si>
    <t>Journal of Polymer Science, Part B: Polymer Physics</t>
  </si>
  <si>
    <t>60023256;60023256;60000305;60000305-112836301</t>
  </si>
  <si>
    <t>7004130898;6602561312;7005323062;7102492175</t>
  </si>
  <si>
    <t>Consolati, G.;Quasso, F.;Simha, R.;Olson, B. G.</t>
  </si>
  <si>
    <t>Italy;United States;United States</t>
  </si>
  <si>
    <t>Milan;Cleveland;Hattiesburg</t>
  </si>
  <si>
    <t>Politecnico di Milano;Case Western Reserve University;University of Southern Mississipi</t>
  </si>
  <si>
    <t>60023256;60000305;112836301</t>
  </si>
  <si>
    <t>Consolati G.</t>
  </si>
  <si>
    <t>On the relation between positron annihilation lifetime spectroscopy and lattice-hole-theory free volume</t>
  </si>
  <si>
    <t>10.1002/polb.20516</t>
  </si>
  <si>
    <t>2-s2.0-25444489584</t>
  </si>
  <si>
    <t>['¬© 2005', 'unknown number', 'speed convergence', 'source parameters', 'simulated annealing', 'signals present', 'signal overlaps', 'promising solution', 'overlapping signals', 'one encountered', 'methods offer', 'mcmc methods', 'mcmc approach', 'mcmc algorithms', 'markov chains', 'individual signals', 'implementation uses', 'great potential', 'global fit', 'generalized f', 'first application', 'final step', 'error analysis', 'dimension upwards', 'correctly identify', 'competing models', 'bayes factors', 'avoid biasing']</t>
  </si>
  <si>
    <t>The Laser Interferometer Space Antenna (LISA) is expected to simultaneously detect many thousands of low-frequency gravitational wave signals. This presents a data analysis challenge that is very different to the one encountered in ground based gravitational wave astronomy. LISA data analysis requires the identification of individual signals from a data stream containing an unknown number of overlapping signals. Because of the signal overlaps, a global fit to all the signals has to be performed in order to avoid biasing the solution. However, performing such a global fit requires the exploration of an enormous parameter space with a dimension upwards of 50000. Markov Chain Monte Carlo (MCMC) methods offer a very promising solution to the LISA data analysis problem. MCMC algorithms are able to efficiently explore large parameter spaces, simultaneously providing parameter estimates, error analysis, and even model selection. Here we present the first application of MCMC methods to simulated LISA data and demonstrate the great potential of the MCMC approach. Our implementation uses a generalized F-statistic to evaluate the likelihoods, and simulated annealing to speed convergence of the Markov chains. As a final step we supercool the chains to extract maximum likelihood estimates, and estimates of the Bayes factors for competing models. We find that the MCMC approach is able to correctly identify the number of signals present, extract the source parameters, and return error estimates consistent with Fisher information matrix predictions. ¬© 2005 The American Physical Society.</t>
  </si>
  <si>
    <t>60022522;60022522</t>
  </si>
  <si>
    <t>7004362452;8133742600</t>
  </si>
  <si>
    <t>Cornish, Neil J.;Crowder, Jeff</t>
  </si>
  <si>
    <t>Bozeman</t>
  </si>
  <si>
    <t>Montana State University</t>
  </si>
  <si>
    <t>Cornish N.</t>
  </si>
  <si>
    <t>LISA data analysis using Markov chain Monte Carlo methods</t>
  </si>
  <si>
    <t>10.1103/PhysRevD.72.043005</t>
  </si>
  <si>
    <t>2-s2.0-33749158467</t>
  </si>
  <si>
    <t>['antenna shows']</t>
  </si>
  <si>
    <t>A novel high temperature superconductor microstrip antenna with the distributed Josephson inductance approach having been used is presented. The antenna shows a wide bandwidth property which is obtained by varying the DC current flowing through the patch. ¬© IEE 2005.</t>
  </si>
  <si>
    <t>947-948</t>
  </si>
  <si>
    <t>60025578;60013614</t>
  </si>
  <si>
    <t>8319646100;35876069100</t>
  </si>
  <si>
    <t>Liu, S.;Guan, B.</t>
  </si>
  <si>
    <t>Xi'an;Hangzhou</t>
  </si>
  <si>
    <t>Xidian University;Hangzhou Dianzi University</t>
  </si>
  <si>
    <t>Wideband high-temperature superconducting microstrip antenna</t>
  </si>
  <si>
    <t>10.1049/el:20051871</t>
  </si>
  <si>
    <t>2-s2.0-24344433552</t>
  </si>
  <si>
    <t>['right parameters', 'ground plane', '10 db']</t>
  </si>
  <si>
    <t>A simple and successful design method that yields a wideband and compact antenna without a ground plane is proposed. The antenna, referred to as the folded loop antenna, can, with the right parameters, achieve wideband characteristics. Calculated and measured results agree well and more than 50% bandwidth (return loss ‚â§ -10 dB) is obtained. ¬© IEE 2005.</t>
  </si>
  <si>
    <t>945-946</t>
  </si>
  <si>
    <t>100345876;60004176;60004176;100345876</t>
  </si>
  <si>
    <t>57218975141;35594986700;35595653100;12545194500</t>
  </si>
  <si>
    <t>Tanaka, S.;Hayashida, S.;Morishita, H.;Atsumi, Y.</t>
  </si>
  <si>
    <t>Yokosuka;Yokosuka</t>
  </si>
  <si>
    <t>National Defense Academy of Japan;Optowave Laboratory Inc.</t>
  </si>
  <si>
    <t>60004176;100345876</t>
  </si>
  <si>
    <t>Tanaka S.</t>
  </si>
  <si>
    <t>Wideband and compact folded loop antenna</t>
  </si>
  <si>
    <t>10.1049/el:20052094</t>
  </si>
  <si>
    <t>2-s2.0-24344453008</t>
  </si>
  <si>
    <t>['small volume', 'predicted using', 'novel reduced', 'measured data', 'impedance bandwidth', 'commercial finite', 'bluetooth operation', 'antenna occupies', 'air substrate', '8 mm']</t>
  </si>
  <si>
    <t>A novel reduced-size microstrip rectangular patch antenna for Bluetooth operation is presented. The proposed antenna operates in the 2400-2484 MHz ISM band. Although an air substrate is introduced, the antenna occupies a small volume of 33.3 √ó 6.6 √ó 0.8 mm. The gain and the impedance bandwidth of the antenna are predicted using a commercial finite-element method software package. The predicted results show good agreement with measured data. ¬© IEE 2005.</t>
  </si>
  <si>
    <t>944-945</t>
  </si>
  <si>
    <t>57225874561;7102043788</t>
  </si>
  <si>
    <t>Lu, L.;Coetzee, J. C.</t>
  </si>
  <si>
    <t>Lu L.</t>
  </si>
  <si>
    <t>Reduced-size microstrip patch antenna for Bluetooth applications</t>
  </si>
  <si>
    <t>10.1049/el:20052312</t>
  </si>
  <si>
    <t>2-s2.0-24344459113</t>
  </si>
  <si>
    <t>['wlan applications', 'simplified open', 'proposed antenna', 'experimental results', 'coplanar waveguide', 'also proposed', '5 %,']</t>
  </si>
  <si>
    <t>A miniature printed H-shaped narrow slot antenna fed by a coplanar waveguide (CPW) is proposed for WLAN applications in the 2.4 GHz hand. The antenna with a simplified open-end tuning stub is also proposed. The prototype has been designed and fabricated and found to have a bandwidth of 13.5%, and the radiation pattern measured at resonance is very close to omnidirectional in the H-plane. The characteristics of the proposed antenna has been investigated using simulation software HFSS and experimental results. The measured and simulated results show excellent agreement. ¬© IEE 2005.</t>
  </si>
  <si>
    <t>940-942</t>
  </si>
  <si>
    <t>60116768;60116768;60116768;60116768;100643276;60019702</t>
  </si>
  <si>
    <t>7406584064;35826522300;7401618973;7501612962;7403252663;57213425197</t>
  </si>
  <si>
    <t>Lin, Y. F.;Liao, P. C.;Cheng, P. S.;Chen, H. M.;Song, C. T.P.;Hall, P. S.</t>
  </si>
  <si>
    <t>Taiwan;United Kingdom;United Kingdom</t>
  </si>
  <si>
    <t>Kaohsiung;Birmingham;Birmingham</t>
  </si>
  <si>
    <t>National Kaohsiung University of Science and Technology;University of Birmingham;Sendo International Limited</t>
  </si>
  <si>
    <t>60116768;60019702;100643276</t>
  </si>
  <si>
    <t>CPW-fed capacitive H-shaped narrow slot antenna</t>
  </si>
  <si>
    <t>10.1049/el:20051571</t>
  </si>
  <si>
    <t>2-s2.0-24344475694</t>
  </si>
  <si>
    <t>['working electrode', 'trimethoxyphenyl moiety', 'standard two', 'separated state', 'photovoltaic measurements', 'photoelectrochemical properties', 'performed using', 'meophbdp ).', 'energy absorbing', 'commonly used', 'carboxylic acid', 'boron dipyrromethene', 'bodipy moiety', 'bodipy ),', '59 ps', '298 k']</t>
  </si>
  <si>
    <t>Boron dipyrromethene (BODIPY), which is commonly used as an energy absorbing and transferring antenna molecule, has been modified to contain an electron donor moiety, 8-(2,4,5-trimethoxyphenyl)-4,4-difluoro-1,3,5,7- tetramethy1-4-bora-3a,4a-diaza-s-indacene (MEOPHBDP). The photoinduced electron transfer from a 2,4,5-trimethoxyphenyl moiety to a BODIPY moiety of MEOPHBDP in acetonitrile was observed by femtosecond laser flash photolysis measurements. The lifetime of the charge-separated state of MEOPHBDP was 59 ps at 298 K. The dye-sensitized solar cells (DSSC) were prepared using MEOPHBDP with carboxylic acid (MEOPHBDP-COOH) and a reference BODIPY dye having no electron donor moiety. The photovoltaic measurements were performed using a standard two-electrode system consisting of a working electrode and a Pt sputtered electrode in methoxyacetonitrile containing 0.5 M iodide and 0.05 M I2. The photoelectrochemical properties of DSSC with MEOPHBDP are compared with those with a reference BODIPY dye. ¬© 2005 American Chemical Society.</t>
  </si>
  <si>
    <t>15368-15375</t>
  </si>
  <si>
    <t>60024322-60015682;60024322-60015682;60025272;60025272;60025272;60024322-60011170;60011170;60011170;60024322-60015682</t>
  </si>
  <si>
    <t>7201924397;7101788990;7005479368;23471400500;57204802216;35419623900;7004518742;7006886880;35430038100</t>
  </si>
  <si>
    <t>Hattori, Shigeki;Ohkubo, Kei;Urano, Yasuteru;Sunahara, Hisato;Nagano, Tetsuo;Wada, Yuji;Tkachenko, Nikolai V.;Lemmetyinen, Helge;Fukuzumi, Shunichi</t>
  </si>
  <si>
    <t>Japan;Japan;Japan;Finland</t>
  </si>
  <si>
    <t>Tokyo;Suita;Kawaguchi;Tampere</t>
  </si>
  <si>
    <t>The University of Tokyo;Osaka University;Japan Science and Technology Agency;Tampereen Yliopisto</t>
  </si>
  <si>
    <t>60025272;60024322;60015682;60011170</t>
  </si>
  <si>
    <t>Hattori S.</t>
  </si>
  <si>
    <t>Charge separation in a nonfluorescent donor-acceptor dyad derived from boron dipyrromethene dye, leading to photocurrent generation</t>
  </si>
  <si>
    <t>10.1021/jp050952x</t>
  </si>
  <si>
    <t>2-s2.0-24344476979</t>
  </si>
  <si>
    <t>['rfid tags', 'properties make', 'pole antenna', 'impedance bandwidth', 'folded slot', 'designed antenna', 'coplanar waveguide', 'antenna suitable', '13 mm', '11 mm']</t>
  </si>
  <si>
    <t>A folded slot is introduced to expand the impedance bandwidth and miniaturise the size of a coplanar waveguide (CPW)-fed patch mono-pole antenna for radio frequency identification (RFID) applications. The designed antenna, which, including ground plane, is only 13 mm in height and 11 mm in width, can operate at the 5.8 GHz band with measured impedance bandwidth and average antenna gain of 30% and ‚â• 5 dBi, respectively, and also conical radiation patterns. These properties make the antenna suitable for RFID tags. ¬© IEE 2005.</t>
  </si>
  <si>
    <t>937-939</t>
  </si>
  <si>
    <t>36071638600;56225824300</t>
  </si>
  <si>
    <t>Liu, W. C.;Hu, Z. K.</t>
  </si>
  <si>
    <t>Broadband CPW-fed folded-slot monopole antenna for 5.8 GHz RFID application</t>
  </si>
  <si>
    <t>10.1049/el:20052222</t>
  </si>
  <si>
    <t>2-s2.0-24344491196</t>
  </si>
  <si>
    <t>['vswr less', 'size rectangular', 'rectangular patch', 'proposed antenna', 'impedance bandwidth', 'four sides', 'excitation mechanism', 'broadband characteristic']</t>
  </si>
  <si>
    <t>A new wideband flower-shaped microstrip antenna patch, semicircle-fed, is investigated. The broadband characteristic is achieved by introducing flower petals at the four sides of a rectangular patch. The proposed antenna is able to achieve an impedance bandwidth of 63% for VSWR less than 2. Using the same excitation mechanism, a comparison between the proposed antenna, a similar-size rectangular-shaped patch antenna and a diamond-shaped patch antenna is given. ¬© IEE 2005.</t>
  </si>
  <si>
    <t>939-940</t>
  </si>
  <si>
    <t>7202267270;11240975200</t>
  </si>
  <si>
    <t>Ooi, B. L.;Ang, I.</t>
  </si>
  <si>
    <t>Broadband semicircle-fed flower-shaped microstrip patch antenna</t>
  </si>
  <si>
    <t>10.1049/el:20051764</t>
  </si>
  <si>
    <t>2-s2.0-24344495525</t>
  </si>
  <si>
    <t>['wlan operation', 'simulation results', 'required bandwidths', 'proposed antenna', 'integrated antenna', 'ieee 802', 'ghz bands', 'ghz band', 'easily cover', 'computer display', 'also suitable', '9 ghz', '16e standard']</t>
  </si>
  <si>
    <t>Internal laptop antennas | Metal-plate antennas | Mobile antennas | Planar monopole antennas | WLAN antennas | WMAN antennas</t>
  </si>
  <si>
    <t>A novel wideband metal-plate antenna suitable for application as an internal laptop antenna for wireless local area network (WLAN) or wireless metropolitan area network (WMAN) operation is presented. The antenna is also suitable to be integrated into the supporting metal frame of a laptop-computer display as an integrated antenna. In this study, the proposed antenna can provide a wide operating bandwidth of 3.9 GHz. (2.1-6.0 GHz), thus allowing it to easily cover the required bandwidths for WLAN operation in the 2.4/5.2/5.8-GHz bands or for WMAN operation adopting the IEEE 802.16e standard in the 2.3-5.85-GHz band. The proposed antenna is studied in detail in this paper, and the experiment and simulation results are presented. ¬© 2005 Wiley Periodicals, Inc.</t>
  </si>
  <si>
    <t>384-387</t>
  </si>
  <si>
    <t>35460663000;7102668395</t>
  </si>
  <si>
    <t>Wong, Kin Lu;Chou, Liang Che</t>
  </si>
  <si>
    <t>Internal wideband metal-plate antenna for laptop application</t>
  </si>
  <si>
    <t>10.1002/mop.20994</t>
  </si>
  <si>
    <t>2-s2.0-23944451186</t>
  </si>
  <si>
    <t>['received power', 'phased two', 'one antenna', 'new phased', 'designed using', 'automatically controls', 'array element', 'antenna array', '45 ghz']</t>
  </si>
  <si>
    <t>Antenna array | Phase measurements | Six-port discriminator</t>
  </si>
  <si>
    <t>A new phased-array driver module for a two-antenna array is proposed in this paper. This driver, designed using a six-port phase discriminator, automatically controls the phase of one antenna-array element in order to maximize the received power. The results for a phased two-antenna array operating at 2.45 GHz are presented and discussed. ¬© 2005 Wilev Periodicals, Inc.</t>
  </si>
  <si>
    <t>346-349</t>
  </si>
  <si>
    <t>60104244;60005415;60005415;60104244;60104244</t>
  </si>
  <si>
    <t>6603914860;6602975089;6701577028;9042159400;35547891600</t>
  </si>
  <si>
    <t>Moldovan, Emilia;Tatu, Serioja O.;Denidni, Tayeb A.;Wu, Ke;Bosisio, Renato G.</t>
  </si>
  <si>
    <t>Centre de Recherche Poly-Grames;Centre √ânergie Mat√©riaux T√©l√©communications</t>
  </si>
  <si>
    <t>60104244;60005415</t>
  </si>
  <si>
    <t>Moldovan E.</t>
  </si>
  <si>
    <t>Design of a new phased-array driver using a six-port phase discriminator</t>
  </si>
  <si>
    <t>10.1002/mop.20983</t>
  </si>
  <si>
    <t>2-s2.0-23944459123</t>
  </si>
  <si>
    <t>['proposed design', 'planar inverted', 'patch antenna', 'finitesized ground', 'experimental results', 'easy fabrication', 'chz band']</t>
  </si>
  <si>
    <t>Dual frequency | PIL bow-tie patch antenna</t>
  </si>
  <si>
    <t>The characteristics of a planar inverted-L (PIL) bowtie patch antenna in the 1-3.5-CHz band are investigated. The proposed design is based on a modified PIL patch antenna in a finitesized ground with 50Œ©, microstrip feed line. The patch antenna can achieve a more flexible frequency ratio and has the advantage of easy fabrication. The experimental results are presented and discussed. ¬© 2005 Wiley Periodicals, Inc.</t>
  </si>
  <si>
    <t>7403601408;7410092668;55263864400</t>
  </si>
  <si>
    <t>Shen, Wenhui;Zhou, Xilang;Shan, Zhiyong</t>
  </si>
  <si>
    <t>Shen W.</t>
  </si>
  <si>
    <t>Dual frequency planar inverted-L bow-tie patch antenna</t>
  </si>
  <si>
    <t>10.1002/mop.20988</t>
  </si>
  <si>
    <t>2-s2.0-23944469419</t>
  </si>
  <si>
    <t>['step array', 'radiation specifications', 'radiating elements', 'physical implementation', 'neural networks', 'hence allowing']</t>
  </si>
  <si>
    <t>Antenna array | Beamforming | Neural networks | Radiation | Synthesis</t>
  </si>
  <si>
    <t>A three-step array-synthesis method based on neural networks is presented. This method is intended to obtain the electric voltages applied to the radiating elements from a set of radiation specifications, hence allowing a physical implementation of the antenna by taking into account the interaction between elements and their real radiation properties. ¬© 2005 Wiley Periodicals, Inc.</t>
  </si>
  <si>
    <t>332-336</t>
  </si>
  <si>
    <t>60006793;60006793</t>
  </si>
  <si>
    <t>6508098273;6701608102</t>
  </si>
  <si>
    <t>Ayestar√°n, Rafael G.;Las-Heras, Fernando</t>
  </si>
  <si>
    <t>Oviedo</t>
  </si>
  <si>
    <t>Universidad de Oviedo</t>
  </si>
  <si>
    <t>Ayestar√°n R.</t>
  </si>
  <si>
    <t>Hybrid equivalent source reconstruction: Neural network method for voltage synthesis in antenna arrays</t>
  </si>
  <si>
    <t>10.1002/mop.20979</t>
  </si>
  <si>
    <t>2-s2.0-23944469421</t>
  </si>
  <si>
    <t>['square patch', 'size reduction', 'range 1', 'polarized operation', 'operating frequencies', 'new design', 'hexagonal slot', 'frequency dual', 'feed dual', 'experimentally studied', 'bias voltage', 'applying reverse']</t>
  </si>
  <si>
    <t>Dual frequency | Frequency tuning | Reconfigurable antenna | Varactor diode</t>
  </si>
  <si>
    <t>A new design for a compact electronically reconfigurable single-feed dual-frequency dual-polarized operation of a square-microstrip antenna capable of achieving tunable frequency ratios in the range 1.1 to 1.37 is proposed and experimentally studied. Varactor diodes integrated with the arms of the hexagonal slot and embedded in the square patch are used to tune the operating frequencies by applying reverse-bias voltage. The design has the advantage of size reduction up to 73.21% and 49.86% for the two resonant frequencies, respectively, as compared to standard rectangular patches. The antenna offers good bandwidth of 5.74% and 5.36% for the two operating frequencies. A highly simplified tuning circuitry without any transmission lines adds to the compactness of the design. ¬© 2005 Wiley Periodicals, Inc.</t>
  </si>
  <si>
    <t>375-377</t>
  </si>
  <si>
    <t>Development of a varactor-controlled dual-frequency reconfigurable microstrip antenna</t>
  </si>
  <si>
    <t>10.1002/mop.20991</t>
  </si>
  <si>
    <t>2-s2.0-23944487794</t>
  </si>
  <si>
    <t>['uniqueness aspects', 'squares difference', 'measured field', 'genetic algorithm', 'field amplitude']</t>
  </si>
  <si>
    <t>Amplitude-only measurement | Spherical wave expansion</t>
  </si>
  <si>
    <t>A method is presented for solving the spherical wave expansion (SWE) from far-field amplitude-only data. The idea is to minimize the least-squares difference between the amplitude of the measured field and that of a calculated SWE using a combination of a genetic algorithm (GA) and Newton's method. The uniqueness aspects of the problem are addressed. A measured antenna radiation pattern is analyzed with and without phase data and the results are compared. ¬© 2005 Wiley Periodicals, Inc.</t>
  </si>
  <si>
    <t>60033191;60033191</t>
  </si>
  <si>
    <t>7006783665;7004233674</t>
  </si>
  <si>
    <t>Koivisto, P√§ivi K.;Sten, Johan C.E.</t>
  </si>
  <si>
    <t>VTT Technical Research Centre of Finland</t>
  </si>
  <si>
    <t>Koivisto P.</t>
  </si>
  <si>
    <t>Genetic algorithm applied to determine the spherical wave expansion from amplitude-only far-field data</t>
  </si>
  <si>
    <t>10.1002/mop.21000</t>
  </si>
  <si>
    <t>2-s2.0-23944493663</t>
  </si>
  <si>
    <t>['wireless ultra', 'slot antenna', 'planar single', 'paper describes', 'microstrip ending', 'layer rectangular', 'ghz uwb', 'elevation angles', 'different azimuth']</t>
  </si>
  <si>
    <t>Planar antennas | Slot antennas | Ultra-wideband | Wireless communications</t>
  </si>
  <si>
    <t>This paper describes a planar single-layer rectangular-slot antenna, fed by a microstrip ending in a fork-shaped tuning stub, for wireless ultra-wideband (UWB) communications. The realized prototype exhibits a stable bidirectional gain pattern in the 3.1-10.6-GHz UWB. Moreover, the antenna is "nondispersive" and minimizes the distortion of the transmitted pulsed signals at different azimuth and elevation angles. ¬© 2005 Wiley Periodicals, Inc.</t>
  </si>
  <si>
    <t>315-319</t>
  </si>
  <si>
    <t>60010146;60023682;60010146</t>
  </si>
  <si>
    <t>6701852646;8932184900;8712936800</t>
  </si>
  <si>
    <t>Sorbello, Gino;Pavone, Mario;Russello, Luca</t>
  </si>
  <si>
    <t>Switzerland;Italy</t>
  </si>
  <si>
    <t>Geneva;Catania</t>
  </si>
  <si>
    <t>STMicroelectronics;Universit√† degli Studi di Catania</t>
  </si>
  <si>
    <t>60023682;60010146</t>
  </si>
  <si>
    <t>Numerical and experimental study of a rectangular slot antenna for UWB communications</t>
  </si>
  <si>
    <t>10.1002/mop.20975</t>
  </si>
  <si>
    <t>2-s2.0-23944495636</t>
  </si>
  <si>
    <t>['wire antennas', 'rotational symmetry', 'results show', 'procedure proposed', 'novel treatment', 'novel numerical', 'kernel requires', 'integration procedure', 'integral equation', 'efficient extraction', 'conical sections', 'accurate results']</t>
  </si>
  <si>
    <t>Integral equations | Kernel singularity | Numerical analysis | Wire antennas</t>
  </si>
  <si>
    <t>This paper presents novel aspects concerning the analysis of thick-wire antennas. The analysis is carried out using an integral equation (IE) technique, in which the kernel is treated with a novel numerical-integration procedure. A comparison with other techniques are included, showing the advantages of the newly proposed method. The novel treatment of the kernel requires the efficient extraction of the singularities. For this purpose, two different techniques are presented, and their advantages and drawbacks are discussed. Using the procedure proposed, complex thick wire antennas with rotational symmetry are analyzed. A combined antenna composed of cylindrical and conical sections is studied. The results show that the new techniques derived are efficient and lead to accurate results. ¬© 2005 Wiley Periodicals, Inc.</t>
  </si>
  <si>
    <t>410-417</t>
  </si>
  <si>
    <t>Pereira, F. D.Quesada;Tornero, J. L.G√≥mez;Rebenaque, D. Ca√±ete;Garc√≠a, J. Pascual;Melc√≥n, A. √Ålvarez</t>
  </si>
  <si>
    <t>Pereira F.D.Q.</t>
  </si>
  <si>
    <t>Analysis of thick-wire antennas using a novel and simple kernel treatment</t>
  </si>
  <si>
    <t>10.1002/mop.21002</t>
  </si>
  <si>
    <t>2-s2.0-23944496151</t>
  </si>
  <si>
    <t>['wlan bands', 'two antennas', 'top edge', 'pda phone', 'optimized isolation', 'isolation behavior', 'good isolation', 'dielectric substrate', '20 db']</t>
  </si>
  <si>
    <t>GSM/DCS (global system for mobile communication/digital communication system) mobile antennas | Mobile antennas | PDA (personal digital assistant) phones | PIFAs (planar inverted-F antennas) | WLAN (wireless local area network) antennas</t>
  </si>
  <si>
    <t>Two internal antennas for GSM/DCS and WLAN operations printed and integrated on a dielectric substrate for application in a dual-network PDA phone are presented. The two integrated antennas are printed PIFAs mounted at the top edge of the main circuit board of the PDA phone, and the isolation behavior of the two antennas with various possible arrangements is studied. The optimized isolation between the two antennas is analyzed. Over the GSM, DCS, and WLAN bands, good isolation (less-than -20 dB) between the two integrated antennas can be obtained. ¬© 2005 Wiley Periodicals, Inc.</t>
  </si>
  <si>
    <t>323-326</t>
  </si>
  <si>
    <t>60011357;60011357;60022847;60022847</t>
  </si>
  <si>
    <t>35460663000;9239854400;25642165500;8671029700</t>
  </si>
  <si>
    <t>Wong, Kin Lu;Chou, Jui Hung;Tang, Chia Lun;Yen, Shih Huang</t>
  </si>
  <si>
    <t>Integrated internal GSM/DCS and WLAN antennas with optimized isolation for a PDA phone</t>
  </si>
  <si>
    <t>10.1002/mop.20977</t>
  </si>
  <si>
    <t>2-s2.0-23944506122</t>
  </si>
  <si>
    <t>['zero frequency', 'upper stopband', 'sharp rejection', 'radial stub', 'outer radius', 'loop resonator', 'experimental results', 'demonstration filter', 'compact size']</t>
  </si>
  <si>
    <t>Bandpass filter | Open-loop resonator | Radial stub | Slow-wave</t>
  </si>
  <si>
    <t>A novel compact microstrip bandpass filter using an open-loop resonator with radial stub is proposed, which has the advantages of compact size and sharp rejection in the stopband. One transmission zero is realized in the upper stopband in order to improve the selectivity of the passband. The transmission-zero frequency can be changed by altering the outer radius of the radial stub. A demonstration filter is designed and tested and the theoretical and experimental results are presented. ¬© 2005 Wiley Periodicals, Inc.</t>
  </si>
  <si>
    <t>387-389</t>
  </si>
  <si>
    <t>60013983;60005465;60013983</t>
  </si>
  <si>
    <t>55809951900;56939413800;7201986326</t>
  </si>
  <si>
    <t>Chen, Jian Xin;Xu, Jun;Xue, Quan</t>
  </si>
  <si>
    <t>Kowloon;Chengdu</t>
  </si>
  <si>
    <t>City University of Hong Kong;University of Electronic Science and Technology of China</t>
  </si>
  <si>
    <t>60013983;60005465</t>
  </si>
  <si>
    <t>A novel compact microstrip bandpass filter using an open-loop resonator with radial stub</t>
  </si>
  <si>
    <t>10.1002/mop.20995</t>
  </si>
  <si>
    <t>2-s2.0-23944514847</t>
  </si>
  <si>
    <t>['results obtained', 'radiating patches', 'radiating patch', 'radiating elements', 'radial waveguide', 'prototype antenna', 'planar structure', 'microstrip lines', 'line antennas', 'future research', 'excellent choice', 'efficient design', 'coupling structure']</t>
  </si>
  <si>
    <t>Double stacked patch antenna | Microstrip coupling lines | Radial line planar antenna (RLPA)</t>
  </si>
  <si>
    <t>Radial-line antennas are an excellent choice for a high-gain and efficient design, as they present an easy manufacturing process due to their planar structure. In this paper, a new feeding mechanism, from the transmitting radial waveguide to the radiating elements, is proposed. This coupling structure is based on microstrip lines placed inside the radial waveguide and connected to each radiating patch. By changing the dimensions of the microstrip lines, it is possible to achieve the desired feeding configuration. In order to check the validity of the new feeding mechanism, coupled field measurements are done in the radial waveguide. Likewise, a prototype antenna is manufactured in order to evaluate the behavior of the mi crostrip coupling lines when the radiating patches are connected to them. The results obtained from this prototype are presented and discussed and future research is proposed.¬© 2005 Wiley Periodicals, Inc.</t>
  </si>
  <si>
    <t>305-311</t>
  </si>
  <si>
    <t>60028442;60028442</t>
  </si>
  <si>
    <t>8654979600;55883916200</t>
  </si>
  <si>
    <t>Masa-Campos, J. L.;Sierra-P√©rez, M.</t>
  </si>
  <si>
    <t>Universidad Polit√©cnica de Madrid</t>
  </si>
  <si>
    <t>Masa-Campos J.</t>
  </si>
  <si>
    <t>Radial-line planar antenna with microstrip-feed coupling lines</t>
  </si>
  <si>
    <t>10.1002/mop.20973</t>
  </si>
  <si>
    <t>2-s2.0-23944515336</t>
  </si>
  <si>
    <t>['thereby reducing', 'perturbation segment', 'one corner', 'manufacturing errors', 'feed offset', 'also shown']</t>
  </si>
  <si>
    <t>Cavity model | Circular polarized | Nearly square patch | Offset feed</t>
  </si>
  <si>
    <t>For a given feed position, newly derived equations are used to determine the dimensions of a circular-polarized (CP) nearly square patch antenna. It is also shown that for a feed offset from one corner of the patch, the perturbation segment (AS) is increased, thereby reducing the effect of manufacturing errors. ¬© 2005 Wiley Periodicals, Inc.</t>
  </si>
  <si>
    <t>406-410</t>
  </si>
  <si>
    <t>60004636;60004636;60004636;60004636</t>
  </si>
  <si>
    <t>57192503360;9239877500;57218868885;7006276638</t>
  </si>
  <si>
    <t>Lee, Sin Keng;Sambell, A.;Korolkiewicz, E.;Ooi, S. F.</t>
  </si>
  <si>
    <t>Lee S.K.</t>
  </si>
  <si>
    <t>Analysis and design of a circular-polarized nearly-square-patch antenna using a cavity model</t>
  </si>
  <si>
    <t>10.1002/mop.21001</t>
  </si>
  <si>
    <t>2-s2.0-23944518971</t>
  </si>
  <si>
    <t>['wide dual', 'upper bands', 'shaped slot', 'proposed antenna', 'loaded technology', 'frequency operation', 'coplanar waveguide', 'band dual', 'antenna size', 'achieve broad']</t>
  </si>
  <si>
    <t>Broadband | CPW-fed | Dual-frequency | Monopole antenna | Slot</t>
  </si>
  <si>
    <t>A cross-shaped slot is introduced in a planar monopole antenna fed by a coplanar waveguide (CPW) in order to achieve broad-band dual-frequency operation. This slot-loaded technology can compact the antenna size and lead to good impedance matching in a wide dual-band covering 2.4/5.2/5.8-GHz WLAN operations. Prototypes of the proposed antenna are constructed and tested. Good radiation characteristics of monopole like patterns, 20% and 37% band-widths, and 3.8-dBi and 5.7-dBi peak antenna gains for the lower and upper bands, respectively, have been obtained ¬© 2005 Wiley Periodicals, Inc.</t>
  </si>
  <si>
    <t>353-355</t>
  </si>
  <si>
    <t>Liu, Wen Chung</t>
  </si>
  <si>
    <t>Broadband dual-frequency cross-shaped slot CPW-FED monopole antenna for wlan operation</t>
  </si>
  <si>
    <t>10.1002/mop.20985</t>
  </si>
  <si>
    <t>2-s2.0-23944523398</t>
  </si>
  <si>
    <t>['wavelength u', 'tuning effects', 'shaped slot', 'radiation element', 'proposed antenna', 'paper presents', 'notching characteristic', 'impedance matching', 'geometry parameters', 'experimental results', 'antenna also']</t>
  </si>
  <si>
    <t>Antennas | Frequency-notched wideband antennas | L-shape ground plane | Planar-monopole antenna | UWB antennas</t>
  </si>
  <si>
    <t>A wideband planar monopole antenna with an L-shape ground plane is presented. The antenna also has a frequency-notching characteristic. By etching a half-wavelength U-shaped slot in the interior of the radiation element, the frequency-notching characteristic has been created. This paper presents the design and experimental results of the proposed antenna. Moreover, the study also investigates the tuning effects of the geometry parameters on the impedance matching. ¬© 2005 Wiley Periodicals, Inc.</t>
  </si>
  <si>
    <t>340-343</t>
  </si>
  <si>
    <t>8873061600;8873061300;55608723200;55608574700</t>
  </si>
  <si>
    <t>Lee, Wang Sang;Kim, Ki Jin;Kim, Dong Zo;Yu, Jong Won</t>
  </si>
  <si>
    <t>Compact frequency-notched wideband planar monopole antenna with an L-shape ground plane</t>
  </si>
  <si>
    <t>10.1002/mop.20981</t>
  </si>
  <si>
    <t>2-s2.0-23944524881</t>
  </si>
  <si>
    <t>['source exit', 'simulation results', 'saddle antenna', 'rf power', 'plasma using', 'measured using', 'magnetic field', 'investigated experimentally', 'good agreement', 'free source', 'experimental results', 'electron temperature']</t>
  </si>
  <si>
    <t>The diffusion of a 160 W argon plasma from a 13.56 MHz cylindrical (6 cm diameter, 20 cm long) magnetic field-free source into a 30 cm diameter and 20 cm long diffusion chamber has been investigated experimentally and by simulation. The rf power is coupled to the plasma using a double-saddle antenna. Experimentally, the radial plasma density and potential profiles across the source exit and the electron temperature are measured using an energy analyser operating in ion and electron collection mode, respectively. A two-dimensional fluid simulation model, stimulated by the experimental results, has been developed; it includes a specific power deposition scheme based on previous analytical work on the double-saddle antenna. A good agreement between the experimental and simulation results is obtained in terms of density and plasma potential radial profiles and electron temperature. ¬© 2005 IOP Publishing Ltd.</t>
  </si>
  <si>
    <t>2825-2829</t>
  </si>
  <si>
    <t>Journal of Physics D: Applied Physics</t>
  </si>
  <si>
    <t>60008950;60008950;60008950</t>
  </si>
  <si>
    <t>7402990182;7102123181;7103354742</t>
  </si>
  <si>
    <t>Yoon, H. J.;Charles, C.;Boswell, R. W.</t>
  </si>
  <si>
    <t>The Australian National University</t>
  </si>
  <si>
    <t>Yoon H.</t>
  </si>
  <si>
    <t>A comparison between experimental results and a fluid description of a low pressure discharge driven by a double-saddle antenna</t>
  </si>
  <si>
    <t>S0022372705944707</t>
  </si>
  <si>
    <t>10.1088/0022-3727/38/16/013</t>
  </si>
  <si>
    <t>2-s2.0-23844497340</t>
  </si>
  <si>
    <t>['two species', 'swimming legs', 'setal formula', 'rostrum shape', 'oral appendages', 'mud shrimp', 'modified claw', 'leg 5', 'leg 4', 'intertidal zone', 'first record', 'endopodal segments', 'catinia since', 'adult females', "50 ''", '1992 collected']</t>
  </si>
  <si>
    <t>Associated Copepoda | Axianassa | Brazil | Catinia | Catiniidae | Crustacea | Mud shrimp</t>
  </si>
  <si>
    <t>Catinia aiso sp. n. was found in association with the mud shrimp, Axianassa australis Rodrigues &amp; Shimizu, 1992 collected in the intertidal zone of Ara√ß√° Beach, state of S√£o Paulo, Brazil (23¬∞48'50''S, 45¬∞23'48''W). The new species shares with Catinia plana Bocquet &amp; Stock, 1957 the structure of the oral appendages, the setal formula of the swimming legs, the robust pedunculate sucker on the antenna, and the absence of the maxilliped in adult females. However, the two species can be separated by the rostrum shape, the presence or absence of an inner coxal seta on leg 4, and the structure of leg 5 in both sexes. Catinia aiso also differs from C. plana in the depressed ovoid body shape, the ornamentation of the maxilla in the female and in the modified claw of the maxilliped of the male. The sexual dimorphism expressed in the armature of the antennule and the endopodal segments of the swimming legs in C. plana, is absent in C. aiso. This is the first record of Catinia since the genus was established on the basis of material from the Baie de Morgat, France, in 1957. Copyright ¬© 2005 Magnolia Press.</t>
  </si>
  <si>
    <t>39-55</t>
  </si>
  <si>
    <t>60008088;60008088;60008088</t>
  </si>
  <si>
    <t>14019901800;7102396316;7201458572</t>
  </si>
  <si>
    <t>Kihara, Terue C.;Rocha, Carlos E.F.;Santos, Cynthia</t>
  </si>
  <si>
    <t>Kihara T.C.</t>
  </si>
  <si>
    <t>A new species of Catinia Bocquet &amp; Stock, 1957 (Copepoda, Catiniidae) associated with mud shrimps, Axianassa australis Rodrigues &amp; Shimizu, 1992 (Decapoda, Thalassinidea, Laomediidae), from Brazil</t>
  </si>
  <si>
    <t>10.11646/zootaxa.1039.1.4</t>
  </si>
  <si>
    <t>2-s2.0-33745281886</t>
  </si>
  <si>
    <t>Royal Swedish Academy of Sciences</t>
  </si>
  <si>
    <t>01-686</t>
  </si>
  <si>
    <t>KVA</t>
  </si>
  <si>
    <t>['tunnel junctions', 'thus forming', 'superconductor ).', 'superconducting transition', 'sis mixers', 'sis mixer', 'sinis structure', 'proposed device', 'normal metal', 'metal thin', 'less sensitive', 'josephson effect', 'heb ),', 'film absorber', 'electron bolometer', 'critical temperature']</t>
  </si>
  <si>
    <t>A phase-sensitive terahertz heterodyne mixer of a new type based on a cold-electron bolometer is proposed. In this mixer, a normal-metal thin-film absorber is connected to a planar antenna via superconductor-insulator-normal metal (SIN) tunnel junctions, thus forming a SINIS structure. The SINIS mixer combines the advantages of a hot-electron bolometer (HEB), such as a high signal frequency at a small local oscillator power, with the advantages of an SIS mixer, including low noise level, a high intermediate frequency, and wide working temperature range (up to a critical temperature of the superconductor). In contrast to the HEB and SIS mixers, the proposed device is less sensitive to external magnetic noise and exhibits no additional noise related to the superconducting transition and the Josephson effect. ¬© 2005 Pleiades Publishing, Inc.</t>
  </si>
  <si>
    <t>538-541</t>
  </si>
  <si>
    <t>JETP Letters</t>
  </si>
  <si>
    <t>60029225-60000990;60007457-60000990</t>
  </si>
  <si>
    <t>7006847399;7004170726</t>
  </si>
  <si>
    <t>Tarasov, M.;Kuz'min, L.</t>
  </si>
  <si>
    <t>Russian Federation;Russian Federation;Sweden</t>
  </si>
  <si>
    <t>Moscow;Moscow;Gothenburg</t>
  </si>
  <si>
    <t>Kotelnikov Institute of Radioengineering and Electronics (IRE) of Russian Academy of Sciences;Lomonosov Moscow State University;Chalmers University of Technology</t>
  </si>
  <si>
    <t>60029225;60007457;60000990</t>
  </si>
  <si>
    <t>Tarasov M.</t>
  </si>
  <si>
    <t>Concept of a mixer based on a cold-electron bolometer</t>
  </si>
  <si>
    <t>10.1134/1.1996765</t>
  </si>
  <si>
    <t>2-s2.0-23744466497</t>
  </si>
  <si>
    <t>National Institute of Biomedical Imaging and Bioengineering</t>
  </si>
  <si>
    <t>R21EB003663</t>
  </si>
  <si>
    <t>NIBIB</t>
  </si>
  <si>
    <t>['traditionally used', 'proposed design', 'photophyics studied', 'photon absorption', 'pd porphyrin', 'near infrared', 'made possible', 'imaging oxygen', 'embedded inside', 'efficient antenna', 'core metalloporphyrin', 'controls diffusion', 'central component', 'biological macromolecules', 'antenna construct', 'ambient temperatures', 'absorption band', '2pa chromophores']</t>
  </si>
  <si>
    <t>Imaging oxygen in 3D with submicron spatial resolution can be made possible by combining phosphorescence quenching technique with multiphoton laser scanning microscopy. Because Pt and Pd porphyrin-based phosphorescent dyes, traditionally used as phosphors in biological oxygen measurements, exhibit extremely low two-photon absorption (2PA) cross-sections, we designed a nanosensor for oxygen, in which a 2P absorbing antenna is coupled to a metalloporphyrin core via intramolecular energy transfer (ET) with the purpose of amplifying the 2PA induced phosphorescence of the metalloporphyrin. The central component of the device is a polyfunctionalized Pt porphyrin, whose triplet state emission at ambient temperatures is strong, occurs in the near infrared and is sensitive to O2. The 2PA chromophores are chosen in such a way that their absorption is maximal in the near infrared (NIR) window of tissue (e.g., 700-900 nm), while their fluorescence is overlapped with the absorption band(s) of the core metalloporphyrin, ensuring an efficient antenna-core resonance ET. The metalloporphyrin-antenna construct is embedded inside the protecting dendritic jacket, which isolates the core from interactions with biological macromolecules, controls diffusion of oxygen and makes the entire sensor water-soluble. Several Pt porphyrin-coumarin based sensors were synthesized and their photophyics studied to evaluate the proposed design. ¬© 2005 American Chemical Society.</t>
  </si>
  <si>
    <t>11851-11862</t>
  </si>
  <si>
    <t>60006297;60006297;60006297;60006297</t>
  </si>
  <si>
    <t>16836265200;16431987000;35465712100;35600607300</t>
  </si>
  <si>
    <t>Bri√±as, Raymond P.;Troxler, Thomas;Hochstrasser, Robin M.;Vinogradov, Sergei A.</t>
  </si>
  <si>
    <t>University of Pennsylvania</t>
  </si>
  <si>
    <t>Bri√±as R.</t>
  </si>
  <si>
    <t>Phosphorescent oxygen sensor with dendritic protection and two-photon absorbing antenna</t>
  </si>
  <si>
    <t>10.1021/ja052947c</t>
  </si>
  <si>
    <t>2-s2.0-23944432386</t>
  </si>
  <si>
    <t>02-0-2-17371</t>
  </si>
  <si>
    <t>['without using', 'temperature distribution', 'method provides', 'long measurements', 'investigated theoretically', 'biological objects', 'allowances made', 'absorption coefficient', '5 k', '10 k']</t>
  </si>
  <si>
    <t>The feasibility of the reconstruction of two-dimensional temperature distributions in biological objects with the use of linear phased arrays is investigated theoretically with allowances made for the actual array directivity patterns and without using the data on the absorption coefficient. The method provides an opportunity to reconstruct the temperature distribution in the region under investigation with an accuracy of about 0.5 K from the data of 1.5-min-long measurements when the temperature of the region of interest is raised by 5-10 K. ¬© 2005 Pleiades Publishing, Inc.</t>
  </si>
  <si>
    <t>376-384</t>
  </si>
  <si>
    <t>60021331;60021331</t>
  </si>
  <si>
    <t>7004178536;7004270593</t>
  </si>
  <si>
    <t>Anosov, A. A.;Gavrilov, L. R.</t>
  </si>
  <si>
    <t>Russian Academy of Sciences</t>
  </si>
  <si>
    <t>Anosov A.</t>
  </si>
  <si>
    <t>Reconstruction of the in-depth temperature distribution for biological objects by linear phased arrays</t>
  </si>
  <si>
    <t>10.1134/1.1983598</t>
  </si>
  <si>
    <t>2-s2.0-23844440233</t>
  </si>
  <si>
    <t>['¬© 2005', 'vitro self', 'substituent effect', 'royal society', 'pyrrolic b', 'owner societies', 'migrating systems', 'main sunlight', 'lipid monolayer', 'infrared light', 'extramembranous light', 'emit near', 'chlorin œä', 'absorption bands']</t>
  </si>
  <si>
    <t>Extramembranous light-harvesting antennae called ‚Äòchlorosomes‚Äô are the main sunlight-absorbing and energy-migrating systems in photosynthetic green bacteria. In a chlorosome, specific chlorophyllous pigments self-aggregate in hydrophobic environments surrounded by a lipid monolayer to form large oligomers. The self-aggregates of chlorosomal chlorophylls possessing a chlorin œÄ-system absorb sunlight and can emit near-infrared light, which is transferred to a bacteriochlorin pigment situated in the chlorosomal surface membrane. In vivo and in vitro self-aggregates of natural chlorosomal chlorophylls and their models have been investigated by electronic absorption analysis. Here their self-aggregation is reviewed from the viewpoint of substituent effect on the pyrrolic B-ring. Substituents at the 7- and 8-positions did not disturb the formation of their self-aggregates but affected their absorption bands. ¬© 2005 The Royal Society of Chemistry and Owner Societies.</t>
  </si>
  <si>
    <t>675-680</t>
  </si>
  <si>
    <t>1474905X</t>
  </si>
  <si>
    <t>Photochemical and Photobiological Sciences</t>
  </si>
  <si>
    <t>Tamiaki, Hitoshi</t>
  </si>
  <si>
    <t>Self-aggregates of natural and modified chlorophylls as photosynthetic light-harvesting antenna systems: Substituent effect on the B-ring</t>
  </si>
  <si>
    <t>10.1039/b416360e</t>
  </si>
  <si>
    <t>2-s2.0-25444477518</t>
  </si>
  <si>
    <t>['¬© 2005', 'weak low', 'useful signature', 'temperature illumination', 'temperature absorption', 'spectral characteristics', 'shifted compared', 'separation efficiencies', 'separating state', 'selective measurements', 'royal society', 'recent low', 'reaction centre', 'quinone acceptor', 'primary acceptor', 'owner societies', 'neither absorption', 'low temperatures', 'isolated sub', 'isolated d1', 'intense reaction', 'inner light', 'homogeneously broadened', 'homogeneous hole', 'harvesting assemblies', 'fluorescence spectra', 'excitation wavelengths', 'excitation transfer', 'energy sub', 'energy charge', 'cytb559 sub', 'core complexes', 'constituent cp43', 'complex low', 'clearly identifying', 'circular dichroism', 'centre chlorins', 'central reaction', 'central chlorins', 'burning activity', 'briefly discussed', 'band extending', 'absorption spectrum', '730 nm', '7 k', '690 nm']</t>
  </si>
  <si>
    <t>We review our recent low-temperature absorption, circular dichroism (CD), magnetic CD (MCD), fluorescence and laser-selective measurements of oxygen-evolving Photosystem II (PSII) core complexes and their constituent CP43, CP47 and D1/D2/cytb559 sub-assemblies. Quantitative comparisons reveal that neither absorption nor fluorescence spectra of core complexes are simple additive combinations of the spectra of the sub-assemblies. The absorption spectrum of the D1/D2/cytb559 component embedded within the core complex appears significantly better structured and red-shifted compared to that of the isolated sub-assembly. A characteristic MCD reduction or ‚Äòdeficit‚Äô is a useful signature for the central chlorins in the reaction centre. We note a congruence of the MCD deficit spectra of the isolated D1/D2/cytb559 sub-assemblies to their laser-induced transient bleaches associated with P680. A comparison of spectra of core complexes prepared from different organisms helps distinguish features due to inner light-harvesting assemblies and the central reaction-centre chlorins. Electrochromic spectral shifts in core complexes that occur following low-temperature illumination of active core complexes arise from efficient charge separation and subsequent plastoquinone anion (QA-) formation. Such measurements allow determinations of both charge-separation efficiencies and spectral characteristics of the primary acceptor, PheoD1. Efficient charge separation occurs with excitation wavelengths as long as 700 nm despite the illuminations being performed at 1.7 K and with an extremely low level of incident power density. A weak, homogeneously broadened, charge-separating state of PSII lies obscured beneath the CP47 state centered at 690 nm. We present new data in the 690‚Äì760 nm region, clearly identifying a band extending to 730 nm. Active core complexes show remarkably strong persistent spectral hole-burning activity in spectral regions attributable to CP43 and CP47. Measurements of homogeneous hole-widths have established that, at low temperatures, excitation transfer from these inner light-harvesting assemblies to the reaction centre occurs with 70‚Äì270 ps‚àí1 rates, when the quinone acceptor is reduced. The rate is slower for lower-energy sub-populations of an inhomogeneously broadened antenna (trap) pigment. The complex low-temperature fluorescence behaviour seen in PSII is explicable in terms of slow excitation transfer from traps to the weak low-energy charge-separating state and transfer to the more intense reaction-centre excitations near 685 nm. The nature and origin of the charge-separating state in oxygen-evolving PSII preparations is briefly discussed. ¬© 2005 The Royal Society of Chemistry and Owner Societies.</t>
  </si>
  <si>
    <t>744-753</t>
  </si>
  <si>
    <t>60008950;60008950;60008950;60008950;60008950-60029170</t>
  </si>
  <si>
    <t>7003275963;7404719240;57223779058;7103233061;6603083218</t>
  </si>
  <si>
    <t>Krausz, Elmars;Hughes, Joseph L.;Smith, Paul;Pace, Ron;Peterson √Örsk√∂ld, Sindra</t>
  </si>
  <si>
    <t>Sweden;Australia</t>
  </si>
  <si>
    <t>Lund;Canberra</t>
  </si>
  <si>
    <t>Lunds Universitet;The Australian National University</t>
  </si>
  <si>
    <t>60029170;60008950</t>
  </si>
  <si>
    <t>Krausz E.</t>
  </si>
  <si>
    <t>Oxygen-evolving Photosystem II core complexes: A new paradigm based on the spectral identification of the charge-separating state, the primary acceptor and assignment of low-temperature fluorescence</t>
  </si>
  <si>
    <t>10.1039/b417905f</t>
  </si>
  <si>
    <t>2-s2.0-25444508945</t>
  </si>
  <si>
    <t>['type idt', 'sensor information', 'rights reserved', 'programmable reflector', 'many researchers', 'last decade', 'film thickness', 'extraordinary characteristic', 'delay line', 'critical dimension', 'circuited single', 'certain ratio', 'achievable linewidth']</t>
  </si>
  <si>
    <t>Passive | Programmable reflector | Single-electrode-type IDT | Wireless passive SAW sensors</t>
  </si>
  <si>
    <t>Sensor information can be read out wirelessly by an antenna if the surface acoustic wave (SAW) delay line is connected to an external classical sensor. This is a passive device also called impedance-loaded SAW sensor. In the last decade, many researchers have made great efforts researching such devices, in which the double-electrode-type interdigital transducer (IDT) has been used as programmable reflector because its short-circuit reflection coefficient is very small. In this paper, the single-electrode-type IDT structure is proposed to be used as programmable reflector. The metallic periodic structure deposited on 128¬∞YX LiNbO3 shows an extraordinary characteristic: for a certain ratio of the film thickness to the periodicity, the reflection of the short-circuited single-electrode-type IDT almost disappears. This characteristic enables great amplitude modulation when the impedance-loaded SAW sensor employs the single-electrode-type IDT as programmable reflector. The fundamental operating frequency of SAW devices using the single-electrode-type IDT structure is twice that of SAW devices using the double-electrode-type IDT structure with the same critical dimension. This means higher operating frequencies for such devices can be reached with the achievable linewidth in current manufacturing technologies. ¬© 2005 Elsevier B.V. All rights reserved.</t>
  </si>
  <si>
    <t>Sensors and Actuators, A: Physical</t>
  </si>
  <si>
    <t>60018353;60018353;60018353</t>
  </si>
  <si>
    <t>8637928400;6603170905;7402146086</t>
  </si>
  <si>
    <t>Fu, Qiuyun;Stab, Helmut;Fischer, Wolf Joachim</t>
  </si>
  <si>
    <t>Technische Universit√§t Dresden</t>
  </si>
  <si>
    <t>Fu Q.</t>
  </si>
  <si>
    <t>Wireless passive SAW sensors using single-electrode-type IDT structures as programmable reflectors</t>
  </si>
  <si>
    <t>S0924424705002761</t>
  </si>
  <si>
    <t>10.1016/j.sna.2005.05.006</t>
  </si>
  <si>
    <t>2-s2.0-23344437171</t>
  </si>
  <si>
    <t>['¬© 2005', 'negatively biased', 'negative voltage', 'japan society', 'grounded chamber', 'graphite rod', 'gas pressure', 'excited high', 'entire surface', 'diameter ),', 'applied physics', '33 pa', '25 cm', '0 cm']</t>
  </si>
  <si>
    <t>High-density plasma | Metal antenna | Microwave | Plasma column | Plasma source | Surface wave</t>
  </si>
  <si>
    <t>We investigated the effect of gas pressure on the length of a microwave-excited high-density plasma column sustained along a graphite rod (25 cm in length and 1.0 cm in diameter), which was negatively biased against a grounded chamber. It was confirmed that the length of the overdense (&gt; 1011 cm-3) plasma column increased with increasing gas pressure and negative voltage. At a gas pressure of 33 Pa, we obtained the longest plasma column covering the entire surface of the rod with a negative voltage of -150V and an input microwave power of 100W. ¬© 2005 The Japan Society of Applied Physics.</t>
  </si>
  <si>
    <t>33-36</t>
  </si>
  <si>
    <t>60000264;60026981;60000264</t>
  </si>
  <si>
    <t>12143458300;12143495100;35509430900</t>
  </si>
  <si>
    <t>Kousaka, Hiroyuki;Xu, Junqi;Umehara, Noritsugu</t>
  </si>
  <si>
    <t>Xi'an;Nagoya</t>
  </si>
  <si>
    <t>Xi'an University of Technology;Nagoya University</t>
  </si>
  <si>
    <t>60026981;60000264</t>
  </si>
  <si>
    <t>Kousaka H.</t>
  </si>
  <si>
    <t>Generation of long and high-density plasma column using metal-antenna surface wave-excited plasma source</t>
  </si>
  <si>
    <t>10.1143/JJAP.44.L1052</t>
  </si>
  <si>
    <t>2-s2.0-32044436092</t>
  </si>
  <si>
    <t>National Defense Science and Technology Innovation Fund of the Chinese Academy of Sciences</t>
  </si>
  <si>
    <t>['undoped one', 'tunable properties', 'techna group', 'surface morphological', 'strong effect', 'rights reserved', 'results show', 'low frequency', 'loss tangent', 'high frequency', 'doped specimens', 'doped ba0', 'curie temperature', '6sr 0', '100 mhz', '10 khz']</t>
  </si>
  <si>
    <t>C. Dielectric properties | D. BaTiO  and titanates 3 | Functional application | Tunable properties</t>
  </si>
  <si>
    <t>Acceptor (Mn-, Co-) doped and donor Y-doped Ba0.6Sr 0.4TiO3 have been prepared by traditional ceramic processing and their structural, surface morphological, dielectric and tunable properties were investigated. The results show all dopants to have a strong effect on the average grain size. The curie temperature of all doped specimens decreases and their temperature spectrum broadens. Loss tangent at 15 ¬∞C and low frequency (10 kHz) increases for all doped specimens whereas the loss tangent at high frequency (100 MHz) is not affected. The tunability of all the doped specimens is lower than the undoped one. ¬© 2005 Elsevier Ltd and Techna Group S.r.l. All rights reserved.</t>
  </si>
  <si>
    <t>1097-1101</t>
  </si>
  <si>
    <t>Ceramics International</t>
  </si>
  <si>
    <t>60020044;60020044;60020044;60020044;60020044</t>
  </si>
  <si>
    <t>15832613200;7401797181;55902676900;35306668900;15766794200</t>
  </si>
  <si>
    <t>Liang, Rui Hong;Dong, Xian Lin;Chen, Ying;Cao, Fei;Wang, Yong Ling</t>
  </si>
  <si>
    <t>Shanghai Institute of Ceramics Chinese Academy of Sciences</t>
  </si>
  <si>
    <t>Liang R.H.</t>
  </si>
  <si>
    <t>Effect of various dopants on the tunable and dielectric properties of Ba&lt;inf&gt;0.6&lt;/inf&gt;Sr&lt;inf&gt;0.4&lt;/inf&gt;TiO&lt;inf&gt;3&lt;/inf&gt; ceramics</t>
  </si>
  <si>
    <t>S0272884205000039</t>
  </si>
  <si>
    <t>10.1016/j.ceramint.2004.12.002</t>
  </si>
  <si>
    <t>2-s2.0-23844449046</t>
  </si>
  <si>
    <t>HPRN-CT-2002-00248</t>
  </si>
  <si>
    <t>['specific location', 'rights reserved', 'results indicate', 'probably lhca5', 'particles prepared', 'lhci supercomplex', 'lhca5 provides', 'lhca proteins', 'harvesting protein', 'elsevier b', 'arabidopsis lines']</t>
  </si>
  <si>
    <t>Excitation energy trapping | Light-harvesting | Photosynthesis</t>
  </si>
  <si>
    <t>We report a time-resolved fluorescence spectroscopy characterization of photosystem I (PSI) particles prepared from Arabidopsis lines with knock-out mutations against the peripheral antenna proteins of Lhca1 or Lhca4. The first mutant retains Lhca2 and Lhca3 while the second retains one other light-harvesting protein of photosystem I (Lhca) protein, probably Lhca5. The results indicate that Lhca2/3 and Lhca1/4 each provides about equally effective energy transfer routes to the PSI core complex, and that Lhca5 provides a less effective energy transfer route. We suggest that the specific location of each Lhca protein within the PSI-LHCI supercomplex is more important than the presence of so-called red chlorophylls in the Lhca proteins. ¬© 2005 Federation of European Biochemical Societies. Published by Elsevier B.V. All rights reserved.</t>
  </si>
  <si>
    <t>4787-4791</t>
  </si>
  <si>
    <t>60008734-60012614;60019724;60019724;60008734;60008734;60019724;60008734</t>
  </si>
  <si>
    <t>6701516212;8848786200;6505857233;7006261095;35599806700;26643215000;7202457418</t>
  </si>
  <si>
    <t>Ihalainen, Janne A.;Klimmek, Frank;Ganeteg, Ulrika;Van Stokkum, Ivo H.M.;Van Grondelle, Rienk;Jansson, Stefan;Dekker, Jan P.</t>
  </si>
  <si>
    <t>Sweden;Switzerland;Netherlands</t>
  </si>
  <si>
    <t>Umea;Zurich;Amsterdam</t>
  </si>
  <si>
    <t>Ume√• Plant Science Centre;University of Zurich;Vrije Universiteit Amsterdam</t>
  </si>
  <si>
    <t>60019724;60012614;60008734</t>
  </si>
  <si>
    <t>Ihalainen J.A.</t>
  </si>
  <si>
    <t>Excitation energy trapping in photosystem I complexes depleted in Lhca1 and Lhca4</t>
  </si>
  <si>
    <t>S0014579305009178</t>
  </si>
  <si>
    <t>10.1016/j.febslet.2005.06.091</t>
  </si>
  <si>
    <t>2-s2.0-24044445567</t>
  </si>
  <si>
    <t>['valuable biomarkers', 'uree ).', 'transferase activities', 'rights reserved', 'photosynthetic parameters', 'parameters qn', 'obtained results', 'may suggest', 'inhibitory effect', 'increased activity', 'glutathione reductase', 'fungicides effects', 'fungicide action', 'fludioxonil effect', 'enzymatic activities', 'different concentrations', 'cytosol enzymes', 'copper effects', 'catalase serving', 'ascorbate peroxidase', '48 h', '1 ).']</t>
  </si>
  <si>
    <t>Biomarkers | Copper | Fludioxonil | Fluorescence | Photosynthesis | Scenedesmus obliquus</t>
  </si>
  <si>
    <t>Modulated PAM fluorometry and Plant Efficiency Analyser methods were used to investigate photosynthetic fluorescence parameters of alga Scenedesmus obliquus exposed to inhibitory effect of fungicides copper sulphate and fludioxonil (N-(4-nitrophenyl)-N‚Ä≤-propyl-uree). The change of those parameters were studied when alga S. obliquus have been exposed during 48 h to different concentrations of fungicides (1, 2 and 3 mg l-1). Under the same condition, enzymatic activities of catalase, ascorbate peroxidase, glutathione reductase and glutathione S-transferase were investigated to evaluate antioxidative response to fungicides effects. The change of sensitivity of those parameters was dependent to the mode of fungicide action, their concentration and time of exposure. For copper effects, the most indicative photosynthetic biomarkers were parameters QN as non-photochemical fluorescence quenching, QEmax as the proton induced fluorescence quenching and ABS/RC as the antenna size per photosystem II reaction center. Copper induced oxidative stress was indicated by increased activity of catalase serving as the most sensitive and valuable enzymatic biomarker. On the other hand, fludioxonil effect on photosynthetic parameters was very negligible and consequently not very useful as biomarkers. However, fludioxonil induced strong antioxidative activities associated with cytosol enzymes, as we found for catalase, ascorbate peroxidase and glutathione S-transferase activities. By obtained results, we may suggest for the activation of those enzymes to be sensitive and valuable biomarkers of oxidative stress induced by fludioxonil. Determination of biomarkers sensitivity may offer advantages in providing real criteria to use them for ecotoxicological diagnostic studies. ¬© 2005 Elsevier B.V. All rights reserved.</t>
  </si>
  <si>
    <t>150-159</t>
  </si>
  <si>
    <t>0166445X</t>
  </si>
  <si>
    <t>Aquatic Toxicology</t>
  </si>
  <si>
    <t>60027863;60019394;60019394;60027863</t>
  </si>
  <si>
    <t>6507351181;7004288769;7006148052;7102788425</t>
  </si>
  <si>
    <t>Dewez, David;Geoffroy, Laure;Vernet, Guy;Popovic, Radovan</t>
  </si>
  <si>
    <t>Canada;France</t>
  </si>
  <si>
    <t>Montreal;Reims</t>
  </si>
  <si>
    <t>Universit√© du Qu√©bec √† Montr√©al;Universit√© de Reims Champagne-Ardenne</t>
  </si>
  <si>
    <t>60027863;60019394</t>
  </si>
  <si>
    <t>Dewez D.</t>
  </si>
  <si>
    <t>Determination of photosynthetic and enzymatic biomarkers sensitivity used to evaluate toxic effects of copper and fludioxonil in alga Scenedesmus obliquus</t>
  </si>
  <si>
    <t>S0166445X05001669</t>
  </si>
  <si>
    <t>10.1016/j.aquatox.2005.05.007</t>
  </si>
  <si>
    <t>2-s2.0-23044432837</t>
  </si>
  <si>
    <t>R01DC002751</t>
  </si>
  <si>
    <t>['whether projection', 'staining techniques', 'showed little', 'sexually dimorphic', 'sex pheromones', 'sensory information', 'sensitivity threshold', 'results show', 'pns responded', 'pns innervating', 'pns arborizing', 'plant volatiles', 'physiologically equivalent', 'olfactory bulb', 'nearly identical', 'morphological features', 'male pns', 'main al', 'low concentrations', 'labeled lines', 'inhibitory interactions', 'identified glomerulus', 'high concentrations', 'hexenyl acetate', 'female pns', 'female g35', 'excites pns', 'evoke responses', 'discrete modules', 'critical issue', 'cockroaches ),', 'chemosensory tuning', 'c3ha ),', 'antennal lobe', 'adjacent glomerulus', '(¬±) linalool']</t>
  </si>
  <si>
    <t>Chemosensory | Glomerulus | Insect | Intracellular | Microelectrode | Odor | Olfactory</t>
  </si>
  <si>
    <t>The antennal lobe (AL) of insects, like the olfactory bulb of vertebrates, is characterized by discrete modules of synaptic neuropil called glomeruli. In some insects (e.g., moths and cockroaches), a few glomeruli are sexually dimorphic and function in labeled lines for processing of sensory information about sex pheromones. Controversy still exists, however, about whether projection (output) neurons (PNs) of glomeruli in the main AL are also narrowly tuned. We examined this critical issue in the AL of the moth Manduca sexta. We used intracellular recording and staining techniques to investigate the chemosensory tuning of PNs innervating an identifiable, sexually isomorphic glomerulus, G35, in the main AL. We found that the morphological features and chemosensory tuning of G35-PNs were nearly identical in females and males. G35-PNs responded to low concentrations of the plant-derived volatile compound cis-3-hexenyl acetate (c3HA), but the sensitivity threshold of female PNs was lower than that of male PNs. The propionate andbutyrate homologs of c3HA could evoke excitatory responses but only at moderate-to-high concentrations. Other plant volatiles did not evoke responses from G35-PNs. Moreover, PNs innervating glomeruli near G35 (in females) showed little or no response to c3HA. Female G35-PNs were hyperpolarized by (¬±)linalool, a compound that excites PNs in an adjacent glomerulus, thus providing evidence for lateral-inhibitory interactions between glomeruli. Our results show that PNs arborizing in an identified glomerulus in the main olfactory pathway are morphologically and physiologically equivalent in both sexes and have characteristic, limited molecular receptive ranges that are highly conserved across individuals. Copyright ¬© 2005 Society for Neuroscience.</t>
  </si>
  <si>
    <t>8017-8026</t>
  </si>
  <si>
    <t>Journal of Neuroscience</t>
  </si>
  <si>
    <t>60023324;60023324;60023324</t>
  </si>
  <si>
    <t>6603010837;57213669759;7102653635</t>
  </si>
  <si>
    <t>Reisenman, Carolina E.;Christensen, Thomas A.;Hildebrand, John G.</t>
  </si>
  <si>
    <t>Arizona Research Laboratories</t>
  </si>
  <si>
    <t>Reisenman C.</t>
  </si>
  <si>
    <t>Chemosensory selectivity of output neurons innervating an identified, sexually isomorphic olfactory glomerulus</t>
  </si>
  <si>
    <t>10.1523/JNEUROSCI.1314-05.2005</t>
  </si>
  <si>
    <t>2-s2.0-24344438887</t>
  </si>
  <si>
    <t>W-7405-Eng-48</t>
  </si>
  <si>
    <t>['spherical wave', 'shown analytically', 'line sources', 'known representation', 'high frequencies', 'high accuracy', 'exponential integrals', 'ewald representation', 'ewald method', 'error functions', 'cylindrical wave', 'convergence rates']</t>
  </si>
  <si>
    <t>Arrays | Fast methods | Gratings | Green function | Numerical methods | Periodic structures | Series acceleration</t>
  </si>
  <si>
    <t>The Ewald method is applied to accelerate the evaluation of the Green's function of an infinite periodic phased array of line sources. The Ewald representation for a cylindrical wave is obtained from the known representation for the spherical wave, and a systematic general procedure is applied to extend previous results. Only a few terms are needed to evaluate Ewald sums, which are cast in terms of error functions and exponential integrals, to high accuracy. Singularities and convergence rates are analyzed, and a recipe for selecting the Ewald splitting parameter Œµ is given to handle both low and high frequency ranges. Indeed, it is shown analytically that the choice of the standard optimal splitting parameter Œµ0 will cause overflow errors at high frequencies. Numerical examples illustrate the results and the sensitivity of the Ewald representation to the splitting parameter Œµ. ¬© 2005 IEEE.</t>
  </si>
  <si>
    <t>2977-2984</t>
  </si>
  <si>
    <t>60005837-60002838;60005837;60007843</t>
  </si>
  <si>
    <t>7003509990;7102880539;7404847472</t>
  </si>
  <si>
    <t>Capolino, Filippo;Wilton, Donald R.;Johnson, William A.</t>
  </si>
  <si>
    <t>Albuquerque;Houston;Siena</t>
  </si>
  <si>
    <t>Sandia National Laboratories, New Mexico;University of Houston;Universit√† degli Studi di Siena</t>
  </si>
  <si>
    <t>60007843;60005837;60002838</t>
  </si>
  <si>
    <t>Efficient computation of the 2-D Green's function for 1-D periodic structures using the Ewald method</t>
  </si>
  <si>
    <t>10.1109/TAP.2005.854556</t>
  </si>
  <si>
    <t>2-s2.0-13244285693</t>
  </si>
  <si>
    <t>['suffer considerably', 'stream separation', 'spatial signatures', 'spatial multiplexing', 'smart antennas', 'sm transmission', 'signals form', 'rate equivalent', 'qam ).', 'present even', 'paper addresses', 'original streams', 'order modulation', 'operate smoothly', 'nonzero capacity', 'linear independence', 'key point', 'input constellations', 'high levels', 'fading correlation', 'different antennas', 'cm schemes', 'closed form', 'authors make', 'authors build', 'appropriately superposed', 'antenna correlation']</t>
  </si>
  <si>
    <t>Correlated fading | Multiple-input-multiple-output (MIMO) | Preceding | Transmit correlation</t>
  </si>
  <si>
    <t>This paper addresses the problem of multiple-input-multiple-output (MIMO) spatial multiplexing (SM) systems in the presence of antenna fading correlation. Existing SM schemes (e.g., V-BLAST) rely on the linear independence of transmit antenna channel responses for stream separation and suffer considerably from high levels of fading correlation. As a result, such algorithms simply fail to extract the nonzero capacity that is present even in highly correlated spatial channels. The authors make the simple but key point that only one transmit antenna is needed to send several independent streams if those streams are appropriately superposed to form a high-order modulation (e.g., two 4-quadratic amplitude modulation (4-QAM) signals form a 16-QAM). The concept builds upon constellation multiplexing (CM) (D. Gesbert and J. Akhtar, Smart Antennas in Europe - State-of-the-Art, 2005) whereby distinct QAM streams are superposed to form a higher order constellation with rate equivalent to the sum of rates of all original streams. In contrast to SM transmission, the substreams in CM schemes are differentiated through power scaling rather than through spatial signatures. The authors build on this idea to present a new transmission scheme based on a precoder, adjusting the phase and power of the input constellations in closed form as a function of the antenna correlation. This yields a rate-preserving MIMO multiplexing scheme that can operate smoothly at any degree of correlation. At the extreme correlation case (identical channels), the scheme behaves equivalent to sending a single higher order modulation whose independent components are mapped to the different antennas. ¬© 2005 IEEE.</t>
  </si>
  <si>
    <t>2400-2409</t>
  </si>
  <si>
    <t>60000251-60010348;60000251-60029859</t>
  </si>
  <si>
    <t>8384826000;7004295903</t>
  </si>
  <si>
    <t>Akhtar, Jabran;Gesbert, David</t>
  </si>
  <si>
    <t>France;Norway;United States</t>
  </si>
  <si>
    <t>Sophia Antipolis;Oslo;New York</t>
  </si>
  <si>
    <t>EURECOM Ecole d'Ing√©nieur et Centre de Recherche en Sciences du Num√©rique;Universitetet i Oslo;IEEE</t>
  </si>
  <si>
    <t>60029859;60010348;60000251</t>
  </si>
  <si>
    <t>Akhtar J.</t>
  </si>
  <si>
    <t>Spatial multiplexing over correlated MIMO channels with a closed-form precoder</t>
  </si>
  <si>
    <t>10.1109/TWC.2005.853915</t>
  </si>
  <si>
    <t>2-s2.0-18144411103</t>
  </si>
  <si>
    <t>['sinr values', 'radiating element', 'parasitic elements', 'paper considers', 'load settings', 'fixed loads', 'fixed load', 'design parameters', 'controlled adaptively', 'concentric circles', 'circular arrays', 'circular array', '10 db']</t>
  </si>
  <si>
    <t>Adaptive antenna | Circular array | Parasitic load switching | SINR</t>
  </si>
  <si>
    <t>This paper considers an adaptive array antenna in which multiple parasitic elements are placed in concentric circles with the radiating element as the center, and the outputs of the parasitic elements are connected to open, shorted, or fixed loads, so that the directivity can be controlled adaptively. The number of circular arrays, the number of parasitic elements in a circular array, the radius of the circular array, and the value of the fixed load are investigated. All combinations of three arrival wave angles are considered in the horizontal plane within the range of adaptive beam forming. All combinations of load settings are investigated. The design parameters are investigated on the basis of the achieved cumulative SINR distribution function. We find that SINR values above 10 dB can be expected in an environment with up to two interfering waves by constructing an aperture with one circular array with a radius of 0.5Œª, containing 10 parasitic elements. ¬© 2005 Wiley Periodicals, Inc.</t>
  </si>
  <si>
    <t>7101761860;7103395868</t>
  </si>
  <si>
    <t>Nakane, Yoshiaki;Kuwahara, Yoshihiko</t>
  </si>
  <si>
    <t>Nakane Y.</t>
  </si>
  <si>
    <t>Basic studies on aperture for adaptive antenna with switched loads of parasitic elements</t>
  </si>
  <si>
    <t>10.1002/ecja.20202</t>
  </si>
  <si>
    <t>2-s2.0-18844366210</t>
  </si>
  <si>
    <t>['training data', 'signal power', 'sensitivity analysis', 'rbf network', 'present paper', 'many methods', 'independently discretized', 'high speed', 'estimation problems', 'estimation error', 'doa estimation', 'discretized data', 'considerable importance', 'computational complexity', 'basis functions', 'autocorrelation matrix', 'adaptive estimation']</t>
  </si>
  <si>
    <t>Adaptive processing | Array antenna | Direction-of-arrival estimation | RBF network</t>
  </si>
  <si>
    <t>DOA (direction-of-arrival) estimation problems have considerable importance in the fields of radar, sonar, and high-resolution spectral analysis. Many methods have been proposed for solution of DOA estimation by using array antennas. In general, the computational complexity is significant. In the present paper, adaptive estimation of the direction of arrival is proposed by using the training network called the RBF (Radial Basis Function). In this method, the problem is treated as one of deriving the mapping from the autocorrelation matrix to the angle of arrival and then the DOA estimation problem is solved. Specifically, the angle of arrival and the signal power are independently discretized. The autocorrelation matrix corresponding to these discretized data is used as the training data for the RBF network. In this processing, the basis functions are reduced by means of clustering. Also, by sensitivity analysis, a network that is robust to the estimation error of the autocorrelation matrix is constructed. In this way, the DOA can be estimated at high speed. ¬© 2005 Wiley Periodicals, Inc.</t>
  </si>
  <si>
    <t>8389356300;7004105896</t>
  </si>
  <si>
    <t>Mochida, Eiji;Iiguni, Youji</t>
  </si>
  <si>
    <t>Mochida E.</t>
  </si>
  <si>
    <t>Adaptive DOA estimation using a radial basis function network</t>
  </si>
  <si>
    <t>10.1002/ecjc.20161</t>
  </si>
  <si>
    <t>2-s2.0-18844371806</t>
  </si>
  <si>
    <t>['various parts', 'unwanted radiation', 'two types', 'study results', 'series loop', 'radiation pattern', 'radiated field', 'parallel loop', 'loop elements', 'line antennas', 'line antenna', 'frequency characteristics', 'elevation angle', 'dual polarizations', 'design method', 'circular polarization', 'basic study', 'axial ratio', '9 db', '3 db', '18 db', '1 %.', '0 ¬∞']</t>
  </si>
  <si>
    <t>Circular dual polarization antenna | Circularly polarized antenna | Method of moments | Microstrip line antenna</t>
  </si>
  <si>
    <t>Two types of microstrip line antennas made of loop elements are treated and a basic study of dual circular polarizations is performed. The analytical values obtained by the method of moments are used for the study. Dual polarizations are attempted with an antenna combining two conventional series loop-line antennas. Unwanted radiation near an elevation angle of 0¬∞ in the radiation pattern is recognized. The radiated field is separated into emissions from various parts of the antenna. The study results indicate that the radiation from the loop elements is weak. Next, based on the study results, a parallel loop-line antenna is proposed. After a design method for the antenna is presented, the dual polarization characteristics are demonstrated. In comparison with the case of a series loop-line antenna, the unwanted radiation at an elevation angle of 0¬∞ is decreased from -9 dB to -18 dB. Finally, the frequency characteristics of the parallel loop-line antenna are studied. It is shown that a circular polarization with an axial ratio of less than 3 dB can be obtained over a bandwidth of 1%. ¬© 2005 Wiley Periodicals, Inc.</t>
  </si>
  <si>
    <t>7403255155;26659814900;55633340100</t>
  </si>
  <si>
    <t>Hirose, Kazuhide;Kanazawa, Hiroyuki;Nakano, Hisamatsu</t>
  </si>
  <si>
    <t>Circularly polarized loop-line antennas: Fundamental study on dual polarization</t>
  </si>
  <si>
    <t>10.1002/ecja.20219</t>
  </si>
  <si>
    <t>2-s2.0-18844415137</t>
  </si>
  <si>
    <t>['time axis', 'temperature variation', 'spread function', 'simulation computation', 'signal processing', 'scanning axis', 'receiving antennas', 'real measurement', 'projection data', 'numerical computation', 'measured signal', 'mct ),', 'internal structure', 'imaging system', 'human head', 'gaussian pulse', 'fdtd method', 'ct image', 'computation procedure', 'chirp pulse', 'biological objects', 'biological imaging', 'attenuation distribution', 'analytical model', 'aftereffect function', 'actual measurements', 'actual measurement']</t>
  </si>
  <si>
    <t>Biological measurement | Chirp pulse microwave CT | Image generation | Numerical computation | Temperature distribution</t>
  </si>
  <si>
    <t>This paper considers chirp pulse microwave CT (CP-MCT), in which the chirp pulse and signal processing technology are used to estimate the internal structure and temperature variation of biological objects. A method is developed in which the CT image to be acquired by actual measurement can be derived by numerical computation. The aftereffect function between the transmitting and receiving antennas is calculated by a Gaussian pulse and the FDTD method. After convolution of the function with the input chirp pulse signal on the time axis, the measured signal at a point is constructed by the same signal processing as in real measurement. This computation is repeated for each point on the translation-scanning axis. The projection data are acquired and the CT image is generated. The validity of this computation procedure, which is called the aftereffect function method, is demonstrated by comparing the resolution and the measured temperature variation in actual measurements with the results of a simulation computation. Using the aftereffect function method, the point-spread function of an imaging system which is difficult to measure, can be derived. An analytical model for the human head is constructed. Simulations are performed for the attenuation distribution and the temperature variation distribution. Based on the results, the feasibility of the biological imaging by CP-MCT is discussed. ¬© 2005 Wiley Periodicals, Inc.</t>
  </si>
  <si>
    <t>60022313;60022313;60025153</t>
  </si>
  <si>
    <t>7102316086;8227436200;7005527146</t>
  </si>
  <si>
    <t>Miyakawa, Michio;Kawada, Yohei;Bertero, Mario</t>
  </si>
  <si>
    <t>Italy;Japan</t>
  </si>
  <si>
    <t>Genoa;Niigata</t>
  </si>
  <si>
    <t>Universit√† degli Studi di Genova;Niigata University</t>
  </si>
  <si>
    <t>60025153;60022313</t>
  </si>
  <si>
    <t>Miyakawa M.</t>
  </si>
  <si>
    <t>Image generation in Chirp Pulse Microwave Computed Tomography (CP-MCT) by numerical computation: Computation of a human head model</t>
  </si>
  <si>
    <t>10.1002/ecjc.20190</t>
  </si>
  <si>
    <t>2-s2.0-18844418262</t>
  </si>
  <si>
    <t>['zero points', 'zero forcing', 'weight control', 'theoretically derived', 'system using', 'intersymbol interference', 'interblock interference', 'guard interval', 'gi length', 'frequency response', 'cyclic prefix', 'cp system', 'cp ).', 'computer simulation', 'also caused', 'adaptive array']</t>
  </si>
  <si>
    <t>Adaptive array | Cyclic prefix | Noise enhancement | Single carrier</t>
  </si>
  <si>
    <t>In this paper, a method for weight control of an adaptive array is proposed for a system using a cyclic prefix in single carrier wireless communications (SC-CP). In the SC-CP system, the delayed wave within the guard interval (GI) can be equalized by discrete frequency domain equalization. Therefore, it is to be expected that the characteristics can be improved with respect to the received signal power by reception of several arriving waves within the GI. On the other hand, reception of several arriving waves leads to generation of zero points in the frequency response so that noise enhancement may be a problem for a discrete frequency domain equalizer with a zero forcing (ZF) reference. Also caused in the SC-CP system are the intersymbol interference (ISI) and interblock interference (IBI) due to the delayed wave exceeding the GI length. In this paper, a weight control method is proposed that simultaneously realizes enhanced received signal power by reception of several arriving waves and avoidance of noise enhancement due to ZF reference equalizer. At the same time, the weight control method to suppress delayed waves outside the GI is theoretically derived and its characteristics are evaluated by a computer simulation. ¬© 2005 Wiley Periodicals, Inc.</t>
  </si>
  <si>
    <t>38-48</t>
  </si>
  <si>
    <t>60011001;60011001;60011001</t>
  </si>
  <si>
    <t>57199646261;7403447529;55234563700</t>
  </si>
  <si>
    <t>Hayashi, Kazunori;Kojima, Taku;Sakai, Hideaki</t>
  </si>
  <si>
    <t>Hayashi K.</t>
  </si>
  <si>
    <t>An adaptive antenna array for single carrier modulation with cyclic prefix</t>
  </si>
  <si>
    <t>10.1002/ecja.20189</t>
  </si>
  <si>
    <t>2-s2.0-18844429810</t>
  </si>
  <si>
    <t>['wavelength apart', 'unbalanced dipoles', 'scattered waves', 'receiving dipoles', 'receiving antennas', 'near field', 'measurement system', 'input impedance', 'impedance measurement', 'electrical coupling']</t>
  </si>
  <si>
    <t>Backscatter data | Compact | Impedance measurement | Near field | Unbalanced dipole</t>
  </si>
  <si>
    <t>In this paper, a compact measurement method is proposed for deriving the input impedance from the near-field scattering characteristics of an antenna under test. The relationship between the backscatter data including the near field and the input impedance of the antenna is derived. It is shown that scattered waves can be in the near field if electrical coupling of transmitting and receiving antennas with the antenna to be measured is small. When orthogonally placed transmitting and receiving dipoles are used as a model for the measurement system, practically valid results can be obtained if these antennas are more than a half-wavelength apart from the antenna under test. Experiments are carried out to validate the method by impedance measurement of balanced and unbalanced dipoles. ¬©2005 Wiley Periodicals, Inc.</t>
  </si>
  <si>
    <t>60018429;60018429;100424567</t>
  </si>
  <si>
    <t>56036522400;8396165700;7403248989</t>
  </si>
  <si>
    <t>Nakamura, Takashi;Goto, Yoshihisa;Sato, Risaburo</t>
  </si>
  <si>
    <t>Gifu;Satsumasendai</t>
  </si>
  <si>
    <t>Gifu University;Sendai Electromagnetic Compatibility Research Center</t>
  </si>
  <si>
    <t>60018429;100424567</t>
  </si>
  <si>
    <t>Nakamura T.</t>
  </si>
  <si>
    <t>A compact method for measuring antenna impedance using near-field backscatter data</t>
  </si>
  <si>
    <t>10.1002/ecja.20220</t>
  </si>
  <si>
    <t>2-s2.0-18844443770</t>
  </si>
  <si>
    <t>['variables common', 'two models', 'sheepsfoot rollers', 'reliability estimates', 'realistic assessment', 'often unrepresentative', 'numerical investigation', 'lognormally distributed', 'hydraulic conductivity', 'hydraulic barriers', 'field situations', 'effective compaction', 'corresponding values', 'consistently higher', 'compactor weight', 'based models', 'based model', 'based designs', '4 kn', '338 kn', '300 kn', '165 kn']</t>
  </si>
  <si>
    <t>Compactor weights | Congruence of laboratory and field models | Hydraulic conductivity | Laboratory compactive efforts | Lateritic soil liners | Reliability index</t>
  </si>
  <si>
    <t>A numerical investigation to determine the existence or otherwise of congruence between laboratory-based and field-based models for predicting hydraulic conductivity of compacted clay liners has been conducted. The comparisons here are based on values of the reliability index estimated with the use of the two models for cases when hydraulic conductivity is assumed to be normally and lognormally distributed. The laboratory reduced Proctor and modified Proctor compactive efforts were assumed to correspond to the lowest and highest compactor weights (165 kN and 338 kN for sheepsfoot rollers only from literature) respectively. The standard Proctor compactive effort was assumed to correspond to the mean compactor weight of 261.4 kN. Reliability estimates from the laboratory-based model were consistently higher than the corresponding values from the field-based model for each of the variables common to the two models. As laboratory samples usually involve small samples which are often unrepresentative of field situations, it is considered that reliability levels estimated with the use of the field-based model provide more realistic assessment of compacted lateritic soils as hydraulic barriers. Compactor weight of 300 kN and above may be needed for effective compaction of lateritic soil liners. Reliability-based designs of lateritic soil liners should incorporate appropriate probability distribution types for variables in the field-based model. ¬© Springer 2005.</t>
  </si>
  <si>
    <t>561-581</t>
  </si>
  <si>
    <t>Geotechnical and Geological Engineering</t>
  </si>
  <si>
    <t>60010799;60013763;60010799</t>
  </si>
  <si>
    <t>36180815400;9746608900;35262532300</t>
  </si>
  <si>
    <t>Afolayan, J. O.;Nwaiwu, C. M.;Osinubi, K. J.</t>
  </si>
  <si>
    <t>Nigeria;Nigeria</t>
  </si>
  <si>
    <t>Maiduguri;Zaria</t>
  </si>
  <si>
    <t>University of Maiduguri;Ahmadu Bello University</t>
  </si>
  <si>
    <t>60013763;60010799</t>
  </si>
  <si>
    <t>Afolayan J.</t>
  </si>
  <si>
    <t>Comparative reliability evaluation of lateritic soils as hydraulic barriers</t>
  </si>
  <si>
    <t>10.1007/s10706-004-1199-y</t>
  </si>
  <si>
    <t>2-s2.0-19544379146</t>
  </si>
  <si>
    <t>['whose zero', 'transforming pemc', 'transformed back', 'traditional techniques', 'similar applications', 'perfect electro', 'pemc ),', 'pec objects', 'pec media', 'magnetic conductor', 'isotropic medium', 'form representation', 'finding structures', 'electromagnetic fields', 'duality transformation', 'corresponding medium', 'antenna engineering']</t>
  </si>
  <si>
    <t>Bianisotropic media | Boundary conditions | Electromagnetics</t>
  </si>
  <si>
    <t>Perfect electric conductor (PEC) and perfect magnetic conductor (PMC) can be generalized to perfect electro-magnetic conductor (PEMC), a medium where certain linear combinations of electromagnetic fields are required to vanish. In differential-form representation, the corresponding medium is characterized as the simplest possible medium. It is defined through a scalar admittance parameter, whose zero and infinite limits yield the PMC and PEC media, respectively. In this paper a duality transformation is found that has the property of transforming PEMC to PEC and an isotropic medium to itself. Thus, problems involving PEMC objects in air can be transformed to problems with PEC objects in air which can be solved through traditional techniques and then transformed back. Several simple examples are treated to demonstrate the principle. PEMC has the potential of having similar applications as PMC in antenna engineering and finding structures for its realization is a challenge. ¬© 2005 IEEE.</t>
  </si>
  <si>
    <t>3005-3011</t>
  </si>
  <si>
    <t>7102492958;35568243700</t>
  </si>
  <si>
    <t>Lindell, Ismo V.;Sihvola, Ari H.</t>
  </si>
  <si>
    <t>Lindell I.</t>
  </si>
  <si>
    <t>Transformation method for problems involving perfect electromagnetic conductor (PEMC) structures</t>
  </si>
  <si>
    <t>10.1109/TAP.2005.854519</t>
  </si>
  <si>
    <t>2-s2.0-20444425399</t>
  </si>
  <si>
    <t>IBN-9731005</t>
  </si>
  <si>
    <t>['unique roles', 'unified class', 'transposable elements', 'suggesting aaeg', 'rights reserved', 'protein involved', 'pheromonal odors', 'obp10 suggests', 'obp10 expression', 'obp10 encodes', 'obp10 ),', 'mite classes', 'might regulate', 'may play', 'may comprise', 'maxillary palps', 'manduca sexta', 'likely orthologue', 'identify 25', 'hormonal regulation', 'gambiae homologues', 'feeding regulated', 'expression pattern', 'drosophila melanogaster', 'antennal response', 'also present', 'adult age']</t>
  </si>
  <si>
    <t>Antenna | Gustation | JHBP | Moling | OBP | Olfaction | Real-time PCR</t>
  </si>
  <si>
    <t>A small cDNA library was constructed from antennae of 100 adult male Aedes aegypti yellow fever mosquitoes. Sequencing of 80 clones identified 49 unique gene products, including a member of the Odorant Binding Protein family (Aaeg-OBP10), a homologue of Takeout (Aaeg-TO), and transposable elements of the LINE, SINE and MITE classes. Aaeg-OBP10 encodes a 140 amino acid protein including a predicted 25 amino acid signal peptide. Aaeg-OBP10 expression was adult male enriched, increased with adult age, and greatest in antennae and wings but also present in maxillary palps, proboscis and leg. Aaeg-OBP10 is a likely orthologue of Agam-OBP10 of the malaria mosquito Anopheles gambiae and shares significant similarity with members of the OBP56 gene cluster of Drosophila melanogaster. These OBP genes may represent a unified class of OBPs with unique roles in chemodetection; the expression pattern of Aaeg-OBP10 suggests it may play a role in adult male chemosensory behavior. Aaeg-TO encodes a 248 amino acid protein including a predicted 22 amino acid signal peptide. Aaeg-TO is homologous with the circadian/feeding regulated D. melanogaster Takeout protein (Dmel-TO) and a subclass of Juvenile Hormone Binding Proteins (JHBP) characterized by Moling from Manduca sexta; both Dmel-TO and Moling are sensitive to feeding, suggesting Aaeg-TO might regulate the antennal response to food, host or pheromonal odors in a JH sensitive manner. Aaeg-TO was used to identify 25 D. melanogaster and 13 A. gambiae homologues by Blast analysis suggesting these may comprise a relatively large class of protein involved in the hormonal regulation of behavior. ¬© 2005 Elsevier Ltd. All rights reserved.</t>
  </si>
  <si>
    <t>961-979</t>
  </si>
  <si>
    <t>18933974500;7202412220</t>
  </si>
  <si>
    <t>Bohbot, Jonathan;Vogt, Richard G.</t>
  </si>
  <si>
    <t>Bohbot J.</t>
  </si>
  <si>
    <t>Antennal expressed genes of the yellow fever mosquito (Aedes aegypti L.); Characterization of odorant-binding protein 10 and takeout</t>
  </si>
  <si>
    <t>S0965174805000998</t>
  </si>
  <si>
    <t>10.1016/j.ibmb.2005.03.010</t>
  </si>
  <si>
    <t>2-s2.0-20544458632</t>
  </si>
  <si>
    <t>GR/M67759</t>
  </si>
  <si>
    <t>['time approximations', 'time approximation', 'three rpies', 'thin wire', 'temporal stability', 'strip antennas', 'rights reserved', 'practical schemes', 'piecewise constant', 'numerical results', 'fourier analysis', 'fourier analyse', 'elsevier b', 'close agreement']</t>
  </si>
  <si>
    <t>Retarded potential | Stability | Thin strip | Thin wire | Time domain</t>
  </si>
  <si>
    <t>We derive and analyse collocation approximations of retarded potential integral equations (RPIEs) arising as models of scattering of waves from thin wire and strip antennas. In particular we derive midline collocated and transversely averaged strip RPIEs and show how they are related to the thin wire exact kernel RPIE. We Fourier analyse the temporal stability of spatially exact piecewise constant and linear in time approximations of these three RPIEs. All three are stable when piecewise constant in time approximation is used, but only the transversely averaged strip approximation is stable with piecewise linear time approximation. Numerical results are presented for practical schemes that are piecewise constant or linear in time and space, and these are in close agreement with the predictions of the Fourier analysis. ¬© 2004 IMACS. Published by Elsevier B.V. All rights reserved.</t>
  </si>
  <si>
    <t>48-68</t>
  </si>
  <si>
    <t>Applied Numerical Mathematics</t>
  </si>
  <si>
    <t>60024724;60019656;60001456</t>
  </si>
  <si>
    <t>7403894251;7202575376;6603571795</t>
  </si>
  <si>
    <t>Davies, Penny J.;Duncan, Dugald B.;Zubik-Kowal, Barbara</t>
  </si>
  <si>
    <t>Glasgow;Edinburgh;Boise</t>
  </si>
  <si>
    <t>University of Strathclyde;Heriot-Watt University;Boise State University</t>
  </si>
  <si>
    <t>Davies P.</t>
  </si>
  <si>
    <t>The stability of numerical approximations of the time domain current induced on thin wire and strip antennas</t>
  </si>
  <si>
    <t>S0168927404002296</t>
  </si>
  <si>
    <t>10.1016/j.apnum.2004.10.007</t>
  </si>
  <si>
    <t>2-s2.0-21844431632</t>
  </si>
  <si>
    <t>ANI 0073736</t>
  </si>
  <si>
    <t>['typically powered', 'tsp ).', 'take advantage', 'simulation study', 'routing process', 'rights reserved', 'reduce interference', 'lip ),', 'important objective', 'directional antenna', 'different algorithms']</t>
  </si>
  <si>
    <t>Ad hoc wireless network | Directional antenna | Energy-efficient routing | Transmission power | Travelling salesman problem (TSP)</t>
  </si>
  <si>
    <t>In ad hoc wireless networks, nodes are typically powered by batteries. Therefore saving energy has become a very important objective, and different algorithms have been proposed to achieve power efficiency during the routing process. Directional antenna has been used to further decrease transmission energy as well as to reduce interference. In this paper, we discuss five algorithms for routing tree construction that take advantage of directional antenna, i.e., Reverse-Cone-Pairwise (RCP), Simple-Linear (SL), Linear-Insertion (LI), Linear-Insertion-Pairwise (LIP), and a traditional approximation algorithm for the travelling salesman problem (TSP). Their performances are compared through a simulation study. ¬© 2004 Elsevier B.V. All rights reserved.</t>
  </si>
  <si>
    <t>621-628</t>
  </si>
  <si>
    <t>60017606;60017606;60017606</t>
  </si>
  <si>
    <t>7102055800;36778752600;55837752300</t>
  </si>
  <si>
    <t>Dai, Fei;Dai, Qing;Wu, Jie</t>
  </si>
  <si>
    <t>Boca Raton</t>
  </si>
  <si>
    <t>Florida Atlantic University</t>
  </si>
  <si>
    <t>Dai F.</t>
  </si>
  <si>
    <t>Power efficient routing trees for ad hoc wireless networks using directional antenna</t>
  </si>
  <si>
    <t>S1570870504000691</t>
  </si>
  <si>
    <t>10.1016/j.adhoc.2004.08.008</t>
  </si>
  <si>
    <t>2-s2.0-21844473777</t>
  </si>
  <si>
    <t>Council of Scientific and Industrial Research, India</t>
  </si>
  <si>
    <t>CSIR</t>
  </si>
  <si>
    <t>['theoretical predictions', 'systematically lower', 'show deviations', 'rights reserved', 'nrhf values', 'momentum transfers', 'measured values', 'hpge detector', 'data nucl', 'data 4', '471 ],']</t>
  </si>
  <si>
    <t>Compton scattering | Incoherent scattering cross sections | Incoherent scattering functions</t>
  </si>
  <si>
    <t>The differential incoherent scattering cross sections for 661.6 keV photons have been measured with an HPGe detector in the momentum range 4‚â§x‚â§46√Ö-1 for the rare earth elements Nd, Sm, Gd, Dy, Er and Yb. The incoherent scattering functions were evaluated from the measured cross sections and compared with the NRHF values of Hubbel et al. [1975, J. Phys. Chem. Ref. Data 4, 471], the recent DHFR values of Kahane [1998, At. Data Nucl. Data Tables 68, 323] and other measured values. The present experimental values are systematically lower than the theoretical predictions, but show a good agreement within the experimental errors except for the momentum transfers of 30.59, 34.29 and 37.72 √Ö-1 for Nd, 43.69 √Ö-1 for Gd and 22.54 and 26.66 √Ö-1 for Dy, which show deviations at the two sigma level. ¬© 2005 Elsevier Ltd. All rights reserved.</t>
  </si>
  <si>
    <t>0969806X</t>
  </si>
  <si>
    <t>Radiation Physics and Chemistry</t>
  </si>
  <si>
    <t>60013290;60013290;60013290;60013290;60013290</t>
  </si>
  <si>
    <t>6602988951;7005399342;6508008227;6601970280;7005187589</t>
  </si>
  <si>
    <t>Krishnaveni, S.;Gowda, Shivalinge;Yashoda, T.;Umesh, T. K.;Gowda, Ramakrishna</t>
  </si>
  <si>
    <t>Mysore</t>
  </si>
  <si>
    <t>University of Mysore</t>
  </si>
  <si>
    <t>Krishnaveni S.</t>
  </si>
  <si>
    <t>Incoherent scattering of &lt;sup&gt;137&lt;/sup&gt;Cs gamma rays in the rare earth elements Nd, Sm, Gd, Dy, Er and Yb</t>
  </si>
  <si>
    <t>S0969806X05001283</t>
  </si>
  <si>
    <t>10.1016/j.radphyschem.2005.05.004</t>
  </si>
  <si>
    <t>2-s2.0-22144459381</t>
  </si>
  <si>
    <t>['trifluoroacetic acid', 'solid state', 'room temperature', 'rights reserved', 'results exhibited', 'resolved peaks', 'photodiode array', 'orientation method', 'normal marker', 'monascus purpureus', 'monacolin k', 'monacolin family', 'mobile phase', 'linear gradient', 'l would', 'high temperature', 'high humidity', 'fermented rice', 'detection wavelength', 'detection method', 'dehydromonacolin k', 'components assay', 'chromatographic parameters', 'c18 reverse', '237 nm']</t>
  </si>
  <si>
    <t>Monacolins | Monascus purpureus | Stability-indicating assay method (SIAM) | Stress tests</t>
  </si>
  <si>
    <t>A stability-indicating reversed phase high-performance liquid chromatography (RP-HPLC) with photodiode array (PDA) detection method was developed and validated for the assay of monacolin series compounds including monacolin K, L, J and their hydroxyl acid forms as well as dehydroxymonacolin K simultaneously in Monascus purpureus-fermented rice, red yeast rice. Well-resolved peaks of seven main compounds of monacolin family were profiled on a C18 reverse-phase column using a linear gradient of 0.1% trifluoroacetic acid and acetonitrile as the mobile phase, and the detection wavelength was set at 237 nm. The method was validated with respect to specificity, chromatographic parameters, linearity, precision, accuracy, limits of detection and quantitation. The stability stress testing for fermented red yeast rice powder was carried out to show the effects of high temperature (80¬∞C), high humidity at room temperature (92.5% RH, 25¬∞C), high humidity at high temperature (75% RH, 60¬∞C) and light (sunlight) in solid state. The results exhibited that monacolins decreased significantly under the conditions of high humidity at high temperature (75% RH, 60¬∞C) and sunlight. Monacolin K and its hydroxyl acid form would be dehydrolyzed and turned to dehydromonacolin K at high temperature (80¬∞C) while the monacolin K, J and L would be transformed into their corresponding hydroxyl acid forms under the condition of high humidity (92.5% RH, 25¬∞C). The indication is that monacolins in red yeast rice powder are light-sensitive and thermal-sensitive. Therefore, it has been suggested that the preparations containing monacolins be stored in the place of cool and lightproof. The proposed degradation pathways were discussed as well. The multi-components assay for stability of botanical products could provide much more information than the normal marker-orientation method. ¬© 2005 Elsevier B.V. All rights reserved.</t>
  </si>
  <si>
    <t>Journal of Pharmaceutical and Biomedical Analysis</t>
  </si>
  <si>
    <t>60010170;60027416;60010170</t>
  </si>
  <si>
    <t>55876088700;56328402300;55140583100</t>
  </si>
  <si>
    <t>Li, Yong Guo;Liu, Hong;Wang, Zheng Tao</t>
  </si>
  <si>
    <t>Shanghai Institute of Materia Medica, Chinese Academy of Sciences;Shanghai University of Traditional Chinese Medicine</t>
  </si>
  <si>
    <t>60027416;60010170</t>
  </si>
  <si>
    <t>Li Y.G.</t>
  </si>
  <si>
    <t>A validated stability-indicating HPLC with photodiode array detector (PDA) method for the stress tests of Monascus purpureus-fermented rice, red yeast rice</t>
  </si>
  <si>
    <t>S0731708505002074</t>
  </si>
  <si>
    <t>10.1016/j.jpba.2005.03.005</t>
  </si>
  <si>
    <t>2-s2.0-23444462290</t>
  </si>
  <si>
    <t>['remarkable improvement', 'rbf equalizers', 'rbf equalizer', 'proposed method', 'paper describes', 'nonlinear distortion', 'new solution', 'intersymbol interference', 'data rate', 'computer simulations', 'blind spatial', 'ber characteristics', 'also describe', 'additive noise']</t>
  </si>
  <si>
    <t>Array antenna | Blind | Genetic algorithm | Non-linear channel | RBF equalizer</t>
  </si>
  <si>
    <t>This paper describes a new solution to channel intersymbol interference and nonlinear distortion by means of an adaptive array antenna and radial basis function (RBF) equalizer. The RBF equalizer can reduce the influence of intersymbol interference and additive noise in the digital communication system. It is also well known to eliminate nonlinear distortion effectively. However, conventional RBF equalizers including our previous proposed equalizer, a spatial and temporal RBF equalizer using adaptive array antenna, need training data to learn channel states, which incurs a decline in the data rate. In this paper, without training data, we construct a blind spatial and temporal RBF equalizer using genetic algorithm. We also describe a method of synthesizing Bayesian decision variables of RBF equalizers in order to obtain better performance. The RBF equalizer based on the proposed method can achieve a remarkable improvement in BER characteristics and its performance is demonstrated by computer simulations. ¬© 2005 Wiley Periodicals, Inc.</t>
  </si>
  <si>
    <t>50-56</t>
  </si>
  <si>
    <t>60008107;60008107;60008107</t>
  </si>
  <si>
    <t>56172044600;36077992900;7404375669</t>
  </si>
  <si>
    <t>Watanabe, Katsuhide;Lin, Hai;Yamashita, Katsumi</t>
  </si>
  <si>
    <t>Watanabe K.</t>
  </si>
  <si>
    <t>Design of a blind spatial and temporal RBF equalizer using a genetic algorithm</t>
  </si>
  <si>
    <t>10.1002/eej.20123</t>
  </si>
  <si>
    <t>2-s2.0-23844453066</t>
  </si>
  <si>
    <t>['semiconductor detectors', 'reliable measure', 'reached 1', 'radiation workers', 'radiation protection', 'normal performance', 'maximum value', 'maximum power', 'isotropic probe', 'immunity levels', 'five types', 'five epds', 'epds varied', 'epds ).', 'enhanced greater', 'electromagnetic susceptibility', 'either equal', 'distance required', 'configurations relative', 'cell phones', 'cell phone', '8 w', '6 v', '50 msv', '3 v', '283 œºsv', '2 v', '0 cm']</t>
  </si>
  <si>
    <t>Cellular telephones | Dosimetry | Electromagnetic fields | Instruments</t>
  </si>
  <si>
    <t>High frequency electromagnetic fields emitted from digital cellular telephones (cell phones) occasionally cause abnormally high and erroneous indicated dose readings on electronic pocket dosimeters (EPDs). Electric field strength distribution around a cell phone transmitting 1.5 GHz band with a maximum power of 0.8 W was analyzed by using an isotropic probe with tri-axial dipole antennas. Five types of EPDs were exposed to the fields for 50 s under configurations relative to the cell phone. The electric field distribution expanded around the phone's antenna and had a maximum electric field strength of 36.5 ¬± 0.3 V m-1. The cell phone gave rise to erroneous indicated dose readings on four out of five EPDs. The maximum value of erroneous indicated dosage for 50 s reached 1,283 ŒºSv, which was about 2.6% of the annual effective dose limit of 50 mSv. The electromagnetic susceptibility of the EPDs was higher in the sections where the semiconductor detectors or electric circuit boards were located. The distance required to prevent electromagnetic interference differed for each EPD and ranged from 2.0 to 21.0 cm from the cell phone. The electric and magnetic field immunity levels of the EPDs varied from 9.2 V m-1 to greater than 37.6 V m-1, and from 0.03 A m-1 to greater than 0.51 A m-1. The EPDs displayed erroneous dose readings during exposure but recovered their normal performance after the cell phone ceased transmitting. The electromagnetic immunity levels of the EPDs were either equal to or greater than the IEC-standard. The immunity levels should be enhanced greater than the IEC-standard from the standpoint of radiation protection. The simplest and most reliable measure to prevent potential malfunction is to prohibit the radiation workers from carrying cell phones to their workplace. Copyright ¬© 2005 Health Physics Society.</t>
  </si>
  <si>
    <t>224-232</t>
  </si>
  <si>
    <t>60000264;60000264</t>
  </si>
  <si>
    <t>10041110900;56273685800</t>
  </si>
  <si>
    <t>Deji, Shizuhiko;Nishizawa, Kunihide</t>
  </si>
  <si>
    <t>Nagoya University</t>
  </si>
  <si>
    <t>Deji S.</t>
  </si>
  <si>
    <t>Abnormal responses of electronic pocket dosimeters caused by high frequency electromagnetic fields emitted from digital cellular telephones</t>
  </si>
  <si>
    <t>10.1097/01.HP.0000164652.70851.4f</t>
  </si>
  <si>
    <t>2-s2.0-23844493747</t>
  </si>
  <si>
    <t>EL 249/2-1</t>
  </si>
  <si>
    <t>['subsequent exposure', 'results strengthen', 'response spectra', 'repellent effects', 'many fragrances', 'male bees', 'largely mediated', 'including many', 'fragrance preferences', 'floral odours', 'euglossophilous plants', 'euglossa spp', 'electrophysiological response', 'eag ).', 'bombus terrestris', 'baiting assays', 'attractive compounds']</t>
  </si>
  <si>
    <t>Bee olfaction | EAG | Euglossine bees | Euglossini | Sensory specialisation</t>
  </si>
  <si>
    <t>Male orchid bees (Euglossini) are attracted to floral and non-floral odours, which they collect and accumulate in hind tibial cavities for subsequent exposure during courtship. Fragrance preferences are species-specific, leading to relatively specialised pollination of euglossophilous plants. We tested the hypothesis that preferences for attractive compounds have led to species-specific sensory adaptations that are measurable by electroantennography (EAG). All of 16 synthetic fragrance compounds elicited significant responses on male bee antennae, with some difference of response spectra between individuals of Euglossa spp. and bumblebee (Bombus terrestris) controls, but no difference between three different species of Euglossa. There was no correspondence between a compounds' attractiveness in baiting assays and the size of its electrophysiological response. Our results strengthen the view that fragrance preferences are largely mediated by processes in higher nervous centres. Peripheral sensory tuning to single attractive odorants may be constrained by the need to detect and discriminate between many fragrances, including many that have repellent effects on male bees. ¬© Birkh√§user Verlag, 2005.</t>
  </si>
  <si>
    <t>Chemoecology</t>
  </si>
  <si>
    <t>60025310;60025310</t>
  </si>
  <si>
    <t>6602861382;55887806800</t>
  </si>
  <si>
    <t>Eltz, Thomas;Lunau, Klaus</t>
  </si>
  <si>
    <t>Dusseldorf</t>
  </si>
  <si>
    <t>Heinrich-Heine-Universit√§t D√ºsseldorf</t>
  </si>
  <si>
    <t>Eltz T.</t>
  </si>
  <si>
    <t>Antennal response to fragrance compounds in male orchid bees</t>
  </si>
  <si>
    <t>10.1007/s00049-005-0303-y</t>
  </si>
  <si>
    <t>2-s2.0-23944485892</t>
  </si>
  <si>
    <t>['two pairs', 'spinulate sclerites', 'shallow waters', 'segmented maxillipeds', 'segmented antennules', 'segmented antenna', 'remarkably transformed', 'nicothoids parasitic', 'new genus', 'neomysidion rahotsu', 'mysidion hansen', 'legs 1', 'hansenulus heron', 'first record', 'closely related', 'caudal rami', 'aspidoecia giard', 'asian waters', 'adult females']</t>
  </si>
  <si>
    <t>Neomysidion rahotsu, a new genus and species of the siphonostomatoid family Nicothoidae Dana, 1849, is described from the marsupium of the mysid Siriella okadai Ii in the shallow waters of the Seto Inland Sea of Japan. This is the first record of nicothoids parasitic on mysids in Asian waters. The new genus is closely related to the three other mysid-infesting nicothoid genera, Aspidoecia Giard &amp; Bonnier, 1889, Mysidion Hansen, 1897 and Hansenulus Heron &amp; Damkaer, 1986, but is distinguishable by: the trunk of adult females being remarkably transformed at maturity; the male cephalosome covered with numerous rounded knobs posterodorsally; the absence of caudal rami in the female; three-segmented antennules in both sexes; two-segmented antenna in the male; remarkable sexual dimorphism in the maxillae; the presence of a pair of spinulate sclerites between the maxillae in both sexes; three- segmented maxillipeds in both sexes; the absence of legs 1 to 5 in the female; the presence of two pairs of legs in the male; and egg-sacs laid free. ¬© Springer 2005.</t>
  </si>
  <si>
    <t>65-81</t>
  </si>
  <si>
    <t>Systematic Parasitology</t>
  </si>
  <si>
    <t>60030788;60025352;60030788</t>
  </si>
  <si>
    <t>35498559300;7005517485;36811690800</t>
  </si>
  <si>
    <t>Ohtsuka, Susumu;Boxshall, Geoffrey A.;Harada, Shinsuke</t>
  </si>
  <si>
    <t>Japan;United Kingdom</t>
  </si>
  <si>
    <t>Higashihiroshima;London</t>
  </si>
  <si>
    <t>Hiroshima University;The Natural History Museum, London</t>
  </si>
  <si>
    <t>60030788;60025352</t>
  </si>
  <si>
    <t>Ohtsuka S.</t>
  </si>
  <si>
    <t>A new genus and species of nicothoid copepod (Crustacea: Copepoda: Siphonostomatoida) parasitic on the mysid Siriella okadai Ii from off Japan</t>
  </si>
  <si>
    <t>10.1007/s11230-005-5483-x</t>
  </si>
  <si>
    <t>2-s2.0-24044507640</t>
  </si>
  <si>
    <t>['world scenario', 'unnecessarily restrictive', 'study presents', 'small spacings', 'sar profile', 'sar calculations', 'results show', 'representative canonical', 'proposed techniques', 'previous publication', 'phantom spacing', 'numerical model', 'near field', 'mostly applicable', 'mom technique', 'mom implementation', 'make provision', 'international commission', 'international bodies', 'hybrid fem', 'human phantoms', 'human phantom', 'electronic engineering', 'disturbance effect', 'critical aspects', 'calculating sar', 'basic restrictions', 'accurately represent', '300 mm']</t>
  </si>
  <si>
    <t>Base station antenna | Finite element method | Method of moments | SAR</t>
  </si>
  <si>
    <t>International bodies such as International Commission on Non-Ionizing Radiation Protection (ICNIRP) and the Institute for Electrical and Electronic Engineering (IEEE) make provision for human exposure assessment based on SAR calculations (or measurements) and basic restrictions. In the case of base station exposure this is mostly applicable to occupational exposure scenarios in the very near field of these antennas where the conservative reference level criteria could be unnecessarily restrictive. This study presents a variety of critical aspects that need to be considered when calculating SAR in a human body close to a mobile phone base station antenna. A hybrid FEM/MoM technique is proposed as a suitable numerical method to obtain accurate results. The verification of the FEM/MoM implementation has been presented in a previous publication; the focus of this study is an investigation into the detail that must be included in a numerical model of the antenna, to accurately represent the real-world scenario. This is accomplished by comparing numerical results to measurements for a generic GSM base station antenna and appropriate, representative canonical and human phantoms. The results show that it is critical to take the disturbance effect of the human phantom (a large conductive body) on the base station antenna into account when the antenna-phantom spacing is less than 300 mm. For these small spacings, the antenna structure must be modeled in detail. The conclusion is that it is feasible to calculate, using the proposed techniques and methodology, accurate occupational compliance zones around base station antennas based on a SAR profile and basic restriction guidelines. ¬© 2005 Wiley-Liss, Inc.</t>
  </si>
  <si>
    <t>502-509</t>
  </si>
  <si>
    <t>100403114;100403114;100403114</t>
  </si>
  <si>
    <t>7007112945;6602322876;35613302000</t>
  </si>
  <si>
    <t>Van Wyk, Marnus J.;Bingle, Marianne;Meyer, Frans U.C.</t>
  </si>
  <si>
    <t>Stellenbosch</t>
  </si>
  <si>
    <t>EM Software and Systems - S.A. (Pty) Ltd</t>
  </si>
  <si>
    <t>Van Wyk M.</t>
  </si>
  <si>
    <t>Antenna modeling considerations for accurate SAR calculations in human phantoms in close proximity to GSM cellular base station antennas</t>
  </si>
  <si>
    <t>10.1002/bem.20122</t>
  </si>
  <si>
    <t>2-s2.0-24344450021</t>
  </si>
  <si>
    <t>['wave dipole', 'vertical half', 'transmitting antenna', 'transmitter stability', 'theoretical predictions', 'study reports', 'screen voltage', 'rf exposures', 'read prior', 'plate current', 'physiological consequences', 'necessary dosimetry', 'national institute', 'national bureau', 'measurements using', 'human volunteers', 'human phantom', 'grid voltage', 'final amplifiers', 'field strengths', 'fdtd calculations', 'dosimetry performed', 'dorsal side', 'dipole antenna', 'consistent exposures', 'anechoic chamber', '250 cm', '220 mhz', '100 mhz', '100 cm']</t>
  </si>
  <si>
    <t>E field | Field scans | Finite difference time domain (FDTD) | H field | Resonance | Specific absorption rate (SAR)</t>
  </si>
  <si>
    <t>This study reports the dosimetry performed to support an experiment that measured physiological responses of seated volunteer human subjects exposed to 220 MHz fields. Exposures were performed in an anechoic chamber which was designed to provide uniform fields for frequencies of 100 MHz or greater. A vertical half-wave dipole with a 90¬∞ reflector was used to optimize the field at the subject's location. The vertically polarized E field was incident on the dorsal side of the phantoms and human volunteers. The dosimetry plan required measurement of stationary probe drift, field strengths as a function of distance, electric and magnetic field maps at 200, 225, and 250 cm from the dipole antenna, and specific absorption rate (SAR) measurements using a human phantom, as well as theoretical predictions of SAR with the finite difference time domain (FDTD) method. A NBS (National Bureau of Standards, now NIST, National Institute of Standards and Technology, Boulder, CO) 10 cm loop antenna was positioned 150 cm to the right, 100 cm above and 60 cm behind the subject (toward the transmitting antenna) and was read prior to each subject's exposure and at 5 min intervals during all RF exposures. Transmitter stability was determined by measuring plate voltage, plate current, screen voltage and grid voltage for the driver and final amplifiers before and at 5 min intervals throughout the RF exposures. These dosimetry measurements assured accurate and consistent exposures. FDTD calculations were used to determine SAR distribution in a seated human subject. This study reports the necessary dosimetry to precisely control exposure levels for studies of the physiological consequences of human volunteer exposures to 220 MHz.</t>
  </si>
  <si>
    <t>60019557;100750635;60019557;60019557;60019557</t>
  </si>
  <si>
    <t>7403050382;7005831657;6602418103;7006399485;6602297055</t>
  </si>
  <si>
    <t>Allen, Stewart J.;Adair, Eleanor R.;Mylacraine, Kevin S.;Hurt, William;Ziriax, John</t>
  </si>
  <si>
    <t>San Antonio;Hamden</t>
  </si>
  <si>
    <t>Brooks City-Base;Air Force Senior Scientist Emeritus</t>
  </si>
  <si>
    <t>60019557;100750635</t>
  </si>
  <si>
    <t>Empirical and theoretical dosimetry in support of whole body radio frequency (RF) exposure in seated human volunteers at 220 Mhz</t>
  </si>
  <si>
    <t>10.1002/bem.20101</t>
  </si>
  <si>
    <t>2-s2.0-24344461796</t>
  </si>
  <si>
    <t>RII3-CT-2004-506222</t>
  </si>
  <si>
    <t>['‚ àº10', 'rights reserved', 'results obtained', 'particles crossing', 'model describing', 'energy lost', 'different temperatures', 'aluminum alloy', '4 k']</t>
  </si>
  <si>
    <t>Cosmic rays | Gravitational wave detectors | Radiation acoustics</t>
  </si>
  <si>
    <t>The results on cosmic rays detected by the gravitational antenna NAUTILUS have motivated an experiment (RAP) based on a suspended cylindrical bar, which is made of the same aluminum alloy as NAUTILUS and is exposed to a high energy electron beam. Mechanical vibrations originate from the local thermal expansion caused by warming up due to the energy lost by particles crossing the material. The aim of the experiment is to measure the amplitude of the fundamental longitudinal vibration at different temperatures. We report on the results obtained down to a temperature of about 4 K, which agree at the level of ‚àº10% with the predictions of the model describing the underlying physical process. ¬© 2005 Elsevier B.V. All rights reserved.</t>
  </si>
  <si>
    <t>65-74</t>
  </si>
  <si>
    <t>60016340;60021660-60027509-60073837;60021660;60016340;60016340;60016340;60016340;60016340;60016340;60016340;60016340;60016340-60027509;60016340;60016340-60032350;60016340;60016340;60016340-60021660</t>
  </si>
  <si>
    <t>36172571900;7005568912;8539897000;7003807487;6701502717;7003483214;6603162579;56956401100;57219739331;6603873146;8539897800;7003386560;6602000758;24367253700;57225709988;7003839621;55926589000</t>
  </si>
  <si>
    <t>Buonomo, B.;Coccia, E.;D'Antonio, S.;Delle Monache, G.;Di Gioacchino, D.;Fafone, V.;Ligi, C.;Marini, Alessandro;Mazzitelli, G.;Modestino, G.;Panella, S.;Pizzella, G.;Quintieri, L.;Roccella, S.;Ronga, F.;Tripodi, P.;Valente, P.</t>
  </si>
  <si>
    <t>Assergi;Rome;Rome;Rome;Frascati</t>
  </si>
  <si>
    <t>Laboratori Nazionali del Gran Sasso;Sapienza Universit√† di Roma;Universit√† degli Studi di Roma "Tor Vergata";Istituto Nazionale di Fisica Nucleare - INFN;INFN, Laboratori Nazionali Di Frascati</t>
  </si>
  <si>
    <t>60073837;60032350;60027509;60021660;60016340</t>
  </si>
  <si>
    <t>Buonomo B.</t>
  </si>
  <si>
    <t>Particle acoustic detection in gravitational wave aluminum resonant antennas</t>
  </si>
  <si>
    <t>S092765050500085X</t>
  </si>
  <si>
    <t>10.1016/j.astropartphys.2005.05.007</t>
  </si>
  <si>
    <t>2-s2.0-24344462694</t>
  </si>
  <si>
    <t>['spatial resolution', 'second set', 'obtained results', 'numerical resolution', 'modeled using', 'increased together', 'first simulations', 'fdtd method', 'computational grid', '7 mm']</t>
  </si>
  <si>
    <t>FDTD | Inner ear | SAR</t>
  </si>
  <si>
    <t>A 3D subgridding technique is used to model the specific absorption rate (SAR) distribution in the isolated cochlea exposed to mobile phone radiation at 1750 MHz using the FDTD method. The cochlea is modeled using an increasing spatial resolutions of 1, 1/3, 1/5, and 1/7 mm. First simulations were performed at 1 mm spatial resolution. The numerical resolution was then increased to 1/3, 1/5, and 1/7 using subgridding without changing the spatial resolution. A second set of simulations was then performed when both the spatial and numerical resolution were increased together. From the obtained results, we conclude that subgridding is important only when both the numerical resolution of the computational grid and the spatial resolution of the model are increased together. ¬© 2005 Wiley-Liss, Inc.</t>
  </si>
  <si>
    <t>520-522</t>
  </si>
  <si>
    <t>8720737400;56406315500;7201452148</t>
  </si>
  <si>
    <t>Kopeck√Ω, Rudolf;Hamnerius, Yngve;Persson, Mikael</t>
  </si>
  <si>
    <t>Kopeck√Ω R.</t>
  </si>
  <si>
    <t>Study of subgridding in SAR computation for the cochlea</t>
  </si>
  <si>
    <t>10.1002/bem.20160</t>
  </si>
  <si>
    <t>2-s2.0-24344492365</t>
  </si>
  <si>
    <t>['use infrared', 'unexposed side', 'thermal insulation', 'temperature may', 'skin temperature', 'rf exposure', 'radio frequency', 'one subject', 'normal position', 'main objective', 'head relative', 'factors contributes', 'exposed side', 'ear region', 'camera techniques', 'burning sensations', 'antenna replaced', '30 min']</t>
  </si>
  <si>
    <t>Cellular phone | Cheek | Ear | Insulation | Radiofrequency fields</t>
  </si>
  <si>
    <t>Mobile phone users often complain about burning sensations or a heating of the ear region. The increase in temperature may be due to thermal insulation by the phone, heating of the mobile phone resulting from its electrical power dissipation, and radio frequency (RF) exposure. The main objective of this study was to use infrared (IR) camera techniques to find how much each of these factors contributes to the increase in skin temperature resulting from the use of one GSM 900 phone. One subject, a healthy male took part in the study. He was holding the phone in a normal position when the phone was switched off, when it was switched on but with the antenna replaced by a 50 Œ© load to eliminate the RF exposure, and when it was transmitting RF fields. The output power could be fixed, and the minimal and the maximal power levels of the phone were used. The study was designed as a double blind experiment. The changes in temperature after 15 and 30 min of mobile phone use were calculated on the exposed side of the head relative to the unexposed side. The insulation and the electrical power dissipation lead to statistically significant rises in the skin temperature, while the RF exposure did not. ¬© 2005 Wiley-Liss, Inc.</t>
  </si>
  <si>
    <t>510-519</t>
  </si>
  <si>
    <t>60013141;60013141;60013141</t>
  </si>
  <si>
    <t>22981553500;6603803557;7005339346</t>
  </si>
  <si>
    <t>Straume, Aksel;Oftedal, Gunnhild;Johnsson, Anders</t>
  </si>
  <si>
    <t>Trondheim</t>
  </si>
  <si>
    <t>Norges Teknisk-Naturvitenskapelige Universitet</t>
  </si>
  <si>
    <t>Straume A.</t>
  </si>
  <si>
    <t>Skin temperature increase caused by a mobile phone: A methodological infrared camera study</t>
  </si>
  <si>
    <t>10.1002/bem.20124</t>
  </si>
  <si>
    <t>2-s2.0-24344499077</t>
  </si>
  <si>
    <t>['vessel shadow', 'transmission lines', 'successfully tested', 'safely managed', 'properly conditioned', 'previous baking', 'power routinely', 'port shadow', 'one day', 'lower hybrid', 'lower directivity', 'linear scaling', 'lh antennae', 'least 1', 'iter request', 'iter grill', 'indeed conservative', 'hard x', 'grill entirely', 'frequency operation', 'even lower', 'design value', 'conventional grill', 'cd efficiency', 'available data', 'also maintained', 'achieved value', '80 mw', '75 mw', '52 mw', '5 %,', '33 mw', '270 kw', '250 kw', '2 required', '2 across']</t>
  </si>
  <si>
    <t>A prototype passive active multijunction (PAM) launcher for lower hybrid (LH) waves conceptually similar to that foreseen for ITER has been successfully tested on FTU at frequency f ‚â§ 8 GHz. The power routinely and safely managed for the maximum time allowed by the LH power plant (0.9 s) without any fault in the transmission lines is 250 kW, corresponding to 75 MW m-2 across the antenna active area and very close to the design value of 270 kW or 80 MW m-2. The achieved value is at least 1.4 times larger than the ITER request, which would be only 52 MW m-2, if the 33 MW m-2 required to the ITER grill in order to couple 20 MW to the plasma, are scaled up linearly with f, from fITER ‚â§ 5 GHz. This linear scaling of the power handling capability of the LH antennae is indeed conservative with respect to the available data. The test results validate also the other two main expectations relevant to ITER, foreseen by the codes, namely to operate with the grill entirely in the vessel shadow and to still preserve good current drive (CD) efficiency. Even with the grill mouth retracted 2 mm inside the port shadow and with density in front of the launcher very close or even lower than the cut-off value, the PAM reflection coefficient is always ‚â§ 2.5%, if the antenna has been properly conditioned. The CD efficiency is comparable to that of a conventional grill, once the lower directivity is taken into account. Flexibility in determining the N‚à• spectrum is also maintained, according to hard x-rays and electron cyclotron emission spectra. Conditioning the PAM in order to operate at the ITER equivalent power level required only one day of radio-frequency operation, without a previous baking of the waveguides. ¬© 2005 IAEA, Vienna.</t>
  </si>
  <si>
    <t>1085-1093</t>
  </si>
  <si>
    <t>60005040;60003729;60005040;60005040;60005040;60005040;60005040;60005040;60019642;60005040;60005040;60019642;60005040</t>
  </si>
  <si>
    <t>7003773052;6701629156;6602582084;7102955807;7003518098;7003485039;57216389773;7003552802;7004180973;6603542014;6701856215;6603709910;6701340190</t>
  </si>
  <si>
    <t>Ridolfini, V. Pericoli;Bibet, Ph;Mirizzi, F.;Apicella, M. L.;Barbato, E.;Buratti, P.;Calabr√≤, G.;Cardinali, A.;Granucci, G.;Panaccione, L.;Podda, S.;Sozzi, C.;Tuccillo, A. A.</t>
  </si>
  <si>
    <t>Italy;Italy;France</t>
  </si>
  <si>
    <t>Milan;Frascati;Saint Paul lez Durance</t>
  </si>
  <si>
    <t>Istituto Di Fisica Del Plasma Piero Caldirola, Milan;Associazione EURATOM-ENEA sulla Fusione;CEA Cadarache</t>
  </si>
  <si>
    <t>60019642;60005040;60003729</t>
  </si>
  <si>
    <t>Ridolfini V.P.</t>
  </si>
  <si>
    <t>LHCD and coupling experiments with an ITER-like PAM launcher on the FTU tokamak</t>
  </si>
  <si>
    <t>S0029551505911903</t>
  </si>
  <si>
    <t>10.1088/0029-5515/45/9/008</t>
  </si>
  <si>
    <t>2-s2.0-24644433924</t>
  </si>
  <si>
    <t>['potential occurrence', 'landsat images', 'includes mega', 'ice streams', 'front features', 'field investigations', 'aerial photographs']</t>
  </si>
  <si>
    <t>Landsat images, ASTER digital elevation models, aerial photographs, and field investigations in the western Murzuq Basin (Libya) and the adjacent Tassili N'Ajjers (Algeria) provide paleogeomorphological evidence for the existence of a Late Ordovician ice stream at least 200 km long and 80 km wide. This includes mega-scale glacial lineations, an associated subglacial meltwater drainage system, and ice-front features. This first comprehensive description of a pre-Cenozoic ice stream may help to identify other examples in the Proterozoic to Paleozoic glacial record. Reconstruction of the extent and behavior of former ice sheets, and reservoir prospect analysis in glacially related successions, have to take into account the potential occurrence of ice streams. ¬© 2005 Geological Society of America.</t>
  </si>
  <si>
    <t>753-756</t>
  </si>
  <si>
    <t>Geology</t>
  </si>
  <si>
    <t>60210082;60210082;105239506;60015295;60210082</t>
  </si>
  <si>
    <t>55363304200;6603462350;57200017174;10046655200;6603758685</t>
  </si>
  <si>
    <t>Moreau, Julien;Ghienne, Jean Fran√ßois;Le Heron, Daniel Paul;Rubino, Jean Loup;Deynoux, Max</t>
  </si>
  <si>
    <t>France;France;United Kingdom</t>
  </si>
  <si>
    <t>Strasbourg;Pau;Cambridge</t>
  </si>
  <si>
    <t>EOST - √âcole et Observatoire des Sciences de la Terre;Centre Scientifique et Technique Jean F√©ger;CASP</t>
  </si>
  <si>
    <t>60210082;60015295;105239506</t>
  </si>
  <si>
    <t>Moreau J.</t>
  </si>
  <si>
    <t>440 Ma ice stream in North Africa</t>
  </si>
  <si>
    <t>10.1130/G21782.1</t>
  </si>
  <si>
    <t>2-s2.0-24644465611</t>
  </si>
  <si>
    <t>['systematic distribution', 'spatial extent', 'southern alps', 'slopes mantled', 'slope morphology', 'slope deposits', 'seldom addressed', 'sediment yield', 'sea level', 'scree production', 'rockfall events', 'rapidly uplifting', 'primary control', 'previously documented', 'persistent permafrost', 'new zealand', 'nearly 70', 'mountainous terrain', 'mountain erosion', 'mountain belts', 'maximum value', 'masl ).', 'mantled slopes', 'main divide', 'lithologic variation', 'landscape evolution', 'hillslope processes', 'higher elevations', 'high rates', 'estimating long', 'cracking process', 'climatic forcing', 'bedrock landsliding', 'bedrock landslides', 'bedrock headwalls', 'altitudinal controls', 'alluvial fans', 'aerial photographs', '70 %.', '6 mm', '2300 masl', '15 k', '1 mm']</t>
  </si>
  <si>
    <t>Periglacial processes | Rockfall | Scree slopes | Southern Alps</t>
  </si>
  <si>
    <t>The interaction of fluvial, glacial, and hillslope processes controls the development of mountain belts and their response to tectonic and climatic forcing. Studies on the contribution of hillslope processes to mountain erosion have focused on bedrock landslides, as They have a profound and readily observed impact on sediment yield and slope morphology. Despite the ubiquity of scree (or talus) mantled slopes in mountainous terrain, the role of frequent, low-magnitude (&lt;100 m3) rockfall events is seldom addressed in the context of landscape evolution. Here we quantify the contribution of rockfall erosion across an 80 by 40 km transect in the Southern Alps, New Zealand, by analyzing the spatial extent of scree slopes mapped from aerial photographs and estimating long-term (10-15 k.y.) rockfall erosion rates from the accumulation of slope deposits below bedrock headwalls and in debris and alluvial fans. Along the rapidly uplifting, high-rainfall western margin, where high rates of bedrock landsliding have been previously documented, scree-mantled slopes are sparse. Rainfall decreases exponentially east of the Main Divide, and the proportion of slopes mantled by scree increases monotonically, attaining a maximum value of 70%. The systematic distribution of scree deposits cannot be attributed to lithologic variation, seismicity, or the legacy of glaciation. Instead, climate may serve as a primary control on scree production, as nearly 70% of the mapped scree deposits in our transect are confined to a narrow elevation range of 1200-1600 m above sea level (masl). Our analysis of altitudinal controls on annual temperature variations indicates that scree production via frost-cracking processes may be maximized between elevations of 1600 and 2300 masl, as higher elevations are subject to persistent permafrost which obviates the frost-cracking process. Rates of rockfall erosion near the rapidly uplifting Main Divide are low (&lt;0.1 mm/yr), whereas rates in the scree-dominated eastern areas average 0.6 mm/yr and may approximately balance rock uplift. ¬© 2005 Geological Society of America.</t>
  </si>
  <si>
    <t>701-704</t>
  </si>
  <si>
    <t>60012317;60012317</t>
  </si>
  <si>
    <t>9741921500;6603408978</t>
  </si>
  <si>
    <t>Hales, T. C.;Roering, Joshua J.</t>
  </si>
  <si>
    <t>Eugene</t>
  </si>
  <si>
    <t>University of Oregon</t>
  </si>
  <si>
    <t>Hales T.</t>
  </si>
  <si>
    <t>Climate-controlled variations in scree production, Southern Alps, New Zealand</t>
  </si>
  <si>
    <t>10.1130/G21528.1</t>
  </si>
  <si>
    <t>2-s2.0-24644489714</t>
  </si>
  <si>
    <t>['uneven distribution', 'total polypeptides', 'polypeptide composition', 'pigment contents', 'one type', 'minor complex', 'highly enriched', 'higher plants', 'diatoms differ', 'antenna system']</t>
  </si>
  <si>
    <t>Diatom | Fucoxanthin | Light-harvesting complex | Photoprotection | Xanthophyll cycle</t>
  </si>
  <si>
    <t>Diatoms differ from higher plants by their antenna system, in terms of both polypeptide and pigment contents. A rapid isolation procedure was designed for the membrane-intrinsic light harvesting complexes (LHC) of the diatom Phaeodactylum tricornutum to establish whether different LHC subcomplexes exist, as well to determine an uneven distribution between them of pigments and polypeptides. Two distinct fractions were separated that contain functional oligomeric complexes. The major and more stable complex (‚âà 75% of total polypeptides) carries most of the chlorophyll a, and almost only one type of carotenoid, fucoxanthin. The minor complex, carrying ‚âà 10-15% of the total antenna chlorophyll and only a little chlorophyll c, is highly enriched in diadinoxanthin, the main xanthophyll cycle carotenoid. The two complexes also differ in their polypeptide composition, suggesting specialized functions within the antenna. The diadinoxanthin-enriched complex could be where the de-epoxidation of diadinoxanthin into diatoxanthin mostly occurs. ¬© 2005 FEBS.</t>
  </si>
  <si>
    <t>4339-4348</t>
  </si>
  <si>
    <t>60000179;60000179-60025525;60000179;60000179;60000179;60000179-60001881</t>
  </si>
  <si>
    <t>7005143764;7005438082;7102477063;7004414817;7006843449;8731264600</t>
  </si>
  <si>
    <t>Guglielmi, G√©rard;Lavaud, Johann;Rousseau, Bernard;Etienne, Anne Lise;Houmard, Jean;Rubant, Alexander V.</t>
  </si>
  <si>
    <t>Germany;United Kingdom;France</t>
  </si>
  <si>
    <t>Konstanz;Sheffield;Paris</t>
  </si>
  <si>
    <t>Universit√§t Konstanz;The University of Sheffield;√âcole Normale Sup√©rieure</t>
  </si>
  <si>
    <t>60025525;60001881;60000179</t>
  </si>
  <si>
    <t>Guglielmi G.</t>
  </si>
  <si>
    <t>The light-harvesting antenna of the diatom Phaeodactylum tricornutum: Evidence for a diadinoxanthin-binding subcomplex</t>
  </si>
  <si>
    <t>10.1111/j.1742-4658.2005.04846.x</t>
  </si>
  <si>
    <t>2-s2.0-24644509316</t>
  </si>
  <si>
    <t>['weights linked', 'user within', 'smart antenna', 'place nulls', 'better quality', 'arrival algorithms', 'antenna elements', 'antenna element', 'also track']</t>
  </si>
  <si>
    <t>Beam forming | Diversity | DSP | Smart/adaptive antenna</t>
  </si>
  <si>
    <t>This paper presents brief account on smart antenna (SA) system. Smart or adaptive antenna arrays consist of an array of antenna elements with signal processing capability that optimizes the radiation and reception of a desired signal dynamically. SAs can place nulls in the direction of interferers via adaptive updating of weights linked to each antenna element. SAs thus cancel out most of the co-channel interference resulting in better quality of reception and lower dropped calls. SAs can also track the user within a cell via direction of arrival algorithms.</t>
  </si>
  <si>
    <t>660-665</t>
  </si>
  <si>
    <t>100342992;100342992</t>
  </si>
  <si>
    <t>55940956900;6507043658</t>
  </si>
  <si>
    <t>Kawitkar, Rameshwar;Wakde, D. G.</t>
  </si>
  <si>
    <t>Shegaon</t>
  </si>
  <si>
    <t>SSGM College of Engineering</t>
  </si>
  <si>
    <t>Kawitkar R.</t>
  </si>
  <si>
    <t>Advances in smart antenna system</t>
  </si>
  <si>
    <t>2-s2.0-24744459055</t>
  </si>
  <si>
    <t>['z qsos', 'smm j16359', 'redshifted component', 'overlap region', 'molecular gas', 'merger event', 'local galaxies', 'like e', 'less excited', 'gaussian decomposition', 'evolutionary stage', 'co lines', 'co 5', '4 transition']</t>
  </si>
  <si>
    <t>Cosmology: observations | Galaxies: formation | Galaxies: high-redshift | Galaxies: individual (SMM j16359+6612) | Galaxies: ISM</t>
  </si>
  <si>
    <t>Using the IRAM 30m telescope, we report the detection of the CO(3-2), CO(4-3), CO(5-4) and CO(6-5) lines in the gravitational lensed submm galaxy SMM J16359+6612 at z = 2.5. The CO lines have a double peak profile in all transitions. From a Gaussian decomposition of the spectra we show that the CO line ratios, and therefore the underlying physical conditions of the gas, are similar for the blue and the redshifted component. The CO line Spectral Energy Distribution (SED; i.e. flux density vs. rotational quantum number) turns over already at the CO 5-4 transition which shows that the molecular gas is less excited than in nearby starburst galaxies and high-z QSOs. This difference mainly arises from a lower average H2 density, which indicates that the gas is less centrally concentrated than in nuclear starburst regions in local galaxies. We suggest that the bulk of the molecular gas in SMM J16359+6612 may arise from an overlap region of two merging galaxies. The low gas density and clear velocity separation may reflect an evolutionary stage of the merger event that is in between those seen in the Antennae and in the more evolved ultraluminous infrared galaxies (ULIRGs) like e.g. Mrk231. ¬© ESO 2005.</t>
  </si>
  <si>
    <t>60026785-60001754;60001753;60007268;60001754</t>
  </si>
  <si>
    <t>7402247450;7004219330;7103067786;7005238136</t>
  </si>
  <si>
    <t>Wei√ü, A.;Downes, D.;Walter, F.;Henkel, C.</t>
  </si>
  <si>
    <t>Multiple CO lines in SMM J16359+6612 - Further evidence for a merger</t>
  </si>
  <si>
    <t>10.1051/0004-6361:200500166</t>
  </si>
  <si>
    <t>2-s2.0-24944433079</t>
  </si>
  <si>
    <t>['‚ äô', '‚ àº2', 'starless nature', 'smaller scale', 'red lobes', 'raised questions', 'optically thick', 'n2d +,', 'molecular outflow', 'molecular content', 'mapped l1014', 'line profiles', 'like source', 'l1014 typical', 'isotopologues 13co', 'irs would', 'iram 30', 'infall signatures', 'ideal target', 'fcrao ),', 'estimated mass', 'embedded protostar', 'dust peak', 'defined blue', 'cso ).', 'colors expected', 'classical signatures', 'chemical properties', 'channel maps', '35 km', '12co emission', '10 %,', '1 ).']</t>
  </si>
  <si>
    <t>ISM: clouds | ISM: evolution | ISM: individual objects: L1014 | ISM: jets and outflows | ISM: molecules | Stars: formation</t>
  </si>
  <si>
    <t>Spitzer Space Telescope observations of a point-like source, L1014-IRS, close to the dust peak of the low-mass dense core L1014, have raised questions about its starless nature. These show the presence of an object with colors expected for an embedded protostar with the implication that L1014-IRS would be the lowest luminosity isolated protostar known, and an ideal target with which to test star formation theories at the low mass end. In order to study its molecular content and to search for the presence of a molecular outflow, we mapped L1014 in at least one transition of 12CO, N2H +, HCO+, CS, and of their isotopologues 13CO, C18O, C17O, N2D+, and H 13CO+, using the Five College Radio Astronomy Observatory (FCRAO), the IRAM 30 m antenna, and the Caltech Submillimeter Observatory (CSO). The data show physical and chemical properties in L1014 typical of moderately evolved dense cores: i.e. H2 central density of a few 105 molecules cm-3, estimated mass of ‚àº2 M‚äô, CO integrated depletion factor less than 10, N(N2H+) ‚âÉ 6 √ó 1012 cm-2, N(N2D+)/N(N 2H+) equal to 10%, and relatively broad N 2H+ and N2D+ lines (0.35 km s -1). Infall signatures and significant velocity shifts between optically thick and optically thin tracers are not observed in the line profiles. No classical signatures of molecular outflow are found in the 12CO and 13CO FCRAO observations. In particular, no high velocity wings are found, and no well-defined blue-red lobes of 12CO emission are seen in the channel maps. Sensitive, higher resolution observations will clarify the presence of a molecular outflow on a smaller scale than that probed by our observations. ¬© ESO 2005.</t>
  </si>
  <si>
    <t>1023-1032</t>
  </si>
  <si>
    <t>60020680-60021859;60020680;60020680;60013372;60020680;60020680;60020680;60013372;60020680-60003878;60001754;60081106;60002574;60013372</t>
  </si>
  <si>
    <t>9432917100;7005703352;6701787229;35748985900;7201449590;6603854018;35499669400;35247824800;7403031399;35831954800;36571996700;6602335115;7403446105</t>
  </si>
  <si>
    <t>Crapsi, A.;DeVries, C. H.;Huard, T. L.;Lee, J. E.;Myers, P. C.;Ridge, N. A.;Bourke, T. L.;Evans, N. J.;J√∏rgensen, J. K.;Kauffmann, J.;Lee, C. W.;Shirley, Y. L.;Young, C. H.</t>
  </si>
  <si>
    <t>South Korea;Italy;United States;United States;Netherlands;United States;Germany</t>
  </si>
  <si>
    <t>Daejeon;Florence;Cambridge;Austin;Leiden;Socorro;Bonn</t>
  </si>
  <si>
    <t>Korea Astronomy and Space Science Institute;Universit√† degli Studi di Firenze;Harvard-Smithsonian Center for Astrophysics;The University of Texas at Austin;Sterrewacht Leiden;New Mexico Bureau of Geology and Mineral Resources;Max Planck Institute for Radio Astronomy</t>
  </si>
  <si>
    <t>60081106;60021859;60020680;60013372;60003878;60002574;60001754</t>
  </si>
  <si>
    <t>Crapsi A.</t>
  </si>
  <si>
    <t>Dynamical and chemical properties of the "starless" core L1014</t>
  </si>
  <si>
    <t>10.1051/0004-6361:20042411</t>
  </si>
  <si>
    <t>2-s2.0-24944445190</t>
  </si>
  <si>
    <t>['wireless link', 'various locations', 'tested using', 'spherical heads', 'simulation based', 'radiation power', 'layered heads', 'implanted antennas', 'implanted antenna', 'human head', 'head configurations', 'francis inc', 'field patterns', 'field distributions', 'exterior antennas', 'exterior antenna', 'antenna implanted']</t>
  </si>
  <si>
    <t>Anatomical head models | Biomedical wireless communication link | Finite difference time domain | Implanted dipole | Maximum available power | Spherical dyadic Green's function | Spherical head models</t>
  </si>
  <si>
    <t>The spherical dyadic Green's function (DGF) simulations of the interactions between an implanted antenna and a human head are performed with an emphasis on a biomedical communication link between an antenna implanted in a human head and an exterior antenna. Suitability of the spherical head model for characterization of implanted antennas in a human head is tested using the finite difference time domain (FDTD) simulation based on an anatomical head model. The near-field distributions, the far-field patterns, and the radiation power from dipoles in three different types of spherical heads (homogeneous, three-layered, and six-layered heads) are compared to estimate the dependency of implanted antennas on the head configurations. To analyze the performance of the wireless link and to estimate the minimum sensitivity requirements, the maximum available powers are obtained at various locations on the inside and exterior antennas. Copyright ¬© 2005 Taylor &amp; Francis Inc.</t>
  </si>
  <si>
    <t>491-511</t>
  </si>
  <si>
    <t>55720388800;7102110120</t>
  </si>
  <si>
    <t>Kim, Jaehoon;Rahmat-Samii, Yahya</t>
  </si>
  <si>
    <t>On the applicability of simplified spherical human heads for implanted antennas in biomedical communications</t>
  </si>
  <si>
    <t>10.1080/02726340591006988</t>
  </si>
  <si>
    <t>2-s2.0-25144432477</t>
  </si>
  <si>
    <t>['via hydrolysis', 'ultraviolet absorption', 'triplet energy', 'put forward', 'polycondensation processes', 'photophysical properties', 'phosphorescence spectra', 'novel path', 'modified 6', 'metal ions', 'luminescence spectra', 'inorganic molecular', 'hydroxynicotinic acid', 'hydroxyl group', 'covalent bonds', 'corresponding organic', 'completed within', 'bridging unit', 'based hybrids', 'antenna effect']</t>
  </si>
  <si>
    <t>6-hydroxynicotinic acid | Luminescent hybrid molecular materials | Terbium</t>
  </si>
  <si>
    <t>In this paper, a novel path was put forward to modify the hydroxyl group of 6-hydroxynicotinic acid by 3-(triethoxysilyl)-propyl isocyanate and prepare the corresponding organic-inorganic molecular-based hybrid material with the two components connected by covalent bonds. The bridging unit is a derivative of 6-hydroxynicotinic acid that is utilized to coordinate to Tb3+ via hydrolysis and polycondensation processes with functional triethoxysilyl groups. Ultraviolet absorption, phosphorescence spectra and luminescence spectra were applied to characterize the photophysical properties of the hybrid material obtained and the spectroscopic data show that the triplet energy of modified 6-hydroxynicotinic acid efficiently initiates the antenna effect and matches the emissive energy level of the metal ions. As a result, the intramolecular energy transfer process is completed within these molecular-based hybrids. Copyright ¬© 2005 John Wiley &amp; Sons, Ltd.</t>
  </si>
  <si>
    <t>1060-1064</t>
  </si>
  <si>
    <t>Applied Organometallic Chemistry</t>
  </si>
  <si>
    <t>60073652;60073652</t>
  </si>
  <si>
    <t>57199018697;7201858583</t>
  </si>
  <si>
    <t>Zhao, Li Min;Yan, Bing</t>
  </si>
  <si>
    <t>Zhao L.M.</t>
  </si>
  <si>
    <t>A novel path to luminescent hybrid molecular materials: Modifying the hydroxyl group of 6-hydroxynicotinic acid by grafting to a silica network</t>
  </si>
  <si>
    <t>10.1002/aoc.973</t>
  </si>
  <si>
    <t>2-s2.0-25144470577</t>
  </si>
  <si>
    <t>['results obtained', 'resonant frequencies', 'regular geometries', 'microstrip antennas', 'methods presented', 'good agreement', 'francis inc', 'determination performance', 'ann trained']</t>
  </si>
  <si>
    <t>Microstrip antenna | Neural networks | Parallel tabu search | Resonant frequency</t>
  </si>
  <si>
    <t>Artificial neural networks (ANNs) are one of the popular intelligent techniques in solving engineering problems. In this paper, an intelligent new approach based on ANN trained with a parallel tabu search (PTS) algorithm to determine the resonant frequencies of microstrip antennas of regular geometries is presented. A single ANN model was used to determine the resonant frequencies of the rectangular, circular, and triangular microstrip antennas. The determination performance of a single neural model was improved with the help of PTS. The results obtained from the single neural model for the resonant frequencies of the rectangular, circular, and triangular microstrip antennas are in very good agreement with the experimental and other methods presented in the literature. Copyright ¬© 2005 Taylor &amp; Francis Inc.</t>
  </si>
  <si>
    <t>551-565</t>
  </si>
  <si>
    <t>60013849;60003217</t>
  </si>
  <si>
    <t>7003371572;56619948200</t>
  </si>
  <si>
    <t>Sagiroglu, Seref;Kalinli, Adem</t>
  </si>
  <si>
    <t>Ankara;Kayseri</t>
  </si>
  <si>
    <t>Gazi √úniversitesi;Erciyes √úniversitesi</t>
  </si>
  <si>
    <t>Sagiroglu S.</t>
  </si>
  <si>
    <t>Determining resonant frequencies of various microstrip antennas within a single neural model trained using parallel tabu search algorithm</t>
  </si>
  <si>
    <t>10.1080/02726340591007013</t>
  </si>
  <si>
    <t>2-s2.0-25144506181</t>
  </si>
  <si>
    <t>['tapered slots', 'mode symmetry', 'broadband e', 'antenna size']</t>
  </si>
  <si>
    <t>A broadband E-shaped microstrip antenna is discussed. Its bandwidth is further increased by cutting a pair of tapered slots. Using the even-mode symmetry of an E-shaped microstrip antenna, a compact single slot loaded rectangular microstrip antenna is proposed, which reduces the antenna size by half. ¬© IEE 2005.</t>
  </si>
  <si>
    <t>989-990</t>
  </si>
  <si>
    <t>9239822800;7202418704</t>
  </si>
  <si>
    <t>Deshmukh, A. A.;Kumar, G.</t>
  </si>
  <si>
    <t>Deshmukh A.</t>
  </si>
  <si>
    <t>Compact broadband E-shaped microstrip antennas</t>
  </si>
  <si>
    <t>10.1049/el:20051789</t>
  </si>
  <si>
    <t>2-s2.0-25444435185</t>
  </si>
  <si>
    <t>['wideband operation', 'similar monopole', 'operating mode', 'operating bands', 'novel cpw', 'impedance bandwidth', 'experimental results', 'dcs band', 'bluetooth band', '2862 mhz', '1162 mhz']</t>
  </si>
  <si>
    <t>A novel CPW-fed wideband planar monopole antenna with a symmetrically slope ground plane is proposed. By choosing the suitable slope angle of this symmetrically slope ground plane, wideband operation can be obtained. From the experimental results, the operating mode has an impedance bandwidth of about 1162 MHz (1700-2862 MHz) that covers the DCS band (1710-1880 MHz), PCS band (1850-1990 MHz), 3G band (1920-2170 MHz), and Bluetooth band (2400-2483 MHz). The proposed antenna within these operating bands has similar monopole-like radiation patterns. It is suitable for application to wireless communication systems with its relatively low profile. ¬© IEE 2005.</t>
  </si>
  <si>
    <t>991-993</t>
  </si>
  <si>
    <t>7102693589;8842696000</t>
  </si>
  <si>
    <t>Jan, J. Y.;Kuo, T. M.</t>
  </si>
  <si>
    <t>CPW-fed wideband planar monopole antenna for operations in DCS, PCS, 3G, and Bluetooth bands</t>
  </si>
  <si>
    <t>10.1049/el:20052494</t>
  </si>
  <si>
    <t>2-s2.0-25444452170</t>
  </si>
  <si>
    <t>['three sites', 'thaw beneath', 'stream channel', 'results demonstrate', 'pulled across', 'permafrost boundary', 'penetrating radar', 'interdisciplinary study', 'gpr ).', 'field investigation', 'effective tool', 'constant rate', 'biogeochemical cycling', 'arctic streams', 'antennas mounted']</t>
  </si>
  <si>
    <t>Arctic streams | Ground-penetrating radar | Permafrost | Thaw bulb</t>
  </si>
  <si>
    <t>In arctic streams, depth of thaw beneath the stream channel is likely a significant parameter controlling hyporheic zone hydrology and biogeochemical cycling. As part of an interdisciplinary study of this system, we conducted a field investigation to test the effectiveness of imaging substream permafrost using ground-penetrating radar (GPR). We investigated three sites characterized by low-energy water flow, organic material lining the streambeds, and water depths ranging from 0¬∑2 to 2 m. We acquired data using a 200 MHz pulsed radar system with the antennas mounted in the bottom of a small rubber boat that was pulled across the stream while triggering the radar at a constant rate. We achieved excellent results at all three sites, with a clear continuous image of the permafrost boundary both peripheral to and beneath the stream. Our results demonstrate that GPR can be an effective tool for measuring substream thaw depth. Copyright ¬© 2005 John Wiley &amp; Sons, Ltd.</t>
  </si>
  <si>
    <t>2689-2699</t>
  </si>
  <si>
    <t>Hydrological Processes</t>
  </si>
  <si>
    <t>60001456;60001456;60009500;60031706</t>
  </si>
  <si>
    <t>7103311964;7401469528;7005878944;6603132750</t>
  </si>
  <si>
    <t>Bradford, John H.;McNamara, James P.;Bowden, William;Gooseff, Michael N.</t>
  </si>
  <si>
    <t>Logan;Burlington;Boise</t>
  </si>
  <si>
    <t>Utah State University;University of Vermont;Boise State University</t>
  </si>
  <si>
    <t>60031706;60009500;60001456</t>
  </si>
  <si>
    <t>Bradford J.</t>
  </si>
  <si>
    <t>Measuring thaw depth beneath peat-lined arctic streams using ground-penetrating radar</t>
  </si>
  <si>
    <t>10.1002/hyp.5781</t>
  </si>
  <si>
    <t>2-s2.0-25444460842</t>
  </si>
  <si>
    <t>['shaped slot', 'shaped notch', 'rejection operation', 'rejection characteristic', 'rejected band', 'radiating patch', 'proposed antenna', 'impedance bandwidth', 'ground plane', 'compact ultra', 'compact size', '97 ghz', '91 ghz']</t>
  </si>
  <si>
    <t>A novel and compact ultra-wideband printed antenna with band-rejection characteristic is proposed. By cutting an L-shaped notch on the radiating patch, the impedance bandwidth of the proposed antenna can be enhanced. In addition, a C-shaped slot is introduced to obtain the band-rejection operation of the antenna. The antenna, with compact size of 15.5 √ó 21 mm including the ground plane, operates over 3.08-10.97 GHz and has the rejected band from 5.03 to 5.91 GHz. ¬© IEE 2005.</t>
  </si>
  <si>
    <t>990-991</t>
  </si>
  <si>
    <t>60024872;60024872;60024872;60024872</t>
  </si>
  <si>
    <t>57209049055;55455644500;9043260800;56535582400</t>
  </si>
  <si>
    <t>Choi, W.;Chung, K.;Jung, J.;Choi, J.</t>
  </si>
  <si>
    <t>Choi W.</t>
  </si>
  <si>
    <t>Compact ultra-wideband printed antenna with band-rejection characteristic</t>
  </si>
  <si>
    <t>10.1049/el:20052361</t>
  </si>
  <si>
    <t>2-s2.0-25444471325</t>
  </si>
  <si>
    <t>CCR-0207550</t>
  </si>
  <si>
    <t>['time modulations', 'time codes', 'systematic way', 'practical systems', 'nongroup designs', 'noncoherent communication', 'minimum error', 'main difficulty', 'group based', 'gradient estimation', 'form expression', 'expected distance', 'error probability', 'designed based', 'comparable performance', 'codeword pairs', 'codes generated', 'codes constitute', 'codes according', 'cayley differential', 'antenna systems']</t>
  </si>
  <si>
    <t>Cayley differential (CD) unitary space-time coding | Multiple-input-multiple- output (MIMO) | Optimization | Score function | Stochastic approximation</t>
  </si>
  <si>
    <t>The Cayley differential (CD) codes constitute a systematic way to construct differential unitary space-time modulations for noncoherent communication in multiple-antenna systems. The original CD codes are designed based on the criterion of maximizing the expected distance between codeword pairs. However, in practical systems, it is more sensible to design the codes according to the minimum error rate criterion. The main difficulty in such a design is that the error probability does not admit a closed-form expression and, thus, conventional optimization methods cannot be applied. In this paper, we formulate the minimum error-rate CD code design as an unconstrained stochastic optimization problem, and employ the stochastic approximation technique with gradient estimation to solve it. Simulation results show that codes generated by the proposed design procedure generally outperform the CD codes designed by maximizing the expected distance between codeword pairs and the Cayley threaded algebraic space-time codes that satisfy the full rank criterion. The new CD codes also enjoy better or comparable performance over other group based or nongroup designs. ¬© 2005 IEEE.</t>
  </si>
  <si>
    <t>1779-1786</t>
  </si>
  <si>
    <t>60013301;60030162;60018008</t>
  </si>
  <si>
    <t>7701314855;55000636900;7005871907</t>
  </si>
  <si>
    <t>Wang, Jibing;Wang, Xiaodong;Madihian, M.</t>
  </si>
  <si>
    <t>New York;Princeton;San Diego</t>
  </si>
  <si>
    <t>Columbia University;NEC Laboratories America, Inc.;Qualcomm Incorporated</t>
  </si>
  <si>
    <t>60030162;60018008;60013301</t>
  </si>
  <si>
    <t>Design of minimum error-rate Cayley differential unitary space-time codes</t>
  </si>
  <si>
    <t>10.1109/JSAC.2005.853799</t>
  </si>
  <si>
    <t>2-s2.0-25444472402</t>
  </si>
  <si>
    <t>['radiation characteristic', 'proposed device', 'employing photomixer', 'antenna elements', 'also investigated']</t>
  </si>
  <si>
    <t>Continuous-wave terahertz sources | High-temperature superconductor (HTS) | Photomixers | Terahertz antenna array | Terahertz technology</t>
  </si>
  <si>
    <t>A continuous-wave terahertz photomixer array source made of a high-temperature superconductor material is proposed, and its radiation characteristic is studied. Employing photomixer/antenna elements in an array configuration increases the available terahertz power. It is shown that a submilliwatt terahertz power is achievable from a typical array structure. The beam steering capability of the proposed device is also investigated. ¬© 2005 IEEE.</t>
  </si>
  <si>
    <t>3868-3873</t>
  </si>
  <si>
    <t>IEEE Transactions on Applied Superconductivity</t>
  </si>
  <si>
    <t>57203511048;8846063000;7005912644</t>
  </si>
  <si>
    <t>Saeedkia, Daryoosh;Mansoui, Raafat R.;Safavi-Naeini, Safieddin</t>
  </si>
  <si>
    <t>A submilliwatt terahertz high-temperature superconductive photomixer array source: Analysis and design</t>
  </si>
  <si>
    <t>10.1109/TASC.2005.852908</t>
  </si>
  <si>
    <t>2-s2.0-25444473679</t>
  </si>
  <si>
    <t>['perform simple', 'analytical model']</t>
  </si>
  <si>
    <t>An inductively coupled feed method is explored to design UHF radio frequency identification tag antennas. An analytical model for the proposed feed structure is derived and used to perform simple and wideband impedance match between an antenna and a tag chip without any additional matching networks. The proposed design methodology is verified by comparing the calculations and measurements, which show good agreement. ¬© IEE 2005.</t>
  </si>
  <si>
    <t>994-996</t>
  </si>
  <si>
    <t>60001558;60001558</t>
  </si>
  <si>
    <t>8908249400;7003471086</t>
  </si>
  <si>
    <t>Son, H. W.;Pyo, C. S.</t>
  </si>
  <si>
    <t>Son H.</t>
  </si>
  <si>
    <t>Design of RFID tag antennas using an inductively coupled feed</t>
  </si>
  <si>
    <t>10.1049/el:20051536</t>
  </si>
  <si>
    <t>2-s2.0-25444478370</t>
  </si>
  <si>
    <t>['western ridge', 'sharp variation', 'rotating around', 'recently reported', 'overall north', 'new scenario', 'inner layers', 'horsehead nebula', 'horsehead exhibit', 'filament show', 'filament appear', 'feature seen', 'differential rotation', 'data reveal', 'continuum peak', 'complex structure', 'channel maps', 'axis extending', 'angular velocity', '30 pc', '1 pc', '1 ).']</t>
  </si>
  <si>
    <t>ISM: clouds | ISM: individual objects: Horsehead nebula | ISM: kinematics and dynamics | Radio lines: ISM | Stars: formation</t>
  </si>
  <si>
    <t>Using large scale maps in C18O(2-1) and in the continuum at 1.2 mm obtained at the IRAM-30 m antenna with the Heterodyne Receiver Array (HERA) and MAMB02, we investigated the morphology and the velocity field probed in the inner layers of the Horsehead nebula. The data reveal a non-self-gravitating (m/mvir ‚âà 0.3) filament of dust and gas (the "neck", 0 = 0.15-0.30 pc) connecting the Horsehead western ridge, a Photon-Dominated Region illuminated by crOri, to its parental cloud L1630. Several dense cores are embedded in the ridge and the neck. One of these cores appears particularly peaked in the 1.2 mm continuum map and corresponds to a feature seen in absorption on ISO maps around 7Œºm. Its C18O emission drops at the continuum peak, suggestive of molecular depletion onto cold grains. The channel maps of the Horsehead exhibit an overall north-east velocity gradient whose orientation swivels east-west, showing a somewhat more complex structure than was recently reported by Pound et al. (2003) using BIMA CO(1-0) mapping. In both the neck and the western ridge, the material is rotating around an axis extending from the PDR to L1630 (angular velocity = 1.5-4.0km s-1). Moreover, velocity gradients along the filament appear to change sign regularly (3kms-1 pc-1, period = 0.30pc) at the locations of embedded integrated intensity peaks. The nodes of this oscillation are at the same velocity. Similar transverse cuts across the filament show a sharp variation of the angular velocity in the area of the main dense core. The data also suggest that differential rotation is occurring in parts of the filament. We present a new scenario for the formation and evolution of the nebula and discuss dense core formation inside the filament. ¬© ESO 2005.</t>
  </si>
  <si>
    <t>909-919</t>
  </si>
  <si>
    <t>60023802-60001753;60001512-60000580;60001754;60001754</t>
  </si>
  <si>
    <t>8702955000;36103427700;56274931300;8233670900</t>
  </si>
  <si>
    <t>Hily-Blant, P.;Teyssier, D.;Philipp, S.;G√ºsten, R.</t>
  </si>
  <si>
    <t>France;Germany;France;Netherlands;Spain</t>
  </si>
  <si>
    <t>Neuville-sur-Oise;Bonn;Saint Martin d'Heres;Utrecht;Madrid</t>
  </si>
  <si>
    <t>LERMA - Laboratoire d'√âtudes du Rayonnement et de la Mati√®re en Astrophysique et Atmosph√®res;Max Planck Institute for Radio Astronomy;IRAM Institut de RadioAstronomie Millim√©trique;SRON Netherlands Institute for Space Research;CSIC - Instituto de Estructura de la Materia (IEM)</t>
  </si>
  <si>
    <t>60023802;60001754;60001753;60001512;60000580</t>
  </si>
  <si>
    <t>Hily-Blant P.</t>
  </si>
  <si>
    <t>Velocity field and star formation in the Horsehead nebula</t>
  </si>
  <si>
    <t>10.1051/0004-6361:20041733</t>
  </si>
  <si>
    <t>2-s2.0-25444483114</t>
  </si>
  <si>
    <t>['trimming accuracy', 'theoretical examination', 'substantial improvements', 'spectrum analyzer', 'radio frequency', 'mode fibers', 'holographically phase', 'holographic method', 'cohering process', 'cohering holography', 'antenna arrays', 'also analyze']</t>
  </si>
  <si>
    <t>We propose, analyze, and demonstrate the use of a holographic method for cohering the output of a fiber tapped delay line (FTDL) that enables the use of fiber-remote optical modulators in coherent optical processing systems. We perform a theoretical examination of the phase-cohering process and show experimental results for a radio frequency (RF) spectrum analyzer that uses a lens to spatially Fourier transform the output of a holographically phase-cohered FTDL providing 50 MHz resolution and bandwidths approaching 3 GHz. Substantial improvements in bandwidth should be achievable with better fiber length-trimming accuracy and improvements in resolution can be obtained with longer fiber delay lines. We also analyze and demonstrate the use of a parallel holographic technique that compensates for polarization state scrambling induced by propagation through an array of single-mode fibers. Both the phase-cohering holography and the polarization fluctuation compensation can operate on hundreds of fibers in parallel, enabling both coherent optical signal processing with FTDLs and coherent fiber remoting of optically modulated RF signals from antenna arrays. ¬© 2005 Optical Society of America.</t>
  </si>
  <si>
    <t>5257-5272</t>
  </si>
  <si>
    <t>60000221;60000221;60000221-60002526;60000221;60000221</t>
  </si>
  <si>
    <t>8317932400;8839535700;6602236686;7801420258;7402542285</t>
  </si>
  <si>
    <t>Colice, Max;Weverka, Ted;Kriehn, Gregory;Schlottau, Friso;Wagner, Kelvin</t>
  </si>
  <si>
    <t>Fresno;Boulder</t>
  </si>
  <si>
    <t>California State University, Fresno;University of Colorado Boulder</t>
  </si>
  <si>
    <t>60002526;60000221</t>
  </si>
  <si>
    <t>Colice M.</t>
  </si>
  <si>
    <t>Holographic method of cohering fiber tapped delay lines</t>
  </si>
  <si>
    <t>10.1364/AO.44.005257</t>
  </si>
  <si>
    <t>2-s2.0-25444483363</t>
  </si>
  <si>
    <t>National Cancer Institute</t>
  </si>
  <si>
    <t>R33CA100972</t>
  </si>
  <si>
    <t>NCI</t>
  </si>
  <si>
    <t>['scintigraphic imaging', 'representative momia', 'prepared near', 'nuclear imaging', 'momia increased', 'momia ).', 'molecular probe', 'mice obtained', 'living organisms', 'high degree', 'heptamethine carbocyanine', 'hepatobiliary systems', 'functional status', 'fluorescence photon', 'fluorescence intensity', 'findings demonstrate', 'exceptionally stable', 'emit discernible', 'dota chelate', 'diseased tissues', 'different tissues', 'diagnostic fluorescent', 'detected fluorescence', 'current difficulties', 'coregistering images', 'blood level', 'biological media', '24 h']</t>
  </si>
  <si>
    <t>Diagnosis of diseases by different imaging methods can provide complementary information about the functional status of diseased tissues or organs. To overcome the current difficulties in coregistering images from different imaging modalities with a high degree of accuracy, we prepared near-infrared (NIR) monomolecular multimodal imaging agents (MOMIAs) consisting of a heptamethine carbocyanine and 111In-DOTA chelate that served as antennae for optical and scintigraphic imaging, respectively. Their spectral properties clearly show that coordination of indium to MOMIA increased the fluorescence intensity of the compounds. The MOMIAs are exceptionally stable in biological media and serum up to 24 h at 37 ¬∞C. Biodistribution of the compounds in mice obtained by fluorescence photon and Œ≥-counts demonstrated a similar distribution trend of the molecular probe in different tissues, suggesting that the detected fluorescence and Œ≥-emissions emanated from the same source (MOMIA). At 24 h postinjection, the MOMIAs were excreted by the renal and hepatobiliary systems and the blood level of a representative MOMIA was very low, thereby reducing background noise caused by circulating molecular probes. These findings demonstrate the feasibility of preparing single molecules with the capacity to emit discernible and diagnostic fluorescent and Œ≥-radiations for optical and nuclear imaging of living organisms. ¬© 2005 American Chemical Society.</t>
  </si>
  <si>
    <t>1232-1239</t>
  </si>
  <si>
    <t>Bioconjugate Chemistry</t>
  </si>
  <si>
    <t>60010261;60010261;60010261;60010261;60010261</t>
  </si>
  <si>
    <t>8901748000;8901747600;8901747700;57200841140;6701442414</t>
  </si>
  <si>
    <t>Zhang, Zongren;Liang, Kexian;Bloch, Sharon;Berezin, Mikhail;Achilefu, Samuel</t>
  </si>
  <si>
    <t>St. Louis</t>
  </si>
  <si>
    <t>Washington University in St. Louis</t>
  </si>
  <si>
    <t>Monomolecular multimodal fluorescence-radioisotope imaging agents</t>
  </si>
  <si>
    <t>10.1021/bc050136s</t>
  </si>
  <si>
    <t>2-s2.0-25444488501</t>
  </si>
  <si>
    <t>['transmission loss', 'operating frequency']</t>
  </si>
  <si>
    <t>Electrically small spiral ground planes for a monopole and an electrically small antenna have been designed for HF ground wave transmission. Prototype ground planes have been built and tested. For the monopole, the transmission loss of the designed ground plane is 6 dB better than that of the same size ground radials. For the electrically small antenna, the transmission loss of the designed ground plane is 7 dB better than that of the same size solid ground plane at the antenna's operating frequency. ¬© IEE 2005.</t>
  </si>
  <si>
    <t>993-994</t>
  </si>
  <si>
    <t>60013372;60013372;60013372</t>
  </si>
  <si>
    <t>7404080930;16454983700;7202062608</t>
  </si>
  <si>
    <t>Lim, S.;Rogers, R. L.;Ling, H.</t>
  </si>
  <si>
    <t>Design of electrically small ground planes for HF ground wave transmission</t>
  </si>
  <si>
    <t>10.1049/el:20052397</t>
  </si>
  <si>
    <t>2-s2.0-25444491767</t>
  </si>
  <si>
    <t>CCR-0219531</t>
  </si>
  <si>
    <t>['specific instances', 'simple pilot', 'proposed systems', 'performance analysis', 'perfect csi', 'paper deals', 'multipleantenna systems', 'like codes', 'increasing degree', 'high complexity', 'good tradeoff', 'fading channels', 'exactly equivalent', 'estimation algorithms', 'density parity', 'decoding schemes', 'assisted system', 'assisted constellations']</t>
  </si>
  <si>
    <t>This paper deals with the design of coding/modulation and demodulation/decoding schemes for single- or multipleantenna systems with focus on fast-fading channels, where channel state information (CSI) is not available at the transmitter and the receiver. We explore two possible solutions for this channel with increasing degree of sophistication. The first one utilizes pilots at the transmitter and a simple and explicit noniterative channel estimation algorithm at the receiver. We show that this pilot-assisted system is exactly equivalent, in terms of performance analysis and design, to an appropriately "degraded" system having perfect CSI at the receiver. The second scheme utilizes pilots and a family of well-justified and simple suboptimal iterative detection/estimation algorithms. It is shown that when turbo-like codes are considered in conjunction with this pilot-assisted transmission scheme and the proposed receiver algorithm, the unitary constellations investigated in the literature are inferior to simple pilot-assisted constellations in both complexity and performance. Specific instances of the proposed systems (that use optimized irregular low-density parity-check outer codes) are designed. The design examples provided show that the proposed systems can achieve a good tradeoff between complexity and performance and can be used to bridge the gap between the high complexity/ high-performance optimal scheme and low-complexity/mediocre performance noniterative estimation/coherent detection scheme. ¬© 2005 IEEE.</t>
  </si>
  <si>
    <t>1769-1778</t>
  </si>
  <si>
    <t>36912745300;6701832389</t>
  </si>
  <si>
    <t>Krishnamoorthy, Arvind;Anastasopoulos, Achilleas</t>
  </si>
  <si>
    <t>Krishnamoorthy A.</t>
  </si>
  <si>
    <t>Code and receiver design for the noncoherent fast-fading channel</t>
  </si>
  <si>
    <t>10.1109/JSAC.2005.853802</t>
  </si>
  <si>
    <t>2-s2.0-25444492657</t>
  </si>
  <si>
    <t>['subsequently augmented', 'small amount', 'remaining approximation', 'receive antennas', 'multiantenna receiver', 'multiantenna communication', 'lower complexity', 'local search', 'lattice viewpoint', 'lattice defined', 'lattice decoding', 'generally referred', 'full potential', 'extra complexity', 'exactly finds', 'exact dld', 'euclidean space', 'dld ),', 'augmented dld']</t>
  </si>
  <si>
    <t>Basis reduction | Differential modulation | Lattice decoding | Multiantenna communication | Sphere decoding</t>
  </si>
  <si>
    <t>From a lattice viewpoint, Clarkson, Sweldens and Zheng significantly reduced the complexity of multiantenna differential decoding. Their approximate decoding algorithm, however, has not unleashed the full potential of lattice decoding. In this paper, we present several improved algorithms, generally referred to as differential lattice decoding (DLD), for multiantenna communication. We first analyze two distinct approximate DLD algorithms, and then develop an algorithm that exactly finds the closest lattice point in the Euclidean space. This exact DLD is subsequently augmented by local search to compensate for the remaining approximation. The small amount of extra complexity of the exact or augmented DLD is rewarded by a clear performance gain. We find that employing basis reduction is very effective to reduce the overall decoding complexity for high lattice dimensions. Moreover, the dimension of the lattice defined in this paper is independent of the number of receive antennas, which results in not only lower complexity, but also better performance for a multiantenna receiver. ¬© 2005 IEEE.</t>
  </si>
  <si>
    <t>1821-1829</t>
  </si>
  <si>
    <t>60005510-60010571;60008592;60005510;60005510-60118454</t>
  </si>
  <si>
    <t>7202027781;7003783480;7404989917;35588578100</t>
  </si>
  <si>
    <t>Ling, Cong;Mow, Wai Ho;Li, Kwok H.;Kot, Alex C.</t>
  </si>
  <si>
    <t>Singapore;Australia;Hong Kong;Singapore</t>
  </si>
  <si>
    <t>Singapore City;Callaghan;Hong Kong;Singapore City</t>
  </si>
  <si>
    <t>School of Electrical and Electronic Engineering;The University of Newcastle, Australia;Hong Kong University of Science and Technology;Nanyang Technological University</t>
  </si>
  <si>
    <t>60118454;60010571;60008592;60005510</t>
  </si>
  <si>
    <t>Ling C.</t>
  </si>
  <si>
    <t>Multiple-antenna differential lattice decoding</t>
  </si>
  <si>
    <t>10.1109/JSAC.2005.853795</t>
  </si>
  <si>
    <t>2-s2.0-25444494775</t>
  </si>
  <si>
    <t>['type st', 'type space', 'transmitted data', 'transmit antennas', 'static rayleigh', 'shift keying', 'receiver pair', 'quadrature phase', 'proposed encoder', 'proposed ea', 'proposed detector', 'promising alternative', 'nonbinary signaling', 'n patterns', 'modulations considered', 'lower bound', 'l length', 'fading channels', 'essentially independent', 'error rate', 'differential encoding', 'differential detector', 'differential detection', 'correlation matrix', 'conventional st', 'coherent detection', '64 outperforms', '5 db', '2 ).', '1 db']</t>
  </si>
  <si>
    <t>Alamouti modulation | Eigendecomposition | Multiple-symbol differential detection (MSDD) | Noncoherent detection | Space-time (ST) code | Transmit diversity and receive diversity</t>
  </si>
  <si>
    <t>We consider noncoherent block detection of Alamouti-type space-time (ST) modulations, employing PSK constellations in quasi-static Rayleigh-fading channels with L receive antennas. The proposed detector, termed an eigen-assisted (EA) receiver, constructs a sample-correlation matrix from the L length-N received signals, determines its two principal eigenvectors, and uses these eigenvectors to reconstruct the two transmitted length-N patterns. Scalar differential encoding is performed at the transmit antennas, and as a result, the transmitted data can be recovered from the reconstructed patterns using scalar multiple-symbol differential detection. In other words, ST-differential encoding is not required at the transmitter and the constellation expansion typically observed with nonbinary signaling is avoided; a highly desirable result under a peak power constraint. Furthermore, the performance of the proposed EA-receiver is only 0.25 dB away from the coherent detection (with differential encoding) lower bound for the modulations considered. For quadrature phase-shift keying at a bit-error rate of 10-4, our EA-receiver with N = 64 outperforms a decision feedback detector by 1 dB (L = 1) and conventional ST-differential detection by more than 2.5 dB (L = 2). Note that the complexity of our receiver, per symbol decision, is essentially independent of N and is comparable to that of a conventional ST-differential detector. The conclusion is reached that the proposed encoder/receiver pair is a promising alternative to currently known noncoherent techniques employing Alamouti-type ST-modulations. ¬© 2005 IEEE.</t>
  </si>
  <si>
    <t>1811-1820</t>
  </si>
  <si>
    <t>60018491;60018491</t>
  </si>
  <si>
    <t>6603391822;55762594600</t>
  </si>
  <si>
    <t>Riediger, Michael L.B.;Ho, Paul K.M.</t>
  </si>
  <si>
    <t>Riediger M.</t>
  </si>
  <si>
    <t>An eigen-assisted noncoherent receiver for Alamouti-type space-time modulation</t>
  </si>
  <si>
    <t>10.1109/JSAC.2005.853811</t>
  </si>
  <si>
    <t>2-s2.0-25444514059</t>
  </si>
  <si>
    <t>['rigorous solution', 'radiation patterns', 'mode matching', 'fourier transform', 'computational results', '05 ghz']</t>
  </si>
  <si>
    <t>Radiation from a ferrite-filled slot array antenna with a superstrate is investigated. The Fourier transform and mode matching are utilised to obtain a rigorous solution. The radiation patterns of a ferrite-filled slot array antenna with a superstrate are measured at 10.05 GHz to confirm good agreement with computational results. ¬© IEE 2005.</t>
  </si>
  <si>
    <t>996-997</t>
  </si>
  <si>
    <t>Hwang, K. C.;Eom, H. J.</t>
  </si>
  <si>
    <t>Ferrite-filled slot array antenna with superstrate</t>
  </si>
  <si>
    <t>10.1049/el:20051747</t>
  </si>
  <si>
    <t>2-s2.0-25444516018</t>
  </si>
  <si>
    <t>['unequal signal', 'unbalanced nakagami', 'tones used', 'system performance', 'substantial improvements', 'snrs ),', 'signals set', 'shift keying', 'results show', 'reduced compared', 'performs better', 'paper studies', 'noncoherent square', 'noise ratios', 'multiplicative diversity', 'modulated signal', 'mfsk signals', 'mfsk signal', 'mfsk modulation', 'law combining', 'implemented based', 'fading channels', 'efficient modulation', 'diversity branches', 'diversity applied', 'decision receiver', 'combinatorial theory', 'coding scheme', 'bandwidth efficiency', 'ary frequency', 'arbitrarily values', 'arbitrarily correlation']</t>
  </si>
  <si>
    <t>Arbitrarily correlated and unbalanced Nakagami-m fading channels | M-ary frequency-shift keying (MFSK) | Multichannel diversity reception | Multiple tone MFSK (MT-MFSK) | Postdetection diversity | Square-law combining (SLC)</t>
  </si>
  <si>
    <t>This paper studies the performance of diversity applied to an efficient modulation/coding scheme using M-ary frequency-shift keying (MFSK) signals, with postdetection noncoherent diversity reception and combining over slow nonselective arbitrarily correlated and unbalanced Nakagami-m fading channels, in which the diversity branches can have unequal signal-to-noise ratios (SNRs), as well as different severity parameter m. This modulation/coding scheme is referred to as multiple tone MFSK (MT-MFSK) and is implemented based on balanced incomplete block design (BIB-design) from combinatorial theory. In MT-MFSK modulation, the number of tones used to represent the signals set is reduced compared with the conventional MFSK modulation, and each MT-MFSK signal is represented by a number of distinct orthogonal tones selected according to BIB-design. This mechanism drastically increase the bandwidth efficiency of the modulated signal and allows the modulator to create implicit frequency diversity. In this paper, we show that by combining the implicit frequency diversity of MT-MFSK signals with the diversity reception introduced by employing multiple receiving antennas, substantial improvements in performance can be obtained. A noncoherent square-law combining (SLC) soft-decision receiver is introduced and a union bound expression for the average symbol error probability is obtained. The effects of arbitrarily values of fading severity parameter m and the arbitrarily correlation between the unbalanced L diversity channels are considered. The system performance is compared with that of the conventional MFSK system. The results show that this modulation/coding scheme creates a multiplicative diversity and, therefore, performs better than the conventional MFSK system in terms of power and bandwidth efficiency. ¬© 2005 IEEE.</t>
  </si>
  <si>
    <t>1839-1850</t>
  </si>
  <si>
    <t>Ghareeb, Ibrahim</t>
  </si>
  <si>
    <t>Jordan</t>
  </si>
  <si>
    <t>Irbid</t>
  </si>
  <si>
    <t>Jordan University of Science and Technology</t>
  </si>
  <si>
    <t>Ghareeb I.</t>
  </si>
  <si>
    <t>Noncoherent MT-MFSK signals with diversity reception in arbitrarily correlated and unbalanced Nakagami-m fading channels</t>
  </si>
  <si>
    <t>10.1109/JSAC.2005.853877</t>
  </si>
  <si>
    <t>2-s2.0-25444522028</t>
  </si>
  <si>
    <t>['wideband probe', 'wideband performance', 'parasitic loop', 'original loop', 'feed probe']</t>
  </si>
  <si>
    <t>A wideband probe-fed circularly polarised circular loop antenna is presented. The wideband performance is achieved by introducing a parasitic loop inside the original loop that is driven by a feed probe. It is found that the 2 dB axial ratio bandwidth can be increased from 6% for a single circular loop to 16% by the introduction of a parasitic loop. ¬© IEE 2005.</t>
  </si>
  <si>
    <t>997-999</t>
  </si>
  <si>
    <t>7404724322;56972325400;7003916876</t>
  </si>
  <si>
    <t>Li, R. L.;Laskar, J.;Tentzeris, M. M.</t>
  </si>
  <si>
    <t>Wideband probe-fed circularly polarised circular loop antenna</t>
  </si>
  <si>
    <t>10.1049/el:20052315</t>
  </si>
  <si>
    <t>2-s2.0-25444528995</t>
  </si>
  <si>
    <t>['usb ),', 'textile manufacturing', 'successfully developed', 'radiating conductor', 'power transport', 'manufacturing survey', 'durable materials', 'circular knit', 'best performing', 'bearing vest', 'also developed']</t>
  </si>
  <si>
    <t>Electronic textiles | Military | Personal area network | Soldier</t>
  </si>
  <si>
    <t>The focus of this paper is on the development of textile-based wearable electronics that can be integrated into military protective clothing. A materials and manufacturing survey was conducted to determine the best performing and most durable materials to withstand the rigors of textile manufacturing and potential military use. Narrow woven technology was selected as one of the most promising textile manufacturing methods. A working wearable narrow fabric version of the Universal Serial Bus (USB), as well as a radiating conductor, were successfully developed and fabricated. A circular knit T-shirt with an integrated spiral bus was also developed. Military products developed include components of a personal area network providing data and power transport, and a body-borne antenna integrated into a load-bearing vest.</t>
  </si>
  <si>
    <t>IEEE Transactions on Information Technology in Biomedicine</t>
  </si>
  <si>
    <t>60008809;60017407-101720183;60017407-101766276;60017407;100771346;100771346-100835150;101609023</t>
  </si>
  <si>
    <t>6603816343;6507337103;55522785000;7102413776;8944478500;36929643600;55463052400</t>
  </si>
  <si>
    <t>Winterhalter, Carole A.;Teverovsky, Justyna;Wilson, Patricia;Slade, Jeremiah;Horowitz, Wendy;Tierney, Edward;Sharma, Vikram</t>
  </si>
  <si>
    <t>Waltham;;Arlington;;;;Chester</t>
  </si>
  <si>
    <t>Foster-Miller Inc.;United States Army;Fabric Works LLC;Saint-Gobain Performance Plastics;Electronic Textile Inc.;Bally Ribbon Mills;Offray Specialty Narrow Fabrics</t>
  </si>
  <si>
    <t>60017407;60008809;101766276;101720183;101609023;100835150;100771346</t>
  </si>
  <si>
    <t>Development of electronic textiles to support networks, communications, and medical applications in future U.S. military protective clothing systems</t>
  </si>
  <si>
    <t>10.1109/TITB.2005.854508</t>
  </si>
  <si>
    <t>2-s2.0-25844436619</t>
  </si>
  <si>
    <t>['water indicate', 'subfamily level', 'river damodar', 'confluence point', 'chironomid larvae', 'business media', 'assess deformity']</t>
  </si>
  <si>
    <t>Antenna | Chironomidae | Deformity | Heavy metals | Water quality</t>
  </si>
  <si>
    <t>Analyses of sediment and water indicate the presence of heavy metal pollutants like lead, zinc, copper, mercury and cadmium of the river Damodar of India. These metals are responsible for causing morphological deformities of antennae and other parts of chironomid larvae. Percentage of deformity correlated positively with the concentrations of Pb in water and sediment (r &gt; 0.6) at the confluence point. A new severity index, SISS(antenna) has been proposed here to assess deformity at the family or subfamily level. ¬© Springer Science + Business Media, Inc. 2005.</t>
  </si>
  <si>
    <t>67-84</t>
  </si>
  <si>
    <t>Environmental Monitoring and Assessment</t>
  </si>
  <si>
    <t>60030482;121877077;60030482;60030482</t>
  </si>
  <si>
    <t>8924827400;57202700508;36776398000;7103211296</t>
  </si>
  <si>
    <t>Bhattacharyay, G.;Sadhu, A. K.;Mazumdar, A.;Chaudhuri, P. K.</t>
  </si>
  <si>
    <t>Bardhaman;Bardhaman</t>
  </si>
  <si>
    <t>The University of Burdwan;Burdwan Raj College</t>
  </si>
  <si>
    <t>60030482;121877077</t>
  </si>
  <si>
    <t>Bhattacharyay G.</t>
  </si>
  <si>
    <t>Antennal deformities of chironomid larvae and their use in biomonitoring of heavy metal pollutants in the river Damodar of West Bengal, India</t>
  </si>
  <si>
    <t>10.1007/s10661-005-3963-8</t>
  </si>
  <si>
    <t>2-s2.0-25844440759</t>
  </si>
  <si>
    <t>['waterborne sounds', 'sound production', 'simultaneously contracting', 'similar frequencies', 'signals using', 'sexes produce', 'secondary role', 'second antenna', 'right antennae', 'remotor muscle', 'range 87', 'promotor appears', 'one pair', 'often produce', 'mean frequency', 'mean 277', 'electrical stimulation', 'behavioral significance', 'antagonistic remotor', 'american lobsters', 'also lead', '1720 ms', '1 ms', '1 hz']</t>
  </si>
  <si>
    <t>Acoustics | American lobster | Antenna | Crustacean | Homarus americanus | Sound | Vibration</t>
  </si>
  <si>
    <t>American lobsters produce carapace vibrations, which also lead to waterborne acoustic signals, by simultaneously contracting the antagonistic remotor and promoter muscles located at the base of the second antenna. These vibrations have a mean frequency of 183.1 Hz (range 87-261 Hz), range in duration from 68 to 1720 ms (mean 277.1 ms) and lead to waterborne sounds of similar frequencies. Lobsters most often produce these signals using only one pair of muscles at a time and alternate between the muscles of the left and right antennae when making a series of vibrations. Occasionally, they vibrate their carapace by simultaneously contracting both sets of muscles. While the remotor muscle is required for producing carapace vibrations, the promotor appears to play a secondary role. Electrical stimulation of the remotor, but not the promotor, results in the production of vibrations, while lesions of the remotor, but not promotor, eliminate the ability of lobsters to vibrate their carapace. Lobsters of all sizes and both sexes produce these signals when startled, grasped or threatened. However, at this time, the behavioral significance of vibration and/or sound production by American lobsters is not known.</t>
  </si>
  <si>
    <t>3421-3429</t>
  </si>
  <si>
    <t>60027576;60027576</t>
  </si>
  <si>
    <t>8856184600;7403073512</t>
  </si>
  <si>
    <t>Henninger, Heidi Pye;Watson, Winsor H.</t>
  </si>
  <si>
    <t>University of New Hampshire Durham</t>
  </si>
  <si>
    <t>Henninger H.</t>
  </si>
  <si>
    <t>Mechanisms underlying the production of carapace vibrations and associated waterborne sounds in the American lobster, Homarus americanus</t>
  </si>
  <si>
    <t>10.1242/jeb.01771</t>
  </si>
  <si>
    <t>2-s2.0-25844469100</t>
  </si>
  <si>
    <t>National Centre of Excellence in Desalination</t>
  </si>
  <si>
    <t>NCED</t>
  </si>
  <si>
    <t>['œºœµ ).', 'wireless interface', 'strain sensor', 'strain sensitivity', 'sensor presented', 'sensor incorporates', 'resonant frequency', 'remote interrogation', 'passive device', 'monitor strain', 'interrogation system', 'greatest application', 'exhibit resonance', 'embeddable sensor', 'either electrical', 'civil structures', 'cavity length', 'assessing damage', 'article operates', 'approximately 2', '45 ghz', '25 hz', '1 œºœµ']</t>
  </si>
  <si>
    <t>In this article we describe a type of sensor to monitor strain. The strain sensor is a passive device that can be embedded or attached to a structure and then remotely interrogated though a wireless interface. Such a system has the advantage of requiring no permanent physical connection, either electrical or optical, to an interrogation system. The sensor is a conducting coaxial electromagnetic cavity that is embedded in or bonded to the structure in which strain is to be measured. The cavity will exhibit resonance for electrical wavelengths two times the cavity length. Changes in the structure's dimensions will be reflected in changes in the dimensions of the cavity, and will result in a shift of the resonant frequency of the cavity. The sensor incorporates an antenna so that the resonant frequency of the cavity can be determined by remote interrogation. The acquired resonant frequency is then used to calculate the strain in the structure. The sensor presented in this article operates at a frequency of approximately 2.45 GHz, and exhibits a shift in resonance of 2.45 kHz per microstrain (ŒºŒµ). We have demonstrated a strain sensitivity of less than 1 ŒºŒµ with a bandwidth of 25 Hz. This class of embeddable sensor is expected to have the greatest application in monitoring the health of, and assessing damage in, civil structures. ¬© 2005 American Institute of Physics.</t>
  </si>
  <si>
    <t>60009697;60009697;60009697</t>
  </si>
  <si>
    <t>8875801000;13310318900;7006811773</t>
  </si>
  <si>
    <t>Chuang, J.;Thomson, D. J.;Bridges, G. E.</t>
  </si>
  <si>
    <t>Winnipeg</t>
  </si>
  <si>
    <t>University of Manitoba</t>
  </si>
  <si>
    <t>Chuang J.</t>
  </si>
  <si>
    <t>Embeddable wireless strain sensor based on resonant rf cavities</t>
  </si>
  <si>
    <t>10.1063/1.2051808</t>
  </si>
  <si>
    <t>2-s2.0-25844527244</t>
  </si>
  <si>
    <t>['two particles', 'real partons', 'parton contributions', 'nnlo contributions', 'multiple radiation', 'matrix elements', 'like contribution', 'integrated forms', 'infrared poles', 'colour factors', 'building blocks']</t>
  </si>
  <si>
    <t>Jets | NLO Computations | QCD</t>
  </si>
  <si>
    <t>The computation of exclusive QCD jet observables at higher orders requires a method for the subtraction of infrared singular configurations arising from multiple radiation of real partons. We present a subtraction scheme relevant for NNLO perturbative calculations in e+e- ‚Üí jets. The building blocks of the scheme are antenna functions derived from the matrix elements for tree-level 1 ‚Üí 3 and 1 ‚Üí 4 and one-loop 1 ‚Üí 3 processes. By construction, these building blocks have the correct infrared behaviour when one or two particles are unresolved. At the same time, their integral over the antenna phase space is straightforward. As an example of how to use the scheme we compute the NNLO contributions to the subleading colour QED-like contribution to e+e- ‚Üí 3 jets. To illustrate the application of NNLO antenna subtraction for different colour structures, we construct the integrated forms of the subtraction terms needed for the five-parton and four-parton contributions to e+e- ‚Üí 3 jets at NNLO in all colour factors, and show that their infrared poles cancel analytically with the infrared poles of the two-loop virtual correction to this observable. ¬© SISSA 2005.</t>
  </si>
  <si>
    <t>Journal of High Energy Physics</t>
  </si>
  <si>
    <t>Gehrmann-de Ridder, Aude;Gehrmann, Thomas;Glover, E. W.Nigel</t>
  </si>
  <si>
    <t>Gehrmann-de Ridder A.</t>
  </si>
  <si>
    <t>Antenna subtraction at NNLO</t>
  </si>
  <si>
    <t>10.1088/1126-6708/2005/09/056</t>
  </si>
  <si>
    <t>2-s2.0-26044435932</t>
  </si>
  <si>
    <t>['¬© springer', 'volatile composition', 'verlag 2005', 'samples collected', 'results show', 'pollinated p', 'olfactory perception', 'odours collected', 'odour emissions', 'methyl benzoate', 'integrifolia odours', 'hawk moth', 'genus petunia', 'fragrance composition', 'floral fragrance', 'emission peak', 'eag responses', 'circadian rhythm', 'benzyl alcohol', 'benzenoids showed', 'axillaris subspecies', 'axillaris accessions', 'antennal perception']</t>
  </si>
  <si>
    <t>Electroantennogram studies | Flower volatile collection | Gas chromatography | Manduca sexta | Petunia axillaris | Petunia integrifolia</t>
  </si>
  <si>
    <t>In the genus Petunia, distinct pollination syndromes may have evolved in association with bee-visitation (P. integrifolia spp.) or hawk moth-visitation (P. axillaris spp). We investigated the extent of congruence between floral fragrance and olfactory perception of the hawk moth Manduca sexta. Hawk moth pollinated P. axillaris releases high levels of several compounds compared to the bee-pollinated P. integrifolia that releases benzaldehyde almost exclusively. The three dominating compounds in P. axillaris were benzaldehyde, benzyl alcohol and methyl benzoate. In P. axillaris, benzenoids showed a circadian rhythm with an emission peak at night, which was absent from P. integrifolia. These characters were highly conserved among different P. axillaris subspecies and P. axillaris accessions, with some differences in fragrance composition. Electroantennogram (EAG) recordings using flower-blends of different wild Petunia species on female M. sexta antennae showed that P. axillaris odours elicited stronger responses than P. integrifolia odours. EAG responses were highest to the three dominating compounds in the P. axillaris flower odours. Further, EAG responses to odour-samples collected from P. axillaris flowers confirmed that odours collected at night evoked stronger responses from M. sexta than odours collected during the day. These results show that timing of odour emissions by P. axillaris is in tune with nocturnal hawk moth activity and that flower-volatile composition is adapted to the antennal perception of these pollinators. ¬© Springer-Verlag 2005.</t>
  </si>
  <si>
    <t>141-150</t>
  </si>
  <si>
    <t>Planta</t>
  </si>
  <si>
    <t>60020486;60020486;60005175;60005175;60005175;60020486</t>
  </si>
  <si>
    <t>6506551679;6507254401;7004166341;24782873200;6507541328;7006352681</t>
  </si>
  <si>
    <t>Hoballah, Maria Elena;Stuurman, Jeroen;Turlings, Ted C.J.;Guerin, Patrick M.;Conn√©table, Sophie;Kuhlemeier, Cris</t>
  </si>
  <si>
    <t>Bern;Neuchatel</t>
  </si>
  <si>
    <t>University of Bern;Universite de Neuchatel, Institut de Zoologie</t>
  </si>
  <si>
    <t>60020486;60005175</t>
  </si>
  <si>
    <t>Hoballah M.E.</t>
  </si>
  <si>
    <t>The composition and timing of flower odour emission by wild Petunia axillaris coincide with the antennal perception and nocturnal activity of the pollinator Manduca sexta</t>
  </si>
  <si>
    <t>10.1007/s00425-005-1506-8</t>
  </si>
  <si>
    <t>2-s2.0-26444453870</t>
  </si>
  <si>
    <t>['posterion probability', 'noise ratio', 'ml performance', 'merit derived', 'mapping optimization', 'iterative decoding', 'ideal maximum', 'genie condition', 'form expression', 'ergodic multiple', 'design criterion', 'antenna channels']</t>
  </si>
  <si>
    <t>Binary mapping | Bit-interleaved coded modulation | Multiple-antenna channels | Pairwise error probability</t>
  </si>
  <si>
    <t>Multidimensional binary mappings for bit-interleaved coded modulations (BICMs) on ergodic multiple-antenna channels with iterative decoding are presented. After derivation of a closed-form expression for the pairwise error probability under ideal maximum-likelihood (ML) decoding, the design criterion for mapping optimization is established from the ML performance of the ideally interleaved channel. It coincides with the figure of merit derived from the genie condition when the iterative receiver converges to perfecta prion information. Multidimensional mapping constructions that exhibit high signal-to-noise ratio (SNR) gains without increasing the complexity of the a posterion probability (APP) detection are proposed. They allow for a reduced decoding complexity as they achieve near turbo code performance with a single convolutional code. ¬© 2005 IEEE.</t>
  </si>
  <si>
    <t>3337-3346</t>
  </si>
  <si>
    <t>60029116-100359016-60104081;60029116;100359016</t>
  </si>
  <si>
    <t>6508140718;7004185623;7005478226</t>
  </si>
  <si>
    <t>Gresset, Nicolas;Boutros, Joseph J.;Brunel, Lo√Øc</t>
  </si>
  <si>
    <t>Issy-les-Moulineaux;Palaiseau;Rennes</t>
  </si>
  <si>
    <t>Orange Labs;T√©l√©com Paris;Mitsubishi Electric ITE</t>
  </si>
  <si>
    <t>60104081;60029116;100359016</t>
  </si>
  <si>
    <t>Gresset N.</t>
  </si>
  <si>
    <t>Multidimensional mappings for iteratively decoded BICM on multiple-antenna channels</t>
  </si>
  <si>
    <t>10.1109/TIT.2005.853306</t>
  </si>
  <si>
    <t>2-s2.0-26444465044</t>
  </si>
  <si>
    <t>['well approximated', 'specific bounds', 'snr ).', 'single sided', 'sided correlation', 'receive antennas', 'particular cases', 'paper considers', 'outage characteristics', 'noise ratio', 'mutual information', 'lower bounds', 'known results', 'input multiple', 'identically distributed', 'high signal', 'general case', 'gaussian distribution', 'ergodic capacity', 'correlation level', 'computationally efficient', 'antenna configuration', 'also analyze']</t>
  </si>
  <si>
    <t>Capacity | Multiple-input multiple-output (MIMO) | Rician | Spatial fading correlation</t>
  </si>
  <si>
    <t>This paper considers the capacity of spatially correlated Rician multiple-input multiple-output (MIMO) channels. We consider the general case with double-sided correlation and arbitrary rank channel means. We derive tight upper and lower bounds on the ergodic capacity. In the particular cases when the numbers of transmit and receive antennas are equal, or when the correlation is single sided, we derive more specific bounds which are computationally efficient. The bounds are shown to reduce to known results in cases of independent and identically distributed (i.i.d.) and correlated Rayleigh MIMO channels. We also analyze the outage characteristics of the correlated Rician MIMO channels at high signal-to-noise ratio (SNR). We derive the mean and variance of the mutual information and show that it is well approximated by a Gaussian distribution. Finally, we present numerical results which show the effect of the antenna configuration, correlation level (angle spreads), Rician K-factor, and the geometry of the dominant Rician paths. ¬© 2005 IEEE.</t>
  </si>
  <si>
    <t>3121-3145</t>
  </si>
  <si>
    <t>60090755-60029470;60090755-60029470</t>
  </si>
  <si>
    <t>Sydney;Melbourne</t>
  </si>
  <si>
    <t>Faculty of Engineering;Commonwealth Scientific and Industrial Research Organization</t>
  </si>
  <si>
    <t>60090755;60029470</t>
  </si>
  <si>
    <t>General capacity bounds for spatially correlated Rician MIMO channels</t>
  </si>
  <si>
    <t>10.1109/TIT.2005.853325</t>
  </si>
  <si>
    <t>2-s2.0-26444468100</t>
  </si>
  <si>
    <t>['time multiple', 'statistical law', 'second part', 'receiver know', 'partial csi', 'part paper', 'moment constraints', 'first part', 'fading channels', 'different types', 'correlation profiles', 'capacity value', 'capacity analysis', 'arbitrary line', 'antenna system', 'antenna architectures', 'achieving measures']</t>
  </si>
  <si>
    <t>Capacity | Capacity-achieving measure | Channel state information (CSI) | Fading | Multiple antenna | Rayleigh | Rician</t>
  </si>
  <si>
    <t>In this second part of our two-part paper, we consider the capacity analysis for wireless mobile systems with multiple-antenna architectures. We apply the results of the first part to a commonly known baseband, discrete-time multiple-antenna system where both the transmitter and receiver know the channel's statistical law. We analyze the capacity for additive white Gaussian noise (AWGN) channels, fading channels with full channel state information (CSI) at the receiver, fading channels with no CSI, and fading channels with partial CSI at the receiver. For each type of channels, we study the capacity value as well as issues such as the existence, uniqueness, and characterization of the capacity-achieving measures for different types of moment constraints. The results are applicable to both Rayleigh and Rician fading channels in the presence of arbitrary line-of-sight and correlation profiles. ¬© 2005 IEEE.</t>
  </si>
  <si>
    <t>3086-3101</t>
  </si>
  <si>
    <t>60021032-60010574;60021032;60021032</t>
  </si>
  <si>
    <t>Atlanta;Palo Alto</t>
  </si>
  <si>
    <t>Georgia Institute of Technology;Hewlett Packard Laboratories</t>
  </si>
  <si>
    <t>60021032;60010574</t>
  </si>
  <si>
    <t>Capacity analysis for continuous alphabet channels with side information, Part II: MIMO channels</t>
  </si>
  <si>
    <t>10.1109/TIT.2005.853327</t>
  </si>
  <si>
    <t>2-s2.0-26444510226</t>
  </si>
  <si>
    <t>['whether feedback', 'rate capacity', 'point single', 'parallel channels', 'noise ratio', 'must operate', 'maximal number', 'integer multiple', 'high signal', 'fully cognizant', 'first term', 'fading realization', 'fading law', 'effective number', 'e .,', 'asymptotic expansion', 'access regime']</t>
  </si>
  <si>
    <t>Channel capacity | Fading | High signal-to-noise ratio (SNR) | Memory | Multiple-antenna network | Noncoherent</t>
  </si>
  <si>
    <t>We obtain the first term in the high signal-to-noise ratio (SNR) asymptotic expansion of the sum-rate capacity of noncoherent fading networks, i.e., networks where the transmitters and receivers-while fully cognizant of the fading law-have no access to the fading realization. This term is an integer multiple of log log SNR with the coefficient having a simple combinatorial characterization. It can be interpreted as the effective number of parallel channels that can be supported by the network, i.e., as the maximal number of point-to-point single-user scalar channels that can be supported by the network in a manner that will allow, with proper power allocation, negligible cross interference. The results hold irrespective of whether the transmitters can cooperate or must operate in an multiple-access regime; irrespective of whether feedback from the receivers to the transmitters is available or not; and irrespective of whether the receivers can cooperate or not. ¬© 2005 IEEE.</t>
  </si>
  <si>
    <t>3025-3036</t>
  </si>
  <si>
    <t>On the high-SNR capacity of noncoherent networks</t>
  </si>
  <si>
    <t>10.1109/TIT.2005.853332</t>
  </si>
  <si>
    <t>2-s2.0-26444532296</t>
  </si>
  <si>
    <t>AV0Z50200510</t>
  </si>
  <si>
    <t>['subsequently attached', 'slow light', 'results indicate', 'psii proteins', 'psii complexes', 'psii assembly', 'psbh protein', 'prompt incorporation', 'negligible amount', 'mutant cells', 'induced degradation', 'high affinity', 'free form', 'cytochrome b']</t>
  </si>
  <si>
    <t>CP47 | D1 protein | Photosynthesis | psbH gene | PSII | Synechocystis PCC 6803</t>
  </si>
  <si>
    <t>Analysis of a number of PSII complexes detectable in the wild-type and mutant cells of the cyanobacterium Synechocystis sp. PCC 6803 showed that the PsbH protein is present in the complexes containing CP47, including unassembled CP47. In a mutant lacking CP47, in which the PSII assembly is stopped at the level of the D1-D2-cytochrome b-559 reaction centre complex, a negligible amount of the PsbH protein was not bound to this complex but was detected in the free form. The results indicate that the PsbH protein has a high affinity for CP47 and during PSII assembly most probably first associates with CP47 and this pair is subsequently attached to the reaction centre complex. Similarly to CP47, the PsbH protein exhibits a slow light-induced degradation in the presence of protein synthesis inhibitor. The absence of the PsbH protein leads to a greatly increased D1 pool that is not associated with other PSII proteins or it is present as a part of the reaction centre complex. We conclude that PsbH is important for the prompt incorporation of the newly synthesized D1 protein into PSII complexes and for the fast D1 maturation. ¬© 2005 JSPP.</t>
  </si>
  <si>
    <t>1477-1483</t>
  </si>
  <si>
    <t>60027611-60009424;60027611-60009424;60028717</t>
  </si>
  <si>
    <t>55023133800;7202357885;35551882100</t>
  </si>
  <si>
    <t>Komenda, Josef;Tich√Ω, Martin;Eichacker, Lutz A.</t>
  </si>
  <si>
    <t>Germany;Czech Republic;Czech Republic</t>
  </si>
  <si>
    <t>Munich;Prague;Ceske Budejovice</t>
  </si>
  <si>
    <t>Ludwig-Maximilians-Universit√§t M√ºnchen;Institute of Microbiology of the Academy of Sciences of the Czech Republic;Jihoƒçesk√° Univerzita v ƒåesk√Ωch Budƒõjovic√≠ch</t>
  </si>
  <si>
    <t>60028717;60027611;60009424</t>
  </si>
  <si>
    <t>Komenda J.</t>
  </si>
  <si>
    <t>The PsbH protein is associated with the inner antenna CP47 and facilitates D1 processing and incorporation into PSII in the cyanobacterium Synechocystis PCC 6803</t>
  </si>
  <si>
    <t>10.1093/pcp/pci159</t>
  </si>
  <si>
    <t>2-s2.0-26444538853</t>
  </si>
  <si>
    <t>['various types', 'used e', 'strip conductor', 'soldered joint', 'sma connector', 'resonator applications', 'radar systems', 'microstrip line', 'mechanical joint', 'mechanical construction', 'electrical performance', 'dissimilar joints', 'dissimilar joint', 'different possibilities', 'different filter', 'critical parts', 'copper sheet', 'coaxial cable', 'centre pin', 'bottom side']</t>
  </si>
  <si>
    <t>Beryllium copper alloys | SMA connectors | Soldered joints</t>
  </si>
  <si>
    <t>A transition between a SMA connector and a microstrip line is utilized in many microwave applications. The transition is a dissimilar joint and it is one of the most critical parts in different filter and resonator applications, which are used e.g. in various types of antenna and radar systems. In this article an investigation of different possibilities to utilize a dissimilar joint between a coaxial cable and a microstrip line type planar transmission line is presented. The dissimilar joint consists of two different joints: a soldered joint between a centre pin of the SMA connector and a strip conductor of printed circuit board and a mechanical joint between a flange of the SMA connector and a copper sheet of a bottom side of the printed circuit board. An implementation of the mechanical construction of the dissimilar joints is restricted by the requirements of electrical performance.</t>
  </si>
  <si>
    <t>65-73</t>
  </si>
  <si>
    <t>International Journal for the Joining of Materials</t>
  </si>
  <si>
    <t>Heinola, J. M.</t>
  </si>
  <si>
    <t>Lappeenranta</t>
  </si>
  <si>
    <t>LUT University</t>
  </si>
  <si>
    <t>Heinola J.</t>
  </si>
  <si>
    <t>Analysis of soldered transition between SMA connectors and planar transmission lines</t>
  </si>
  <si>
    <t>2-s2.0-26644465084</t>
  </si>
  <si>
    <t>CCR-0121565</t>
  </si>
  <si>
    <t>['wave model', 'wave assumption', 'used extensively', 'underestimation problem', 'threshold distance', 'simplify analysis', 'ray tracing', 'range multiple', 'parameter estimation', 'output systems', 'input single', 'input multiple', 'channel matrix', 'channel capacity', 'capacity growth', '8 ghz']</t>
  </si>
  <si>
    <t>Channel capacity | Line-of-sight (LOS) | Multiple-input multiple-output (MIMO) | Plane-wave model | Ray tracing | Spherical-wave model</t>
  </si>
  <si>
    <t>The plane-wave assumption has been used extensively in array signal processing, parameter estimation, and wireless channel modeling to simplify analysis. It is suitable for single-input single-output and single-input multiple-output systems, because the rank of the channel matrix is one. However, for short-range multiple-input multiple-output (MIMO) channels with a line-of-sight (LOS) component, the plane-wave assumption affects the rank and singular value distribution of the MIMO channel matrix, and results in the underestimation of the channel capacity, especially for element spacings exceeding half a wavelength. The short-range geometry could apply to many indoor wireless local area network applications. To avoid this underestimation problem, the received signal phases must depend precisely on the distances between transmit and receive antenna elements. With this correction, the capacity of short-range LOS MIMO channels grows steadily as the element spacing exceeds half a wavelength, as confirmed by measurements at 5.8 GHz. In contrast, the capacity growth with element spacing diminishes significantly under the plane-wave assumption. Using empirical fitting, we provide a threshold distance below which the spherical-wave model is required for accurate performance estimation in ray tracing. ¬© 2005 IEEE.</t>
  </si>
  <si>
    <t>1534-1541</t>
  </si>
  <si>
    <t>7404829019;7101699285</t>
  </si>
  <si>
    <t>Jiang, Jeng Shiann;Ingram, Mary Ann</t>
  </si>
  <si>
    <t>Jiang J.</t>
  </si>
  <si>
    <t>Spherical-wave model for short-range MIMO</t>
  </si>
  <si>
    <t>10.1109/TCOMM.2005.852842</t>
  </si>
  <si>
    <t>2-s2.0-26844456407</t>
  </si>
  <si>
    <t>['output system', 'objective function', 'noise ratio', 'linear combination', 'implementing antennas', 'ergodic capacity', 'cost ratio', 'base station', 'asymptotic expression']</t>
  </si>
  <si>
    <t>In this letter, we investigate the issue of selecting the number of antennas at the base station and at the mobile to optimize ergodic capacity of a multiple-input/multiple-output system, when the costs of implementing antennas at the base station and at the mobile are unequal. Total system capacity, defined as a linear combination of the uplink and downlink ergodic capacity, is used as the objective function to be maximized. The asymptotic expression for the ergodic capacity is used as an approximation. The limiting case gives some insight on how the ratio of the number of antennas at the base station to the number of antennas at the mobile may change with signal-to-noise ratio and cost ratio when the total system capacity is maximized. ¬© 2005 IEEE.</t>
  </si>
  <si>
    <t>1451-1454</t>
  </si>
  <si>
    <t>7402575456;57195633181</t>
  </si>
  <si>
    <t>Du, Jianxuan;Li, Ye</t>
  </si>
  <si>
    <t>Du J.</t>
  </si>
  <si>
    <t>Optimization of antenna configuration for MIMO systems</t>
  </si>
  <si>
    <t>10.1109/TCOMM.2005.855002</t>
  </si>
  <si>
    <t>2-s2.0-26844503979</t>
  </si>
  <si>
    <t>CCR-0133841</t>
  </si>
  <si>
    <t>['transmit antennas', 'systematic approach', 'subcarrier selection', 'subcarrier grouping', 'significantly improve', 'receive antennas', 'permutation techniques', 'necessary unitary', 'dstf systems', 'dstf coding', 'differential space', 'diagonal counterparts', 'design criteria', 'coding scheme', 'coding gain', 'code selection', 'block diagonal']</t>
  </si>
  <si>
    <t>Block diagonal codes | Differential space-time-frequency coding | Diversity techniques | Orthogonal frequency division multiplexing (OFDM) | Space-time coding</t>
  </si>
  <si>
    <t>Addressing orthogonal frequency division multiplexing (OFDM) transmissions over frequency-selective Rayleigh fading channels, we propose a differential space-time-frequency (DSTF) coding scheme with maximum multipath diversity. Resorting to subcarrier grouping, we convert the system into a set of parallel DSTF systems, within which DSTF coding is considered. Through pairwise error probability (PEP) analysis, we prove that full diversity gain, which is the product of the number of transmit antennas, receive antennas, and the multipath channel length, can be achieved without channel state information (CSI) at the receiver. We analyze the performance of group DSTF coding over correlated fading channels and establish the design criteria for subcarrier selection and code selection. In addition to applying existing differential unitary diagonal codes, we propose a systematic approach to designing nondiagonal codes for DSTF systems, which are block diagonal (BD) and have the necessary unitary and full diversity properties. Based on permutation techniques, we have devised new excellent-performing BD DSTF codes, which significantly improve the coding gain as compared to their diagonal counterparts. Corroborating simulations confirm the merits of our approach. ¬© 2005 IEEE.</t>
  </si>
  <si>
    <t>2232-2243</t>
  </si>
  <si>
    <t>60000251-60003892;60000251-60003892;60000251-60024324</t>
  </si>
  <si>
    <t>36843465700;6701659788;56373660100</t>
  </si>
  <si>
    <t>Ma, Qian;Tepedelenlio«ßlu, Cihan;Liu, Zhiqiang</t>
  </si>
  <si>
    <t>Iowa City;Tempe;New York</t>
  </si>
  <si>
    <t>University of Iowa;Arizona State University;IEEE</t>
  </si>
  <si>
    <t>60024324;60003892;60000251</t>
  </si>
  <si>
    <t>Ma Q.</t>
  </si>
  <si>
    <t>Differential space-time-frequency coded OFDM with maximum multipath diversity</t>
  </si>
  <si>
    <t>10.1109/TWC.2005.853973</t>
  </si>
  <si>
    <t>2-s2.0-26844509076</t>
  </si>
  <si>
    <t>['wireless sensors', 'well motivated', 'separate nodes', 'input multioutput', 'gateway link', 'estimators analytically', 'critical issue', 'channel estimation', 'cfo ),', 'antenna system', 'antenna element']</t>
  </si>
  <si>
    <t>Channel estimation | Cram√©r-Rao bound | Multi-input multi-output (MIMO) | Sensor networks | Synchronization</t>
  </si>
  <si>
    <t>A critical issue in applications involving networks of wireless sensors is their ability to synchronize, and mitigate the fading propagation channel effects. Especially when distributed "slave" sensors (nodes) reach-back to communicate with the "master" sensor (gateway), low power cooperative schemes are well motivated. Viewing each node as an antenna element in a multi-input multioutput (MIMO) multi-antenna system, we design pilot patterns to estimate the multiple carrier frequency offsets (CFO), and the multiple channels corresponding to each node-gateway link. Our novel pilot scheme consists of non-zero pilot symbols along with zeros, which separate nodes in a time division multiple access (TDMA) fashion, and lead to low complexity schemes because CFO and channel estimators per node are decoupled. The resulting training algorithm is not only suitable for wireless sensor networks, but also for synchronization and channel estimation of single- and multi-carrier MIMO systems. We investigate the performance of our estimators analytically, and with simulations. ¬© 2005 KICS.</t>
  </si>
  <si>
    <t>284-292</t>
  </si>
  <si>
    <t>60032144;60011754;60029445-119499875;60032144-112494410-119499941-119056933-119499870</t>
  </si>
  <si>
    <t>7201599488;7404549306;36049280600;7403245097</t>
  </si>
  <si>
    <t>Oh, Mi Kyung;Ma, Xiaoli;Giannakis, Georgios B.;Park, Dong Jo</t>
  </si>
  <si>
    <t>South Korea;United States;United States;South Korea;United States;South Korea;South Korea;South Korea</t>
  </si>
  <si>
    <t>Daejeon;Minneapolis;Auburn;;;Seoul;;</t>
  </si>
  <si>
    <t>Korea Advanced Institute of Science and Technology;University of Minnesota Twin Cities;Auburn University;KIEE;Wireless Telecommunications;KISS;KICS;IEICE</t>
  </si>
  <si>
    <t>60032144;60029445;60011754;119499941;119499875;119499870;119056933;112494410</t>
  </si>
  <si>
    <t>Oh M.K.</t>
  </si>
  <si>
    <t>Cooperative synchronization and channel estimation in wireless sensor networks</t>
  </si>
  <si>
    <t>10.1109/jcn.2005.6389813</t>
  </si>
  <si>
    <t>2-s2.0-26844528164</t>
  </si>
  <si>
    <t>['seven types', 'rubecula ),', 'plutella xylostella', 'oviposition behavior', 'larval parasitoid', 'host search', 'genus cotesia', 'cotesia plutellae', 'antennal sensilla']</t>
  </si>
  <si>
    <t>Braconidae | Diamondback moth | Flow charts on factorial maps | SEM | Sensilla</t>
  </si>
  <si>
    <t>Although several species of the genus Cotesia are used in biological control programs against insect caterpillars throughout the world, little is known of their oviposition behavior. We describe here the types and distribution of antennal sensilla in Cotesia plutellae, a larval parasitoid of Plutella xylostella, and we analyze its oviposition behavior. Seven types of sensilla were found on both males and females. Only sensilla trichodea type II, with a putative contact chemoreceptive function, was significantly more abundant in females than in males, and its morphology and position on antennomeres were linked to the antennation behavior used by females during host search. We conclude that gustatory stimulus following antennal contact is probably the key stimulus inducing oviposition behavior. The sensilla type assumed to be implied in oviposition behavior was present in C. plutellae but not in two closely related species (C. glomerata and C. rubecula), which is discussed. ¬© 2005 Wiley-Liss, Inc.</t>
  </si>
  <si>
    <t>36-44</t>
  </si>
  <si>
    <t>1059910X</t>
  </si>
  <si>
    <t>Microscopy Research and Technique</t>
  </si>
  <si>
    <t>60027245;60030553;60027245;60026164;60027245</t>
  </si>
  <si>
    <t>57202698173;7003557692;6602649271;8847194700;21640288900</t>
  </si>
  <si>
    <t>Roux, Olivier;Van Baaren, Joan;Gers, Charles;Arvanitakis, Laurence;Legal, Luc</t>
  </si>
  <si>
    <t>Rennes;Toulouse;Montpellier</t>
  </si>
  <si>
    <t>Universite de Rennes 1;Universite Paul Sabatier Toulouse III;CIRAD Centre de Recherche de Montpellier</t>
  </si>
  <si>
    <t>60030553;60027245;60026164</t>
  </si>
  <si>
    <t>Roux O.</t>
  </si>
  <si>
    <t>Antennal structure and oviposition behavior of the Plutella xylostella specialist parasitoid: Cotesia plutellae</t>
  </si>
  <si>
    <t>10.1002/jemt.20220</t>
  </si>
  <si>
    <t>2-s2.0-26844539883</t>
  </si>
  <si>
    <t>['transgenic flies', 'strongly detected', 'salivary duct', 'regulatory mechanisms', 'neurogenic gene', 'nervous system', 'mammalian channels', 'little known', 'lacz gene', 'lacz expression', 'includes aquaporins', 'imaginal discs', 'high expression', 'genetics society', 'drosophila neurogenesis', 'distal region', 'distal end', 'bib gene', 'adult tissues']</t>
  </si>
  <si>
    <t>bib-lacZ | big brain | Drosophila | Gene expression | Transgenic</t>
  </si>
  <si>
    <t>Drosophila big brain (bib) is a neurogenic gene that when mutated causes defects in cell fate determination during Drosophila neurogenesis. The product of bib gene is similar to members of the major intrinsic protein (MIP) family that includes aquaporins, mammalian channels for water as well as other solutes including ions. However the function and expression of the bib gene during development and in adult tissues are little known. In this study, we established transgenic flies bearing the bib-lacZ fusion genes containing the bib promoter region (-2180 to +310 with respect to the transcription initiation site). The bib-lacZ expression of embryos was strongly detected in the nervous system. Among larval tissues, expression of the bib-lacZ gene was detected in the brain and ganglion, imaginal discs, tracheoblast, salivary duct and oenocytes. In adult tissues, high expression of the bib-lacZ fusion gene was detected in the entire brain cortex, antenna, labellum, distal region of legs and oenocytes of both sexes, the distal end of testis and the accessory gland cells of males. The bib-loci, transgenic flies will be useful for further investigation on the regulatory mechanisms of the bib gene. ¬© The Genetics Society of Korea.</t>
  </si>
  <si>
    <t>203-209</t>
  </si>
  <si>
    <t>Korean Journal of Genetics</t>
  </si>
  <si>
    <t>60008783;60008783;60008783;60008783;60008783</t>
  </si>
  <si>
    <t>8919539700;57225051218;36466801300;8108003800;7102382537</t>
  </si>
  <si>
    <t>Kim, Su Ryun;Kim, Young Shin;Park, Joung Sun;Yang, Dong Jin;Yoo, Mi Ae</t>
  </si>
  <si>
    <t>Busan</t>
  </si>
  <si>
    <t>Kim S.R.</t>
  </si>
  <si>
    <t>Expression of the Drosophila big brain gene promoter during development</t>
  </si>
  <si>
    <t>2-s2.0-27144525247</t>
  </si>
  <si>
    <t>['switching speed', 'measured values', 'measured delays', 'insertion loss', 'four delays', 'dependant loss', '4 ms', '2 ps', '04 db']</t>
  </si>
  <si>
    <t>Antennas | Delay effects | Optical fiber | Optical switch | Phased arrays | Planar waveguide circuit | Polymer optical waveguides | Thermooptic effects</t>
  </si>
  <si>
    <t>A 2-bit (four delays) polymer waveguide delay device is demonstrated and characterized. The device is composed of polymer waveguide delay lines, optical fiber delay lines, and polymer thermooptical 2 √ó 2 switches. The insertion loss for the fully integrated device ranges between 8.12 and 9.81 dB depending on the delay path chosen. The polarization-dependant loss is 0.04 dB. Measured delays are 0, 37.8, 160.4, and 199.2 ps. The switching speed is less than 4 ms. The designed polymer waveguide delays match well with the measured values. ¬© 2005 IEEE.</t>
  </si>
  <si>
    <t>1944-1946</t>
  </si>
  <si>
    <t>60013372;100333259;60013372;60013372;60013372;60013372;60013372</t>
  </si>
  <si>
    <t>6602208639;55633312100;57203579600;55722131300;47062181700;56127108700;55507881400</t>
  </si>
  <si>
    <t>Howley, Brie;Chen, Yihong;Wang, Xiaolong;Zhou, Qingjun;Shi, Zhong;Jiang, Yongqiang;Chen, Ray T.</t>
  </si>
  <si>
    <t>Austin;Austin</t>
  </si>
  <si>
    <t>The University of Texas at Austin;Omega Optics Inc.</t>
  </si>
  <si>
    <t>60013372;100333259</t>
  </si>
  <si>
    <t>2-bit reconfigurable true time delay lines using 2 √ó 2 polymer waveguide switches</t>
  </si>
  <si>
    <t>10.1109/LPT.2005.853279</t>
  </si>
  <si>
    <t>2-s2.0-27144545331</t>
  </si>
  <si>
    <t>Israel Science Foundation</t>
  </si>
  <si>
    <t>216/02</t>
  </si>
  <si>
    <t>ISF</t>
  </si>
  <si>
    <t>['structured upon', 'processing windows', 'pb propagators', 'new class', 'isodiffracting pbs', 'facilitating representation', 'explicit expressions', 'expansion set', 'excitation coefficients', 'dual frames', 'discrete lattice', 'complex configurations', 'based tracking', 'analysis functions']</t>
  </si>
  <si>
    <t>Beam summation representations | Frame theory | Phase space | Pulsed beams (PBs) | Time domain (TD) radiation theory | Ultrawide-band (UWB) | Windowed Fourier transform (WFT) | Windowed Radon transform (WRT)</t>
  </si>
  <si>
    <t>A new time domain (TD) representation for radiation from apertures, wherein the field is expanded in a discrete lattice of shifted, tilted, and retarded pulsed beam (PB) propagators is proposed. The PB representation provides a uniformly accurate systematic framework for ray-based tracking of ultra-wide-band transient fields in complex configurations, e.g., slowly or abruptly varying inhomogeneous media. The excitation coefficients of the PBs are extracted from the aperture source distribution via a new "discretized local slant stack transform." The formulation is structured upon a new class of frames, termed windowed Radon transform frames. The sets of expansion and analysis functions are shown to be dual frames, thus, facilitating representation of arbitrary bandlimited source fields. Explicit expressions for the processing windows (the analysis frame set) and for the PB propagators (the expansion set) are provided for the class of isodiffracting PBs. Accuracy of the PB expansion technique is demonstrated for a focusing aperture case, that tends to fail the conventional ray shooting schemes. ¬© 2005 IEEE.</t>
  </si>
  <si>
    <t>3030-3048</t>
  </si>
  <si>
    <t>60005681-60027161;60005681;60005681</t>
  </si>
  <si>
    <t>6602716591;7004468199;7006183140</t>
  </si>
  <si>
    <t>Shlivinski, Amir;Heyman, Ehud;Boag, Amir</t>
  </si>
  <si>
    <t>Beer Sheba;Tel Aviv-Yafo</t>
  </si>
  <si>
    <t>Ben-Gurion University of the Negev;Tel Aviv University</t>
  </si>
  <si>
    <t>60027161;60005681</t>
  </si>
  <si>
    <t>Shlivinski A.</t>
  </si>
  <si>
    <t>A pulsed beam summation formulation for short pulse radiation based on windowed Radon transform (WRT) frames</t>
  </si>
  <si>
    <t>10.1109/TAP.2005.854550</t>
  </si>
  <si>
    <t>2-s2.0-27644432144</t>
  </si>
  <si>
    <t>['weight restrictions', 'thin membranes', 'showing potential', 'paper presents', 'modern space', 'low mass', 'inflatable structure', 'frequency bands', 'foam layers', 'aperture antennas']</t>
  </si>
  <si>
    <t>Circular polarization | Inflatable membrane | Microstrip ring | Reflectarray antenna | Variable rotation</t>
  </si>
  <si>
    <t>Modern space-borne applications require large-aperture antennas having capabilities of low mass and high packaging efficiency to overcome the launch vehicle size and weight restrictions. This paper presents a dual-band reflectarray antenna developed for future space inflatable structures with thin membranes. To offset the effects of the thin-membrane substrates required in the inflatable structure, foam layers are inserted below the X and Ka band membranes, allowing broadband CP performance at both bands. More than 50% efficiencies are achieved at both frequency bands, showing potential for even larger high-gain inflatable antennas for future space applications. ¬© 2005 IEEE.</t>
  </si>
  <si>
    <t>2792-2798</t>
  </si>
  <si>
    <t>60020547;60009037;60020547</t>
  </si>
  <si>
    <t>7403379635;7408102852;7404879378</t>
  </si>
  <si>
    <t>Han, Chulmin;Huang, John;Chang, Kai</t>
  </si>
  <si>
    <t>College Station;Pasadena</t>
  </si>
  <si>
    <t>Texas A&amp;M University;Jet Propulsion Laboratory</t>
  </si>
  <si>
    <t>60020547;60009037</t>
  </si>
  <si>
    <t>Han C.</t>
  </si>
  <si>
    <t>A high efficiency offset-fed X/Ka-dual-band reflectarray using thin membranes</t>
  </si>
  <si>
    <t>10.1109/TAP.2005.854531</t>
  </si>
  <si>
    <t>2-s2.0-27644436343</t>
  </si>
  <si>
    <t>['radiation patterns', 'radiation mechanism', 'dependent feature', 'cp patterns', 'antenna concept', 'achieved using']</t>
  </si>
  <si>
    <t>Artificial ground plane | Circular polarization | Dipole antenna | Low profile</t>
  </si>
  <si>
    <t>A low profile single dipole antenna that can generate circularly polarized (CP) radiation patterns is proposed in this paper. The CP patterns and low profile configuration are achieved using a specially designed artificial ground plane: a thin grounded slab loaded with periodic rectangular patches. The artificial ground plane exhibits in-phase reflection coefficients with polarization-dependent feature. The radiation mechanism of the antenna is described, and experimental results verify the antenna concept. ¬© 2005 IEEE.</t>
  </si>
  <si>
    <t>3083-3086</t>
  </si>
  <si>
    <t>A low profile single dipole antenna radiating circularly polarized waves</t>
  </si>
  <si>
    <t>10.1109/TAP.2005.854536</t>
  </si>
  <si>
    <t>2-s2.0-27644439484</t>
  </si>
  <si>
    <t>['verified experimentally', 'matching posts', 'input admittances']</t>
  </si>
  <si>
    <t>Electrically small antennas | Genetic algorithm (GA) | Impedance matching</t>
  </si>
  <si>
    <t>It is shown that it is possible to match an antenna having a very low radiation resistance to a 50-ohm coaxial line using an inductive matching post near the base of the antenna. This technique is illustrated using two electrically small self-resonant genetic antennas. The input admittances of these antennas are simulated with and without the matching posts; the antennas are then fabricated and these results are verified experimentally. ¬© 2005 IEEE.</t>
  </si>
  <si>
    <t>3086-3089</t>
  </si>
  <si>
    <t>Altshuler, Edward E.</t>
  </si>
  <si>
    <t>A method for matching an antenna having a small radiation resistance to a 50-ohm coaxial line</t>
  </si>
  <si>
    <t>10.1109/TAP.2005.854543</t>
  </si>
  <si>
    <t>2-s2.0-27644451303</t>
  </si>
  <si>
    <t>NSC92-2213-E002-033</t>
  </si>
  <si>
    <t>['resulting 2', 'provide almost', 'proposed gsc', 'paper deals', 'gsc ).', 'eigendecomposition required', 'effectively alleviate', 'conventional methods', 'conventional 2', 'coherent interference', 'analytical formulas', 'adaptive beilnformer']</t>
  </si>
  <si>
    <t>Adaptive beamforming | Generalized sidelobe canceller | Multiple beam constraint</t>
  </si>
  <si>
    <t>This paper deals with the problem of two-dimensional (2-D) adaptive array beamforming with multiple beam constraints (MBC) using a generalized sidelobe canceller (GSC). We present a method for the construction of signal blocking matrix required by the 2-D GSC. The resulting 2-D adaptive beilnformer can provide almost the same performance as conventional 2-D adaptive beamformers based on a linearly constrained minimum variance (LCMV) criterion. The effectiveness of the proposed GSC is that the construction of the required signal blocking matrix requires only the computation of a few entries from analytical formulas. In comparison with conventional methods, the proposed technique gets rid of the computational complexity due to the eigendecomposition required for finding the 2-D signal blocking matrix. For dealing with the performance degradation due to coherent interference, we present a 2-D weighted spatial smoothing scheme to effectively alleviate the coherent jamming effect. Several simulation examples are provided for illustration and comparison. ¬© 2005 IEEE.</t>
  </si>
  <si>
    <t>3517-3529</t>
  </si>
  <si>
    <t>56948251900;37030919900</t>
  </si>
  <si>
    <t>Lee, Ju Hong;Lee, Yung Han</t>
  </si>
  <si>
    <t>Two-dimensional adaptive array beamforming with multiple beam constraints using a generalized sidelobe canceller</t>
  </si>
  <si>
    <t>10.1109/TSP.2005.853155</t>
  </si>
  <si>
    <t>2-s2.0-27644462038</t>
  </si>
  <si>
    <t>['work proposes', 'uniform excitation', 'two post', 'two arrays', 'slot position', 'relative shift', 'polarization level', 'interdigital structure', 'far field', 'also investigated', 'almost equal', '8 db', '6 db', '2 db', '0 db']</t>
  </si>
  <si>
    <t>Dual polarized antenna | Interdigital structure | Planar antenna | Slot antenna</t>
  </si>
  <si>
    <t>This work proposes a dual-polarized planar antenna; two post-wall slotted waveguide arrays with orthogonal 45¬∞ linearly-polarized waves interdigitally share the aperture on a single layer substrate. Uniform excitation of the two-dimensional slot array is confirmed by experiment in the 25 GHz band. The isolation between two slot arrays is also investigated in terms of the relative displacement along the radiation waveguide axis in the interdigital structure. The isolation is 33.0 dB when the relative shift of slot position between the two arrays is -0.5Œªg, while it is only 12.8 dB when there is no shift. The cross-polarization level in the far field is -25.2 dB for a -0.5Œªg, shift, which is almost equal to that of the isolated single polarization array. It is degraded down to -9.6 dB when there is no shift. ¬© 2005 IEEE.</t>
  </si>
  <si>
    <t>2865-2871</t>
  </si>
  <si>
    <t>60010484;60032045;60031126;60031126</t>
  </si>
  <si>
    <t>22986479500;7102134671;7006899159;35495699200</t>
  </si>
  <si>
    <t>Park, Sehyun;Okajima, Yusuke;Hirokawa, Jiro;Ando, Makoto</t>
  </si>
  <si>
    <t>Japan;Japan;South Korea</t>
  </si>
  <si>
    <t>Sakai;Tokyo;Suwon</t>
  </si>
  <si>
    <t>Sharp Corporation;Tokyo Institute of Technology;Samsung Group</t>
  </si>
  <si>
    <t>60032045;60031126;60010484</t>
  </si>
  <si>
    <t>A slotted post-wall waveguide array with interdigital structure for 45¬∞ linear and dual polarization</t>
  </si>
  <si>
    <t>10.1109/TAP.2005.854554</t>
  </si>
  <si>
    <t>2-s2.0-27644469007</t>
  </si>
  <si>
    <t>['results show', 'prototype antenna', 'planar antenna', 'package solution', 'microstrip line', 'ground plane', 'fccs regulation', 'emission limit', 'correspondence presents', 'broad patterns', 'also found', 'acmeved bandwidth', '6 ghz', '43 dbi']</t>
  </si>
  <si>
    <t>Low-temperature cofired ceramic (LTCC) | Planar antenna | Ultrawide-band (UWB)</t>
  </si>
  <si>
    <t>This correspondence presents a planar antenna in low-temperature cofired ceramic technology for a single-package solution of ultrawide-band (UWB) radio. The antenna has an elliptical radiator fed through a microstrip line. The radiator and the microstrip line share the same ground plane with the other UWB radio circuitry. The experiments have been conducted. Results show that the prototype antenna has acMeved bandwidth of 110.9%, gain from -1.34 to 5.43 dBi, broad patterns, and relatively constant group delay at frequencies from 3 to 10.6 GHz. Furthermore, it is also found that the normalized antenna radiated power spectrum density basically confo s to the FCCs regulation on the emission limit of indoor UWB systems. ¬© 2005 IEEE.</t>
  </si>
  <si>
    <t>3089-3093</t>
  </si>
  <si>
    <t>7101886547;33167854700</t>
  </si>
  <si>
    <t>Ying, Chen;Zhang, Y. P.</t>
  </si>
  <si>
    <t>Ying C.</t>
  </si>
  <si>
    <t>A planar antenna in LTCC for single-package ultrawide-band radio</t>
  </si>
  <si>
    <t>10.1109/TAP.2005.854541</t>
  </si>
  <si>
    <t>2-s2.0-27644479069</t>
  </si>
  <si>
    <t>['wide bandwidth', 'tie antenna', 'single element', 'simultaneously cover', 'radiation characteristics', 'presented antenna', 'linear array', '91 %.', '5 ghz']</t>
  </si>
  <si>
    <t>Bow-tie | Dual polarization | Phased arrays | Radar | Wideband</t>
  </si>
  <si>
    <t>A modified printed bow-tie antenna is designed to simultaneously cover the operations in the C and X-bands from 5.5 to 12.5 GHz. The presented antenna has an end fire radiation pattern that makes it suitable for integration in single and dual polarized phased array systems. The antenna exhibits small size and wide bandwidth of 91%. The radiation characteristics are presented for a single element and a linear array of this antenna. ¬© 2005 IEEE.</t>
  </si>
  <si>
    <t>3067-3072</t>
  </si>
  <si>
    <t>60010491-60000238;60010491;60010491</t>
  </si>
  <si>
    <t>University;Jackson</t>
  </si>
  <si>
    <t>University of Mississippi;Jackson State University</t>
  </si>
  <si>
    <t>60010491;60000238</t>
  </si>
  <si>
    <t>Wide-band modified printed bow-tie antenna with single and dual polarization for C- and X-band applications</t>
  </si>
  <si>
    <t>10.1109/TAP.2005.851870</t>
  </si>
  <si>
    <t>2-s2.0-27644486573</t>
  </si>
  <si>
    <t>['residue models', 'residue model', 'pencil method', 'parameters using', 'one set', 'obtain frequency', 'new methodology', 'frequency domains', 'frequency domain', 'domain patterns', 'demonstrated using', 'complete description', 'antenna system', 'antenna pattern']</t>
  </si>
  <si>
    <t>Antenna modeling | Antenna theory | Time-frequency analysis | Ultrawideband (UWB)</t>
  </si>
  <si>
    <t>A new methodology is presented for characterizing an antenna system in both the time and frequency domains with one set of parameters using a singularity expansion method representation. A minimal parameter set for modeling antenna systems has been demonstrated using the matrix-pencil method. It has been shown that it is possible to obtain frequency-domain patterns from pole/residue models of antenna realized effective length. Thus, a pole/residue model of the antenna realized effective length presents a complete description in both the time and frequency domains. Once such a model is available, one can obtain the antenna pattern, directivity, and gain in the frequency domain and the radiated transient waveform for an arbitrary excitation waveform and an arbitrary antenna orientation. ¬© 2005 IEEE.</t>
  </si>
  <si>
    <t>2882-2888</t>
  </si>
  <si>
    <t>6603654855;56760475400</t>
  </si>
  <si>
    <t>Licul, Stanislav;Davis, William A.</t>
  </si>
  <si>
    <t>Licul S.</t>
  </si>
  <si>
    <t>Unified frequency and time-domain antenna modeling and characterization</t>
  </si>
  <si>
    <t>10.1109/TAP.2005.854533</t>
  </si>
  <si>
    <t>2-s2.0-27644490205</t>
  </si>
  <si>
    <t>DAAH04-96-0198</t>
  </si>
  <si>
    <t>['wire antenna', 'planar surface', 'input admittance', 'fourier modes', 'fourier coefficients', 'efficiently solve', 'dielectric material', 'conducting body', 'computed currents', 'complications associated', 'axisymmetric body', 'appropriate quantities', 'appendage may']</t>
  </si>
  <si>
    <t>Electromagnetic modeling | Electromagnetic theory | Equivalence principle | Integral equations</t>
  </si>
  <si>
    <t>A technique is presented to efficiently solve for the currents on appendage, e.g., antenna, attached to a planar surface of a conducting body. The appendage may be embedded in a homogeneous, dielectric material. The technique presented alleviates the complications associated with the point where the appendage is attached to the body. To illustrate the method, a wire antenna attached to an axisymmetric body is analyzed in detail. A set of coupled integral equations are formulated, appropriate quantities are expanded into Fourier modes, and coupled integral equations are derived for the Fourier coefficients of the unknowns. These equations are solved and the input admittance of the wire antenna is determined from the computed currents and is corroborated by measurements. ¬© 2005 IEEE.</t>
  </si>
  <si>
    <t>2985-2994</t>
  </si>
  <si>
    <t>60026610-60031126;60026610</t>
  </si>
  <si>
    <t>9045198000;7201550943</t>
  </si>
  <si>
    <t>Young, John C.;Butler, Chalmers M.</t>
  </si>
  <si>
    <t>Tokyo;Clemson</t>
  </si>
  <si>
    <t>Tokyo Institute of Technology;Clemson University</t>
  </si>
  <si>
    <t>60031126;60026610</t>
  </si>
  <si>
    <t>Young J.</t>
  </si>
  <si>
    <t>An efficient method for the analysis of a structure comprising an appendage attached to a planar surface of a conducting body</t>
  </si>
  <si>
    <t>10.1109/TAP.2005.854547</t>
  </si>
  <si>
    <t>2-s2.0-27644502312</t>
  </si>
  <si>
    <t>['transmit superdirectivity', 'traditional analyses', 'tolerable superdirectivity', 'propagation channel', 'power radiated', 'paper formulates', 'optimally exploit', 'observed due', 'multiantenna systems', 'mimo systems', 'include effects', 'framework illustrate', 'computed capacity']</t>
  </si>
  <si>
    <t>Antenna gain | Information theory | Multiple-input multiple-output (MIMO) systems</t>
  </si>
  <si>
    <t>Multiantenna systems such as devices for multiple-input-multiple-output (MIMO) communication can theoretically use array superdirectivity to optimally exploit the propagation channel. In traditional analyses of MIMO systems, such superdirectivity is not observed due to the commonly applied constraint that limits the excitation current magnitudes. However, when an electromagnetically appropriate constraint on the power radiated by the array is applied, the computed capacity can include effects of transmit superdirectivity. A similar result occurs at the receiver for spatially colored noise. This paper formulates the MIMO system capacity under these circumstances and provides a framework for computing this capacity when the level of tolerable superdirectivity (as measured by the superdirectivity Q factor) is constrained. Example computations using the framework illustrate the impact that superdirectivity can have on achievable MIMO system performance. ¬© 2005 IEEE.</t>
  </si>
  <si>
    <t>2850-2857</t>
  </si>
  <si>
    <t>7402877797;35597296700;7402967162</t>
  </si>
  <si>
    <t>Morris, Matthew L.;Jensen, Michael A.;Wallace, Jon W.</t>
  </si>
  <si>
    <t>Superdirectivity in MIMO systems</t>
  </si>
  <si>
    <t>10.1109/TAP.2005.854530</t>
  </si>
  <si>
    <t>2-s2.0-27644506925</t>
  </si>
  <si>
    <t>['two steps', 'scattering problems', 'resistive loading', 'required number', 'required frequency', 'reducing uncertainty', 'reduced number', 'quantified via', 'parametric model', 'optimally choose', 'numerical model', 'numerical computations', 'next step', 'method consists', 'large relative', 'large number', 'informative frequency', 'genetic algorithm', 'frequencies needed', 'domain data', 'band time', 'band frequency', 'band antenna', 'active learning']</t>
  </si>
  <si>
    <t>Active learning | Fisher information | Genetic algorithm (GA) | Method of moments (MoM)</t>
  </si>
  <si>
    <t>One must employ many frequency points to synthesize a wide-band time-domain signal scattered or radiated from a given linear device. If the structure is large relative to wavelengths of interest, the large number of required frequency-domain computations may require significant computational resources. An active learning framework is introduced to reduce the number of frequencies needed for frequency-domain numerical computations or measurements. This method is used to optimally select frequency points at which a computation of measurement should be performed, resulting in nonuniform frequency sampling and often a reduced number of total frequency points (vis-√†-vis uniform sampling). In this paper we focus on wide-band frequency-domain numerical modeling, demonstrating a reduction in the required number of computations. The method consists of two basic steps, tied to iltting the frequency-domain data to a simple parametric model. One step involves estimation of model parameters using a least-square (LS) algorithm. This process is based on data from frequency points computed thus far by the rigorous numerical model. The next step is to optimally choose the next frequency point for analysis by the numerical model. This new frequency point is selected with the goal of reducing uncertainty in the simplified parametric model (quantified via the Fisher information matrix). Iterating these two steps, a sequence of numerical computations are performed, each at the most informative frequency for learning the parameters of the associated simpler parametric model. After demonstrating this technique with scattering problems, the idea is employed for design of an ultrawide-band antenna. In this design, a genetic algorithm (GA) is employed to optimize the geometry and the resistive loading of an antenna, with the number of required frequency-domain numerical computations reduced by the parametric model and active learning. ¬© 2005 IEEE.</t>
  </si>
  <si>
    <t>3049-3057</t>
  </si>
  <si>
    <t>60008724;60008724-60001170;60008724</t>
  </si>
  <si>
    <t>7404149276;35068982800;7004561693</t>
  </si>
  <si>
    <t>Zhao, Zhiqin;Ahn, Chang Hoi;Carin, Lawrence</t>
  </si>
  <si>
    <t>Durham;Gyeongsan</t>
  </si>
  <si>
    <t>Duke University;Yeungnam University</t>
  </si>
  <si>
    <t>60008724;60001170</t>
  </si>
  <si>
    <t>Zhao Z.</t>
  </si>
  <si>
    <t>Nonuniform frequency sampling with active learning: Application to wide-band frequency-domain modeling and design</t>
  </si>
  <si>
    <t>10.1109/TAP.2005.854540</t>
  </si>
  <si>
    <t>2-s2.0-27644511886</t>
  </si>
  <si>
    <t>['theoretical model', 'prototype sensor', 'prototype responds', 'pass filter', 'noncontact method', 'ae ),', 'active band', 'acoustic emissions', '5 feet']</t>
  </si>
  <si>
    <t>A noncontact method for detecting acoustic emission was developed, using a microwave Doppler radar detector and an active band-pass filter. A theoretical model was developed and a prototype sensor was built and tested. The prototype responds to acoustic emissions (AE), from pencil lead break tests, at ranges up to 1.5 feet. ¬© 2005 IEEE.</t>
  </si>
  <si>
    <t>1613-1617</t>
  </si>
  <si>
    <t>Smith, Gregory C.</t>
  </si>
  <si>
    <t>CE Engineering</t>
  </si>
  <si>
    <t>Smith G.</t>
  </si>
  <si>
    <t>A noncontact method for detecting acoustic emission using a microwave doppler radar motion detector</t>
  </si>
  <si>
    <t>10.1109/TUFFC.2005.1516035</t>
  </si>
  <si>
    <t>2-s2.0-27644514071</t>
  </si>
  <si>
    <t>CNU</t>
  </si>
  <si>
    <t>['value problem', 'solved using', 'simulation results', 'residue calculus', 'plate waveguide', 'pfate waveguide', 'mode matching', 'fourier transform', 'electromagnetic coupling', 'cst mws']</t>
  </si>
  <si>
    <t>Coaxially fed monopole | Fourier transform | Mode matching technique</t>
  </si>
  <si>
    <t>Electromagnetic coupling between coaxially fed monopoles in a parallel-pfate waveguide is investigated. The boundary-value problem of monopoles in a parallel-plate waveguide is solved using the Fourier transform, mode matching, and superposition. Residue calculus is used to represent the solution in a fast convergent series. Our numerical results agree favorably with Computer Simulation Technology Microwave Studio (CST MWS) simulation results. ¬© 2005 IEEE.</t>
  </si>
  <si>
    <t>3109-3112</t>
  </si>
  <si>
    <t>60032144;60032144;60068712</t>
  </si>
  <si>
    <t>8415096100;55112893800;55494384400</t>
  </si>
  <si>
    <t>Park, Mi Y.;Eom, Hyo J.;Park, Yong B.</t>
  </si>
  <si>
    <t>KT Corporation;Korea Advanced Institute of Science and Technology</t>
  </si>
  <si>
    <t>60068712;60032144</t>
  </si>
  <si>
    <t>Park M.Y.</t>
  </si>
  <si>
    <t>Coupling between coaxially fed monopoles in a parallel-plate waveguide</t>
  </si>
  <si>
    <t>10.1109/TAP.2005.854546</t>
  </si>
  <si>
    <t>2-s2.0-27644522301</t>
  </si>
  <si>
    <t>['various types', 'unique features', 'surface distortion', 'reflector surface', 'reflector antennas', 'realistic cases', 'radiation performance', 'parametric studies', 'model periodic', 'mission reflector', 'grating lobes', 'form expressions', 'field patterns', 'distortions due', 'aperiodic surfaces', 'aperiodic distortions', 'analytical expressions']</t>
  </si>
  <si>
    <t>Aperiodic distortions | Membrane reflectors | Periodic distortions | Reflector antennas</t>
  </si>
  <si>
    <t>The focus of this paper is to characterize the effects of periodic and aperiodic surface distortions on the performance of membrane reflector antennas. Since the surface of this class of reflector antennas is very thin, it is susceptible to various types of periodic and aperiodic distortions. The particular antenna dimensions used for this study are similar to the specifications for the JPL/UCLA half scale model of second generation precipitation radar (PR-2) mission reflector. Analytical expressions are introduced to model periodic and aperiodic surfaces and based on these models the effects of distortions on the radiation performance of the antenna are simulated. Aperiodic distortions are more realistic cases of distortions due to the fact that the period of the distortions is not constant through out the reflector surface. For each case, far-field patterns of the reflector are simulated and it is shown that closed-form expressions can then be derived which result in a very efficient computational method to predict some of the unique features of these patterns including location and level of observed grating lobes. Furthermore, based on spatial Fourier analysis of the surface distortion, it is shown that deviation from periodicity in the distortions of reflector surface results in lowering these grating lobes. Parametric studies have been performed to provide design guidelines for acceptable surface behavior for large deployable membrane reflector antennas for future space borne missions. ¬© 2005 IEEE.</t>
  </si>
  <si>
    <t>2782-2791</t>
  </si>
  <si>
    <t>6603591002;7102110120</t>
  </si>
  <si>
    <t>Bahadori, Keyvan;Rahmat-Samii, Yahya</t>
  </si>
  <si>
    <t>Bahadori K.</t>
  </si>
  <si>
    <t>Characterization of effects of periodic and aperiodic surface distortions on membrane reflector antennas</t>
  </si>
  <si>
    <t>10.1109/TAP.2005.854529</t>
  </si>
  <si>
    <t>2-s2.0-27644534842</t>
  </si>
  <si>
    <t>['waveguide slots', 'utilized onto', 'testing functions', 'reduce significantly', 'present method', 'numerical results', 'mom procedure', 'memory requirements', 'lower surfaces', 'large arrays', 'finite thickness', 'experimental results', 'efficient method', 'correspondence presents', 'arbitrary shape']</t>
  </si>
  <si>
    <t>Precorrected fast Fourier transform (P-FFT) | Radar cross section RCS | Rao-Wilton-Glisson (RWG) basis functions | Scattering | Slot arrays | Waveguide</t>
  </si>
  <si>
    <t>This correspondence presents an accurate and efficient method of moments (MoM) for analyzing electromagnetic scattering by a large finite array of waveguide slots with finite thickness. In this method, the mixed potential integral equation (MPIE) is utilized onto both upper and lower surfaces of the slots, and the subdomain MoM procedure is implemented to obtain the equivalent magnetic current distributions. The precorrected fast Fourier transform (P-FFT) method is employed to accelerate the entire computational process to reduce significantly the memory requirements for large arrays. During the MoM procedure, the Rao-Wilton-Glisson (RWG) functions are used as the basis and testing functions, with both z- and x-directional magnetic currents considered. This approach extends applicability of the present method to solve the MPIE for characterizing waveguide slots of arbitrary shape and distribution and the capability of the integral equation based fast algorithm. Numerical results are obtained and compared with the experimental results, to verify the accuracy and efficiency of this technique. ¬© 2005 IEEE.</t>
  </si>
  <si>
    <t>3101-3105</t>
  </si>
  <si>
    <t>60017161;60017161;60017161;60017161;60017161</t>
  </si>
  <si>
    <t>57196125750;7005006467;55704503100;7501449136;7102646632</t>
  </si>
  <si>
    <t>Zhang, Lei;Yuan, Ning;Zhang, Min;Li, Le Wei;Gan, Yeow Beng</t>
  </si>
  <si>
    <t>RCS computation for a large array of waveguide slots with finite wall thickness using the MoM accelerated by P-FFT algorithm</t>
  </si>
  <si>
    <t>10.1109/TAP.2005.854537</t>
  </si>
  <si>
    <t>2-s2.0-27644536578</t>
  </si>
  <si>
    <t>CCR-9973133</t>
  </si>
  <si>
    <t>['various subchannels', 'subchannels assigned', 'subchannel assignment', 'services may', 'receiver input', 'qos specifications', 'qos requirements', 'precise subchannels', 'performance improvement', 'optimum transceiver', 'key conclusions', 'interference conditions', 'dmt system', 'discrete multitone', 'differing quality', 'different users', 'colored interference', 'bit rate', 'affect bitloading']</t>
  </si>
  <si>
    <t>Biorthogonal | Communications | Multicarrier | Optimal | Orthonormal</t>
  </si>
  <si>
    <t>We consider the design of biorthogonal, as opposed to orthonormal, discrete multitone (DMT) systems supporting multiple services in a single antennae setting. The services may have differing quality of service (QoS) requirements, quantified by bit rate and symbol error rate specifications. Different users on the system can be potentially assigned different number of subchannels. Our goal is to minimize the transmitted power given the QoS specifications for the different users, subject to the knowledge of the channel and colored interference at the receiver input of the DMT system. We find an optimum bit loading scheme that distributes the bit rate transmitted across the various subchannels, where the precise subchannels are assigned to each user, and an optimum transceiver. Key conclusions are i) relaxing the orthonormality constraint yields no performance improvement; ii) the optimum transceiver is unaffected by changing service characteristics, and depends only on the channel and interference conditions; iii) the QoS requirements, the number of users, and the number of subchannels assigned to the different users only affect bitloading and subchannel assignment. ¬© 2005 IEEE.</t>
  </si>
  <si>
    <t>3572-3582</t>
  </si>
  <si>
    <t>60024324;60024324-60010484</t>
  </si>
  <si>
    <t>35508738500;6602779431</t>
  </si>
  <si>
    <t>Dasgupta, Soura;Pandharipande, Ashish</t>
  </si>
  <si>
    <t>Iowa City;Suwon</t>
  </si>
  <si>
    <t>University of Iowa;Samsung Group</t>
  </si>
  <si>
    <t>60024324;60010484</t>
  </si>
  <si>
    <t>Dasgupta S.</t>
  </si>
  <si>
    <t>Optimum multiflow biorthogonal DMT with unequal subchannel assignment</t>
  </si>
  <si>
    <t>10.1109/TSP.2005.853146</t>
  </si>
  <si>
    <t>2-s2.0-27644542060</t>
  </si>
  <si>
    <t>['wireless systems', 'two polarizations', 'radiation efficiencies', 'proposed antenna', 'impedance bandwidth', 'held equipments', 'good isolation', '8 %.', '52 db', '2 ghz', '17 cm2']</t>
  </si>
  <si>
    <t>Cusp antenna | Dual-polarization | Omnidirectional | Planar slot antennas | Wireless Local Area Network (WLAN)</t>
  </si>
  <si>
    <t>A novel planar slot antenna is presented in this paper. The antenna provides dual-polarization and omnidirectional radiation patterns. Hence, it is suitable for hand-held equipments of wireless systems. The proposed antenna is optimized for operation at 5.2 GHz. The antenna, without ground plane extension, occupies an area of 2.17 √ó 2.17 cm2. An impedance bandwidth of 10.6% is obtained, with a very good isolation between the two excitation ports. Appealing omnidirectional radiation patterns are maintained over the entire impedance bandwidth. The gains of the two polarizations are 2.59 and 3.52 dB, while the radiation efficiencies are 93% and 99.8%. ¬© 2005 IEEE.</t>
  </si>
  <si>
    <t>3093-3097</t>
  </si>
  <si>
    <t>7006317749;9043512900;6603077387</t>
  </si>
  <si>
    <t>Soliman, Ezzeldin A.;Ibrahim, Magdy S.;Abdelmageed, Alaa K.</t>
  </si>
  <si>
    <t>Dual-polarized omnidirectional planar slot antenna for WLAN applications</t>
  </si>
  <si>
    <t>10.1109/TAP.2005.854544</t>
  </si>
  <si>
    <t>2-s2.0-27644547073</t>
  </si>
  <si>
    <t>['selective surfaces', 'periodic arrays', 'numerical simulations', 'novel finite', 'normal incidence', 'new models', 'models lies', 'metal screen', 'metal particles', 'grid realizations', 'grid impedance', 'great variety', 'difference time', 'considerably simplifying', 'complementary structures', 'analytical basis']</t>
  </si>
  <si>
    <t>Finite-difference time-domain (FDTD) methods | Frequency-selective surfaces (FSS) | Impedance sheet conditions</t>
  </si>
  <si>
    <t>Novel finite-difference time-domain (FDTD) models of frequency-selective surfaces (FSS) based on impedance sheet conditions are developed. The analytical basis of the models lies in impedance sheet conditions with general reactive grid impedances applying to a great variety of grid realizations. New models for periodic arrays of metal particles and for the complementary structures of slots in metal screen are formulated for FDTD in the case of normal incidence. The properties of the FSS are included in the grid impedance, which is implemented into FDTD, considerably simplifying the otherwise extremely cumbersome modeling task. The convergence and the accuracy of the models are assessed with numerical simulations by comparing with analytical and measured reference results. ¬© 2005 IEEE.</t>
  </si>
  <si>
    <t>2928-2937</t>
  </si>
  <si>
    <t>60103653-60011226;60103653</t>
  </si>
  <si>
    <t>7006531950;8677369100</t>
  </si>
  <si>
    <t>K√§rkk√§inen, Mikko K.;Ikonen, Pekka M.T.</t>
  </si>
  <si>
    <t>Finite-difference time-domain modeling of frequency selective surfaces using impedance sheet conditions</t>
  </si>
  <si>
    <t>10.1109/TAP.2005.851826</t>
  </si>
  <si>
    <t>2-s2.0-27644547637</t>
  </si>
  <si>
    <t>['uniform rod', 'terminal aperture', 'tapered rod', 'tapered cylindrical', 'subsequent increase', 'smoothly converted', 'smooth guided', 'rod fed', 'revolution finite', 'numerically revealed', 'metallic waveguide', 'launching horn', 'good agreement', 'fundamental guided', 'free end', 'feed end', 'experimental data', 'efficiently excite', 'difference time']</t>
  </si>
  <si>
    <t>Antenna theory | Dielectric antennas | Dielectric waveguides | Endfire antennas | Finite-difference time-domain (FDTD) methods</t>
  </si>
  <si>
    <t>The body-of-revolution finite-difference time-domain (BOR-FDTD) method is applied to the analysis of a tapered cylindrical-dielectric-rod fed by a metallic waveguide with a launching horn. Before evaluating the wave propagating along the tapered rod, we design the launching horn to efficiently excite the fundamental guided-mode of a uniform rod. After confirming the effectiveness of the launching horn, guided-mode conversion properties are evaluated in linearly and curvilinearly tapered rods. As a result, the guided mode excited at the feed end is smoothly converted into that at the free end in a curvilinearly tapered rod. It is numerically revealed that the smooth guided-mode conversion leads to the expansion of the equiphase field region in a terminal aperture with a subsequent increase in the gain. The calculated radiation patterns are in good agreement with experimental data. ¬© 2005 IEEE.</t>
  </si>
  <si>
    <t>2827-2833</t>
  </si>
  <si>
    <t>60003381;60018735;60021178;60030526;60030526</t>
  </si>
  <si>
    <t>24469843900;15036443900;15035455500;56405174700;55633340100</t>
  </si>
  <si>
    <t>Ando, Takashi;Ohba, Isao;Numata, Satoshi;Yamauchi, Junji;Nakano, Hisamatsu</t>
  </si>
  <si>
    <t>Tokyo;Tokyo;Tokyo;Tokyo</t>
  </si>
  <si>
    <t>Hosei University;Sony Corporation;Toshiba Corporation;Hitachi, Ltd.</t>
  </si>
  <si>
    <t>60030526;60021178;60018735;60003381</t>
  </si>
  <si>
    <t>Ando T.</t>
  </si>
  <si>
    <t>Linearly and curvilinearly tapered cylindrical-dielectric-rod antennas</t>
  </si>
  <si>
    <t>10.1109/TAP.2005.854551</t>
  </si>
  <si>
    <t>2-s2.0-27644548490</t>
  </si>
  <si>
    <t>['optimize arrays', 'narrow beamwidths', 'monopulse system', 'interleaved sum', 'interleaved arrays', 'integer multiples', 'genetic algorithm', 'efficiently used', 'difference arrays', 'array aperture', 'aperture area', 'aperiodic spacings']</t>
  </si>
  <si>
    <t>Antenna array feeds | Antenna arrays | Genetic algorithms (GAs) | Monopulse antennas | Phased arrays</t>
  </si>
  <si>
    <t>This paper presents three approaches to improving the efficiency of an array aperture by interleaving two arrays in the same aperture area. The interleaved arrays have aperiodic spacings that are integer multiples of a set minimum spacing and are optimized to reduce the maximum sidelobe level. Fully and partially interleaved sum arrays operating at the same frequencies are demonstrated as well as interleaved sum and difference arrays for a monopulse system. A genetic algorithm is used to optimize arrays of isotropic point sources as well as arrays of dipoles modeled using the method of moments. Narrow beamwidths are possible while avoiding high sidelobes. The available aperture area is efficiently used. ¬© 2005 IEEE.</t>
  </si>
  <si>
    <t>2858-2864</t>
  </si>
  <si>
    <t>Interleaved thinned linear arrays</t>
  </si>
  <si>
    <t>10.1109/TAP.2005.854522</t>
  </si>
  <si>
    <t>2-s2.0-27644550284</t>
  </si>
  <si>
    <t>['temperature responses', 'radio frequency', 'power distributions', 'lung structures', 'intact breast', 'including breast', 'hyperthermia treatments', 'four end', 'extracted manually', 'ct images', 'computer simulation', 'chest wall', '140 mhz']</t>
  </si>
  <si>
    <t>Computer simulation of power distributions of a hybrid applicator consisting of a planar square US phased array and an radio frequency (RF) array and the impact of temperature responses for hyperthermia treatments in the intact breast were analyzed. The RF phased array, which operates at 140 MHz, consists of four end-loaded dipole antennas mounted on a Lexan water tank. The 3D patient model, including breast, tumor, chest wall, heart, and lung structures, were extracted manually from MR or CT images. It was found that the hybrid method achieves a better temperature distribution inside the tumor than either modality applied alone.</t>
  </si>
  <si>
    <t>92-93</t>
  </si>
  <si>
    <t>Canadian Acoustics - Acoustique Canadienne</t>
  </si>
  <si>
    <t>60031707;60031707;60031707</t>
  </si>
  <si>
    <t>56127363000;9133921500;6701768654</t>
  </si>
  <si>
    <t>Wu, Liyong;Zeng, Xiaozheng;McGough, Robert J.</t>
  </si>
  <si>
    <t>Wu L.</t>
  </si>
  <si>
    <t>Computer modeling of a hybrid RF/US phased array system for hyperthermia cancer treatments in the intact breast</t>
  </si>
  <si>
    <t>2-s2.0-27644558990</t>
  </si>
  <si>
    <t>['wave software', 'wave method', 'results obtained', 'resonance frequency', 'proposed model', 'model facilitates', 'interactive computer', 'input impedance', 'form model', 'experimental results', 'dimensional software', 'composite substrates', 'commercial two', 'commercial software', 'aided design', 'accurate closed']</t>
  </si>
  <si>
    <t>Antenna | Cavity model | Circular | Closed-form | Composite | Computer-aided design (CAD) | Microstrip | Multilayer | Patch | Suspended</t>
  </si>
  <si>
    <t>We present a fast and accurate closed-form model for interactive computer-aided design and optimization of circular microstrip antennas on suspended or composite substrates. The model facilitates the computation of the resonance frequency, input impedance and bandwidth. We compare the results obtained with the proposed model with those from commercial software (2D-Ensemble and 3D-Microwave Studio), previously published experimental results and previously obtained theoretical results using another full-wave method. The proposed model shows better agreement with experimental results as compared to the commercial two-dimensional and three-dimensional software. Although all theoretical results show reasonable agreement among themselves, the proposed model is at least one thousand times faster than full-wave software. ¬© 2005 IEEE.</t>
  </si>
  <si>
    <t>3097-3100</t>
  </si>
  <si>
    <t>60019544;60019544;60029284</t>
  </si>
  <si>
    <t>22935760300;35586058800;7401937908</t>
  </si>
  <si>
    <t>Nasimuddin, ;Esselle, Karu;Verma, A. K.</t>
  </si>
  <si>
    <t>India;Australia</t>
  </si>
  <si>
    <t>New Delhi;North Ryde</t>
  </si>
  <si>
    <t>University of Delhi;Macquarie University</t>
  </si>
  <si>
    <t>60029284;60019544</t>
  </si>
  <si>
    <t>Nasimuddin</t>
  </si>
  <si>
    <t>Fast and accurate model for circular microstrip antennas on suspended and composite substrates</t>
  </si>
  <si>
    <t>10.1109/TAP.2005.854538</t>
  </si>
  <si>
    <t>2-s2.0-27644560828</t>
  </si>
  <si>
    <t>Ministry of Education</t>
  </si>
  <si>
    <t>['wave factor', 'tm10 modes', 'tm10 mode', 'tm00 mode', 'substrate thickness', 'srw ),', 'propagation characteristics', 'mode converters', 'large ratios', 'element method', 'dispersion characteristics', 'dimensions ).', 'cutoff frequency', 'bottom surfaces', '85 ghz', '5 ghz', '4 ghz', '348 factor', '2 ghz', '10 ghz']</t>
  </si>
  <si>
    <t>Microwave integrated circuit (MIC) | Periodical structure | Rectangular waveguide | Slow-wave device | TE 10 | TM 00 | TM 10</t>
  </si>
  <si>
    <t>A synthetic rectangular waveguide (SRW), which consists of two electrical sidewalls and two parallel periodical structures placed at the top and bottom surfaces of the waveguide, is presented. The SRW is made by multilayered integrated circuit processes, which typically have large ratios of SRW lateral dimensions to substrate thickness. Two theoretical methods, finite-element method and deembedding of composite structure consisting of SRW and mode converters, are applied to investigate the propagation characteristics of the SRW. Application of the dispersion characteristics of the two-dimensional periodical structures coupled with appropriate mode converter designs leads to results in SRW designs supporting TE10, TM00, and TM10 modes. Measurements and the two theoretical approaches indicate that the slow-wave factor is 4.9 and Q-factor is 260 at 6.85 GHz for the TE10 mode propagation with a cutoff frequency of 4.10 GHz (0.348 factor of cutoff frequency of conventional rectangular waveguide using the same material and dimensions). The theoretical data show the TM00 mode to have a slow-wave factor of 1.8, Q-factor of 187.6 at 11.4 GHz, and cutoff frequency of 10.2 GHz. The TM10 mode has a slow-wave factor of 1.98, Q-factor of 187.6 at 12.5 GHz, and cutoff frequency of 10.4 GHz. ¬© 2005 IEEE.</t>
  </si>
  <si>
    <t>2872-2881</t>
  </si>
  <si>
    <t>60012370;60005429</t>
  </si>
  <si>
    <t>7405583813;55412221300</t>
  </si>
  <si>
    <t>Wu, Hsien Shun;Tzuang, Ching Kuang C.</t>
  </si>
  <si>
    <t>Hsinchu;Taipei</t>
  </si>
  <si>
    <t>National Chiao Tung University;National Taiwan University</t>
  </si>
  <si>
    <t>Wu H.</t>
  </si>
  <si>
    <t>Artificially integrated synthetic rectangular waveguide</t>
  </si>
  <si>
    <t>10.1109/TAP.2005.854523</t>
  </si>
  <si>
    <t>2-s2.0-27644560846</t>
  </si>
  <si>
    <t>462669/00-9</t>
  </si>
  <si>
    <t>['revolution generated', 'reflector arrangements', 'omnidirectional coverage', 'moments technique', 'form equations', 'efficiency curves', 'classical dual', 'axially symmetric', 'approximate analysis', 'aperture method', 'also obtained']</t>
  </si>
  <si>
    <t>Multireflector antennas | Omnidirectional antennas | Reflector antennas</t>
  </si>
  <si>
    <t>The aim of this work is to discuss the synthesis and performance of classical dual-reflector antennas suited for an omnidirectional coverage. The reflector arrangements are axially symmetric with surfaces of revolution generated by axis-displaced conic sections, established from geometrical-optics (GO) standpoints to achieve omnidirectional radiation characteristics. Closed-form equations are derived for the design of all possible reflector configurations. The vector GO aperture field is also obtained, yielding an approximate analysis by the aperture method. Some pertinent geometrical characteristics and efficiency curves are then presented and discussed for several antenna configurations fed by transverse electromagnetic coaxial horns (for vertical polarization). A practical antenna design is conducted and analyzed by the method-of-moments technique, demonstrating the accuracy of the efficiency analysis yield by the aperture method for moderately large antenna apertures. ¬© 2005 IEEE.</t>
  </si>
  <si>
    <t>2799-2808</t>
  </si>
  <si>
    <t>60030074;60032361</t>
  </si>
  <si>
    <t>56999960000;7203025842</t>
  </si>
  <si>
    <t>Moreira, Fernando Jos√© da Silva;Bergmann, Jos√© Ricardo</t>
  </si>
  <si>
    <t>Moreira F.J.d.S.</t>
  </si>
  <si>
    <t>Classical axis-displaced dual-reflector antennas for omnidirectional coverage</t>
  </si>
  <si>
    <t>10.1109/TAP.2005.854560</t>
  </si>
  <si>
    <t>2-s2.0-27644560847</t>
  </si>
  <si>
    <t>['various applications', 'suppressed harmonics', 'slot antennas', 'radiation patterns', 'proposed antennas', 'parameter study', 'input impedances', 'ground plane', 'bandwidth enhancement']</t>
  </si>
  <si>
    <t>Bandstop | Harmonic suppression | Miniaturization | Slot antennas | Wideband</t>
  </si>
  <si>
    <t>In this paper, microstrip-fed slot antennas with suppressed harmonics are proposed. To obtain this operation, conductor lines connected with ground plane are inserted in slot antennas. To verify the validation of the proposed antennas, the equivalent circuit analysis is presented. Also, the miniaturization and bandwidth enhancement of the antenna for various applications are achieved and analyzed through parameter study. From the measured return losses, input impedances, and radiation patterns, it is shown that the proposed antennas offer excellent harmonic suppression characteristic in harmonic bandwidth including the second and third harmonic frequencies. ¬© 2005 IEEE.</t>
  </si>
  <si>
    <t>2809-2817</t>
  </si>
  <si>
    <t>56566842900;7402126718</t>
  </si>
  <si>
    <t>Kim, Hyungrak;Yoon, Young Joong</t>
  </si>
  <si>
    <t>Microstrip-fed slot antennas with suppressed harmonics</t>
  </si>
  <si>
    <t>10.1109/TAP.2005.854557</t>
  </si>
  <si>
    <t>2-s2.0-27644564699</t>
  </si>
  <si>
    <t>['work presents', 'wave modes', 'wave antennas', 'wave antenna', 'validation purposes', 'rectangular shape', 'planar perturbations', 'periodically loaded', 'important improvements', 'build leaky']</t>
  </si>
  <si>
    <t>Floquet modes analysis | Leaky-wave antennas | Millimeter waveband | Periodic antennas</t>
  </si>
  <si>
    <t>This work presents a full-wave integral equation approach specifically conceived for the analysis and design of laterally-shielded rectangular dielectric waveguides, periodically loaded with planar perturbations of rectangular shape. This type of open periodic waveguide supports the propagation of leaky-wave modes, which can be used to build leaky-wave antennas which exhibit many desirable features for millimeter waveband applications. The particularities of the leaky-mode analysis theory are described in this paper, and comparisons with other methods are presented for validation purposes. Using this leaky-mode analysis method, a novel periodic leaky-wave antenna is presented and designed. This novel antenna shows some important improvements with respect to the features of previously proposed antennas. The results of the designed radiation patterns are validated with three-dimensional electromagnetic analysis using commercial software. ¬© 2005 IEEE.</t>
  </si>
  <si>
    <t>2834-2842</t>
  </si>
  <si>
    <t>Analysis and design of periodic leaky-wave antennas for the millimeter waveband in hybrid waveguide-planar technology</t>
  </si>
  <si>
    <t>10.1109/TAP.2005.854562</t>
  </si>
  <si>
    <t>2-s2.0-27644570065</t>
  </si>
  <si>
    <t>['slot antenna', 'radiation performance', 'proposed design', 'patches along', 'opposite side', 'numerical simulations', 'microstrip patch', 'microstrip line', 'high front', 'experimental measurements', 'design considerations', 'back ratio']</t>
  </si>
  <si>
    <t>Front-back radiation ratio | Microstrip slot antennas | Standing wave distribution</t>
  </si>
  <si>
    <t>A new aperture coupled design is proposed for microstrip slot antennas to improve their radiation performance. The proposed design is based on a new aperture coupling technique in which the slot is fed by a microstrip line and coupled to several parasitic patch radiators etched on the opposite side from the slot. In contrast to the combination of a slot and a microstrip patch in conventional aperture coupled microstrip antennas, the patches here are employed to reduce the radiation into the half-space that they occupy and increase the radiation in the other half-space. Therefore, the slot antenna can produce radiation patterns with a high front-back ratio. The above objective is achieved by optimizing standing wave distributions of the aperture electric field in the slot through the adjustment of the position of the patches along the axis of the slot. In this paper, design considerations are given, and the results are validated by numerical simulations and experimental measurements. ¬© 2005 IEEE.</t>
  </si>
  <si>
    <t>2818-2826</t>
  </si>
  <si>
    <t>A new aperture coupled microstrip slot antenna</t>
  </si>
  <si>
    <t>10.1109/TAP.2005.854521</t>
  </si>
  <si>
    <t>2-s2.0-27644570610</t>
  </si>
  <si>
    <t>['target within', 'target situated', 'target signature', 'significantly better', 'reversal imaging', 'reversal images', 'reversal imager', 'results show', 'numerical algorithm', 'network analyzer', 'first investigate', 'experimental demonstration', 'example time', 'electromagnetic time', 'different targets', 'cluttered environment', 'cluttered background']</t>
  </si>
  <si>
    <t>Imaging | Phase conjugation | Scattering</t>
  </si>
  <si>
    <t>Electromagnetic time-reversal imaging is addressed for a target situated in a cluttered background. We first investigate the theory of electromagnetic time-reversal imaging, followed by an experimental demonstration. A transmitter-receiver antenna array is connected to a network analyzer and applied to transmit wideband waveforms for detecting a target within a cluttered environment. We assume the cluttered background is fixed, thus the target signature is extracted by observing changes manifested by the introduction of a target. A numerical algorithm is required for computation of the Green's function employed within the time-reversal imager, with this implemented here via ray tracing. Example time-reversal images of different cluttered backgrounds and different targets are presented using measured data, with comparisons to a traditional radar imaging technique. Results show that the time-reversal imagery yields good focusing at the target, significantly better than when the background is not accounted for. ¬© 2005 IEEE.</t>
  </si>
  <si>
    <t>3058-3066</t>
  </si>
  <si>
    <t>60008724;60008724;60008724;60008724;60008724;60008724;60008724;60008724;60008724</t>
  </si>
  <si>
    <t>9037853700;7202457923;57219212299;57196263813;7103140537;7004721662;57190242812;7005264853;7004561693</t>
  </si>
  <si>
    <t>Liu, Dehong;Kang, Gang;Li, Ling;Chen, Ye;Vasudevan, Sathyanarayanan;Joines, William;Liu, Qing Huo;Krolik, Jeffrey;Carin, Lawrence</t>
  </si>
  <si>
    <t>Liu D.</t>
  </si>
  <si>
    <t>Electromagnetic time-reversal imaging of a target in a cluttered environment</t>
  </si>
  <si>
    <t>10.1109/TAP.2005.854563</t>
  </si>
  <si>
    <t>2-s2.0-27644572561</t>
  </si>
  <si>
    <t>['several examples', 'scatter patterns', 'receiving antenna', 'paper sets', 'matched load', 'lower bound', 'dipoles shows', 'attractive solution', 'approach 100', 'always scatter', 'also given', 'absorption efficiency', 'absorbed power', '93 %.', '50 %.']</t>
  </si>
  <si>
    <t>Antennas | Receiving | Scattering</t>
  </si>
  <si>
    <t>A receiving antenna with a matched load will always scatter some power. This paper sets an upper and a lower bound on the absorption efficiency (absorbed power over sum of absorbed and scattered powers), which lies between 0 and 100% depending on the directivities of the antenna and scatter patterns. It can approach 100% as closely as desired, although in practice this may not be an attractive solution. An example with a small endfire array of dipoles shows an efficiency of 93%. Several examples of small conical horn antennas are also given, and they all have absorption efficiencies less than 50%. ¬© 2005 IEEE.</t>
  </si>
  <si>
    <t>2843-2849</t>
  </si>
  <si>
    <t>60022134;60027972</t>
  </si>
  <si>
    <t>7403571081;7005597691</t>
  </si>
  <si>
    <t>Andersen, J√∏rgen Bach;Frandsen, Aksel</t>
  </si>
  <si>
    <t>Copenhagen K;Aalborg</t>
  </si>
  <si>
    <t>TICRA;Aalborg University</t>
  </si>
  <si>
    <t>60027972;60022134</t>
  </si>
  <si>
    <t>Andersen J.</t>
  </si>
  <si>
    <t>Absorption efficiency of receiving antennas</t>
  </si>
  <si>
    <t>10.1109/TAP.2005.854532</t>
  </si>
  <si>
    <t>2-s2.0-27644577599</t>
  </si>
  <si>
    <t>['vector algebra', 'various axes', 'turn demand', 'translation vectors', 'transfer impedance', 'sufficiently general', 'paper presents', 'moments analysis', 'making use', 'linear equations', 'innumerable ways', 'general formulation', 'eulerian angles', 'element array', 'domain method', 'coupling currents', 'coordinate transformations', 'concise set', 'also ideal', 'also applied']</t>
  </si>
  <si>
    <t>Circular loop | Mutual coupling | Skewed loop</t>
  </si>
  <si>
    <t>This paper presents a general formulation for the entire-domain method of moments analysis of an N-element array of arbitrarily oriented coupled circular loop antennas. The orientations of the loops with respect to each other are defined through the use of Eulerian angles. The positions of the loops in space are defined by translation vectors from the center of a loop to another. By making use of coordinate transformations and vector algebra, a concise set of linear equations for solving the currents on the loops is obtained. The formulation is sufficiently general to be used for all the previously reported coupled loop orientations. It is also ideal for the study of skewed circular loops which may be oriented in innumerable ways and in turn demand a general formulation for their analysis. The use of the general formulation is illustrated by analyzing the coupling currents between collocated skewed loops. The formulation is also applied to study the effects on the transfer impedance between a pair of noncollocated skewed loops as one of the loops is rotated about various axes. ¬© 2005 IEEE.</t>
  </si>
  <si>
    <t>2961-2968</t>
  </si>
  <si>
    <t>Entire-domain MoM analysis of an array of arbitrarily oriented circular loop antennas: A general formulation</t>
  </si>
  <si>
    <t>10.1109/TAP.2005.854553</t>
  </si>
  <si>
    <t>2-s2.0-27644583262</t>
  </si>
  <si>
    <t>2002AA123031</t>
  </si>
  <si>
    <t>['three types', 'proposed based', 'presented model', 'patch junction', 'numerical results', 'new feedline', 'mom ),', 'improved model', 'conventional wire', 'connected line', 'basis functions', 'antenna patch']</t>
  </si>
  <si>
    <t>Basis functions | Complexity reduction | Improved method of moments (MoM) model | Line-patch junction</t>
  </si>
  <si>
    <t>In this paper, an improved model is proposed to analyze the edge-connected line-fed patch antennas and printed circuits based on the method of moments (MoM), where the number of unknowns can be significantly reduced using simplified meshes. In the presented model, three types of basis functions are used to describe the currents on the antenna patch and circuit, the feedline and the feedline-patch junction. A new feedline-patch junction basis function is proposed based on the conventional wire-surface junction basis function. Numerical results are given to illustrate the accuracy and efficiency of the improved MoM model. ¬© 2005 IEEE.</t>
  </si>
  <si>
    <t>2969-2976</t>
  </si>
  <si>
    <t>60005244-60000745;60005244;60005244;60005244;60005244;60000745</t>
  </si>
  <si>
    <t>9043842600;55342807700;36078822000;7401674297;56937616600;26643168800</t>
  </si>
  <si>
    <t>Qian, Zhi Guo;Cui, Tie Jun;Lu, Wei Bing;Yin, Xiao Xing;Hong, Wei;Chew, Weng Cho</t>
  </si>
  <si>
    <t>Nanjing;Urbana</t>
  </si>
  <si>
    <t>Southeast University;University of Illinois Urbana-Champaign</t>
  </si>
  <si>
    <t>60005244;60000745</t>
  </si>
  <si>
    <t>Qian Z.</t>
  </si>
  <si>
    <t>An improved MoM model for line-fed patch antennas and printed circuits</t>
  </si>
  <si>
    <t>10.1109/TAP.2005.854578</t>
  </si>
  <si>
    <t>2-s2.0-27644588269</t>
  </si>
  <si>
    <t>['wideband case', 'object function', 'genetic algorithm', 'final estimation', 'estimation error', 'difficult task', 'array data', 'algorithm eliminates']</t>
  </si>
  <si>
    <t>Deterministic maximum likelihood | Genetic algorithm | Wide-band direction finding</t>
  </si>
  <si>
    <t>The wide-band direction finding is one of hit and difficult task in array signal processing. This paper generalizes narrow-band deterministic maximum likelihood direction finding algorithm to the wideband case, and so constructions an object function, then utilizes genetic algorithm for nonlinear global optimization. Direction of arrival is estimated without preprocessing of array data and so the algorithm eliminates the effect of pre-estimate on the final estimation. The algorithm is applied on uniform linear array and extensive simulation results prove the efficacy of the algorithm. In the process of simulation, we obtain the relation between estimation error and parameters of genetic algorithm.</t>
  </si>
  <si>
    <t>510-514</t>
  </si>
  <si>
    <t>60003353;60003353</t>
  </si>
  <si>
    <t>7406057637;7403563984</t>
  </si>
  <si>
    <t>Li, Fuchang;Zhao, Chunhui</t>
  </si>
  <si>
    <t>Harbin</t>
  </si>
  <si>
    <t>Harbin Engineering University</t>
  </si>
  <si>
    <t>Li F.</t>
  </si>
  <si>
    <t>Genetic algorithm-based wide-band deterministic maximum likelihood direction finding algorithm</t>
  </si>
  <si>
    <t>2-s2.0-27744517836</t>
  </si>
  <si>
    <t>['¬© springer', 'verlag 2005', 'true reason', 'thoroughly discussed', 'technically feasible', 'technical background', 'take place', 'sufficiently stable', 'structural flexibilities', 'promising concept', 'precision approach', 'popular opinion', 'particular combination', 'paper shows', 'paper discusses', 'latter approach', 'last years', 'international symposia', 'integrated systems', 'inertial sensors', 'gnss receivers', 'following topics', 'final approach', 'ever since', 'distributed sensors', "continuity '.", 'considerable change', 'comprehensive discussion', 'automatic landing', 'attractive candidate', 'antenna system', 'antenna distribution', 'aircraft structure']</t>
  </si>
  <si>
    <t>Distributed sensors | Flexible vehicle structures | Kalman filter stability | Multi-antenna systems | Observability | System integration | System states</t>
  </si>
  <si>
    <t>During the last years, the International Symposia on Precision Approach and Automatic Landing (ISPA) have shown a considerable change in the significance of integrated landing systems. At the first ISPA conference in 1995, the combination of inertial sensors and GNSS receivers was thoroughly discussed and appeared to be a very promising concept, especially with respect to 'Integrity' and 'Continuity'. Ever since, this particular combination of sensors has received little attention. A comprehensive discussion of the technical background of this setback for integrated landing systems did not take place, primarily because of the popular opinion that the Kalman filter algorithm, which is the system integration kernel, is not sufficiently stable. The true reason has meanwhile been identified. The aiding of an inertial navigation system by only one GNSS antenna is insufficient in phases of low aircraft dynamics such as in the case of final approach. Instead, a multi-antenna system is required with antennas widely distributed over the aircraft structure. This latter approach, however, causes problems due to structural flexibilities. To show that an integrated system based on inertial sensors and widely distributed GNSS antennas is technically feasible, the paper discusses the following topics. (1) Unstable system performance during final approach for 1-antenna-aiding. (2) Improving the system performance prior to using additional antennas. (3) Effect of the antenna distribution. (4) Integrated systems for distributed sensors and flexible aircraft structures. The paper shows that integrated systems are still an attractive candidate for automatic landing equipment preserving the advantages with respect to 'Integrity' and 'Continuity'. ¬© Springer-Verlag 2005.</t>
  </si>
  <si>
    <t>179-193</t>
  </si>
  <si>
    <t>GPS Solutions</t>
  </si>
  <si>
    <t>Wagner, J√∂rg F.</t>
  </si>
  <si>
    <t>Universit√§t Stuttgart</t>
  </si>
  <si>
    <t>Wagner J.</t>
  </si>
  <si>
    <t>GNSS/INS integration: Still an attractive candidate for automatic landing systems?</t>
  </si>
  <si>
    <t>10.1007/s10291-004-0122-6</t>
  </si>
  <si>
    <t>2-s2.0-27744539480</t>
  </si>
  <si>
    <t>['¬© springer', 'weight reduction', 'vertical structures', 'verlag 2005', 'several centimeters', 'recent years', 'reasonable level', 'multipath mitigation', 'multipath coming', 'modern developments', 'major role', 'impedance gp', 'distinct trend']</t>
  </si>
  <si>
    <t>Ground plane | Multipath | Vertically stacked antennas</t>
  </si>
  <si>
    <t>An antenna ground plane (GP) plays a major role in the mitigation of multipath coming from underneath the antenna. A distinct trend in user antenna size and weight reduction has been observed during recent years. With this focus in mind, an overview of conventional flat conductive and impedance GP is provided. Results of modern developments of passive vertically stacked structures are discussed. The possibility of obtaining a reasonable level of multipath mitigation with vertical structures of several centimeters is shown. ¬© Springer-Verlag 2005.</t>
  </si>
  <si>
    <t>194-201</t>
  </si>
  <si>
    <t>60113324;60113324;60113324;60113324;60113324;60113324</t>
  </si>
  <si>
    <t>6506193924;7202667195;9236935100;9233920100;9236935400;9236935500</t>
  </si>
  <si>
    <t>Tatarnikov, Dmitry;Filippov, Vladimir;Soutiaguine, Igor;Astahov, Andrey;Stepanenko, Anton;Shamatulsky, Pavel</t>
  </si>
  <si>
    <t>TOPCON Corporation</t>
  </si>
  <si>
    <t>Tatarnikov D.</t>
  </si>
  <si>
    <t>Multipath mitigation by conventional antennas with ground planes and passive vertical structures</t>
  </si>
  <si>
    <t>10.1007/s10291-004-0127-1</t>
  </si>
  <si>
    <t>2-s2.0-27744598597</t>
  </si>
  <si>
    <t>['vector error', 'uncoded probability', 'receive antennas', 'partially compensate', 'error propagation', 'channel realization', '3 db']</t>
  </si>
  <si>
    <t>Bit-error rate (BER) | Error propagation | Multiple-input multiple-output (MIMO) system | Vertical Bell Laboratories Layered Space-Time (V-BLAST) | Zero forcing (ZF)</t>
  </si>
  <si>
    <t>In this letter we propose a power optimization scheme for 2 √ó N (where N is the number of receive antennas) Vertical Bell Laboratories Layered Space-Time (V-BLAST) systems. The proposed scheme minimizes the uncoded probability of vector error for each channel realization, considering error propagation. Simulation results show that this approach can yield SNR gain of up to about 3 dB for a 2 √ó 2 system at probability of vector error 10-3, and can partially compensate for the performance loss due to error propagation. ¬© 2005 IEEE.</t>
  </si>
  <si>
    <t>826-828</t>
  </si>
  <si>
    <t>60017592;60017592;60017592</t>
  </si>
  <si>
    <t>6506884314;7102893730;7006946203</t>
  </si>
  <si>
    <t>Kalbasi, Reza;Falconer, David D.;Banihashemi, Amir H.</t>
  </si>
  <si>
    <t>Kalbasi R.</t>
  </si>
  <si>
    <t>Optimum power allocation for a V-BLAST system with two antennas at the transmitter</t>
  </si>
  <si>
    <t>10.1109/LCOMM.2005.1506716</t>
  </si>
  <si>
    <t>2-s2.0-27844520202</t>
  </si>
  <si>
    <t>['paper presents', 'new space', 'easily adapted', 'data rate', 'coding scheme']</t>
  </si>
  <si>
    <t>Bluetooth | FSK | MIMO | Non coherent space-time</t>
  </si>
  <si>
    <t>This paper presents a new space-time FSK coding scheme suited for non coherent MIMO systems. This coding scheme can be easily adapted to Bluetooth. We propose a 2 √ó 2 antennas Bluetooth FSK system that doubles the data rate and improves the performance. ¬© 2005 IEEE.</t>
  </si>
  <si>
    <t>784-786</t>
  </si>
  <si>
    <t>60029116-102039190;60029116</t>
  </si>
  <si>
    <t>15727484200;6701809765</t>
  </si>
  <si>
    <t>dit Danjou, Elie Jandot;Belfiore, Jean Claude</t>
  </si>
  <si>
    <t>Palaiseau;Paris</t>
  </si>
  <si>
    <t>T√©l√©com Paris;COMSIS S.A.S.</t>
  </si>
  <si>
    <t>60029116;102039190</t>
  </si>
  <si>
    <t>dit Danjou E.</t>
  </si>
  <si>
    <t>A 2 √ó 2 antennas bluetooth system</t>
  </si>
  <si>
    <t>10.1109/LCOMM.2005.1506702</t>
  </si>
  <si>
    <t>2-s2.0-27844541729</t>
  </si>
  <si>
    <t>HPRN CT2000 00053</t>
  </si>
  <si>
    <t>['¬© springer', 'year respectively', 'weinstetten fault', 'vertical displacements', 'vertical coordinates', 'verlag 2005', 'two campaigns', 'study area', 'southern part', 'small size', 'seismotectonic investigations', 'results agree', 'recurrence time', 'ongoing displacements', 'northern part', 'mbf ).', 'magnitude 5', 'local displacements', 'leveling technique', 'horizontal coordinates', 'gps processing', 'gps measurements', 'geological information', 'displacement rates', 'deformations expected', 'bad krozingen', '2000 ),', '02 mm', '01 mm']</t>
  </si>
  <si>
    <t>Geodesy | GPS | Intraplate deformations | Leveling</t>
  </si>
  <si>
    <t>The Upper Rhine graben is a north-northeast trending rift system, which belongs to the European Cenozoic rift system. Today, the southern part of the graben is seismically still active. Earthquakes of magnitude 5 have a recurrence time of approximately 30 years. In order to monitor and to determine the displacements in the study area, GPS measurements have been carried out in two campaigns (1999 and 2000), and observations of the available permanent stations have been processed in 2002. Owing to the small size of deformations expected, high accuracy requirements must be met by the GPS processing. In order to achieve these requirements, precise antenna modeling has been introduced into the processing. As expected the short time span has not enabled to detect significant displacements from the GPS measurements. The deformation analysis shows that the horizontal displacement rates do not exceed 1 mm/year, which is compatible with the geological information. Owing to the fact that the accuracy of positioning with GPS for the vertical coordinates is lower than for the horizontal coordinates, the determination of vertical displacements has been carried out using the leveling technique. In the area of Freiburg, first-order and second-order leveling lines have been chosen for the detection of local displacements on the Weinstetten, on the Lehen-Sch√∂nberg and on the Main Border Fault (MBF). Some sections of these faults are still active today. Significant vertical displacements have been observed at the Weinstetten fault in the area of Bad Krozingen and on the MBF in Freiburg. The displacement rates (1925-1984) are 0.17¬±0.01 mm/year and 0.25¬±0.02 mm/year respectively. The results agree very well with the results of seismotectonic investigations, and show that ongoing displacements can be found on the northern part of the Lehen-Sch√∂nberg fault in the vicinity of Eichstetten, and on the MBF in the vicinity of Freiburg. ¬© Springer-Verlag 2005.</t>
  </si>
  <si>
    <t>International Journal of Earth Sciences</t>
  </si>
  <si>
    <t>60029428-60030035;60029428;60029428;60029428;60029428;60029428</t>
  </si>
  <si>
    <t>6701556133;12042577100;55724707500;15728348200;6602601886;6506433798</t>
  </si>
  <si>
    <t>R√≥zsa, Sz;Heck, B.;Mayer, M.;Seitz, K.;Westerhaus, M.;Zippelt, K.</t>
  </si>
  <si>
    <t>Hungary;Germany</t>
  </si>
  <si>
    <t>Budapest;Karlsruhe</t>
  </si>
  <si>
    <t>Budapest University of Technology and Economics;Karlsruhe Institute of Technology, Campus South</t>
  </si>
  <si>
    <t>60030035;60029428</t>
  </si>
  <si>
    <t>Determination of displacements in the upper Rhine graben Area from GPS and leveling data</t>
  </si>
  <si>
    <t>10.1007/s00531-005-0478-z</t>
  </si>
  <si>
    <t>2-s2.0-27844585865</t>
  </si>
  <si>
    <t>['whose elements', 'three stages', 'stage configuration', 'radiation pattern', 'radiation efficiency', 'placed close', 'phase shift', 'g .,', 'fed beam', '50 %)', '27 ¬∞,', '120 ¬∞']</t>
  </si>
  <si>
    <t>A series-fed beam-scanning array using a multi-stage configured microstrip antenna with tunable reactance devices (MUSCAT) for satellite communication mobile terminals is proposed. This antenna significantly expands the beam scanning range and achieves high efficiency. It comprises unit element groups, whose elements are placed close to each other and use tunable reactance devices. Analyses and experiments on the unit element groups showed that their multi-stage configuration extends the phase shift range and increases the radiation efficiency (e.g., a phase shift of 120¬∞ and radiation efficiency of more than 50%) when three stages are used. The radiation pattern of a fabricated MUSCAT array antenna with eight unit element groups was measured. The beam scanning range was 27¬∞, which is more than twice that of a non-multi-stage configuration.</t>
  </si>
  <si>
    <t>NTT Technical Review</t>
  </si>
  <si>
    <t>60025555-60000251;60000251-60025555;60000251-60025555</t>
  </si>
  <si>
    <t>7005146839;7401920152;55585630900</t>
  </si>
  <si>
    <t>Honma, Naoki;Seki, Tomohiro;Tsunekawa, Koichi</t>
  </si>
  <si>
    <t>Planar beam-scanning microstrip antenna using tunable reactance devices for satellite communication mobile terminal</t>
  </si>
  <si>
    <t>2-s2.0-27944437361</t>
  </si>
  <si>
    <t>['wave system', 'radiation efficiency', 'prototype antennas', 'paper describes', 'package modules', 'package design', 'multilayer substrate', 'measured performances', 'high efficiency', 'effective millimeter', 'easily integrated', 'also presented', '60 ghz', '1 dbi']</t>
  </si>
  <si>
    <t>This paper describes the design and characteristics of a highly efficient multilayer parasitic microstrip antenna array (MPMAA) constructed on a multilayer substrate for millimeter-wave system-on-package modules. The antenna on a Teflon substrate achieved a radiation efficiency of greater than 91% and an associated antenna gain of 11.1 dBi at 60 GHz. Its size is only 10 mm √ó 10 mm. We discuss MPMAAs fabricated on both Teflon and low-temperature cofired ceramic (LTCC) substrates. The measured performances of prototype antennas are also presented. The MPMAA offers compactness and high efficiency and is easily integrated with the system-on-package design. It will lead to compact and cost-effective millimeter-wave RF modules.</t>
  </si>
  <si>
    <t>60025555-60000251;60025555-60000251-106977031;60025555-60000251-60022313;60025555-60000251</t>
  </si>
  <si>
    <t>7401920152;7403216313;56359041900;55585630900</t>
  </si>
  <si>
    <t>Seki, Tomohiro;Nishikawa, Kenjiro;Toyoda, Ichihiko;Tsunekawa, Koichi</t>
  </si>
  <si>
    <t>Japan;Japan;United States;Japan</t>
  </si>
  <si>
    <t>Tokyo;Niigata;New York;</t>
  </si>
  <si>
    <t>Nippon Telegraph and Telephone Corporation;Niigata University;IEEE;Technical Program Committee</t>
  </si>
  <si>
    <t>60025555;60022313;60000251;106977031</t>
  </si>
  <si>
    <t>Millimeter-wave high-efficiency multilayer parasitic microstrip antenna array for system-on-package</t>
  </si>
  <si>
    <t>2-s2.0-27944482075</t>
  </si>
  <si>
    <t>['time block', 'recent results', 'noise ratio', 'kronecker model', 'ieee transactions', 'high signal', 'form expression', 'fading channels', 'directly expressed', 'different types', 'coded multiple']</t>
  </si>
  <si>
    <t>Amount of fading | Coding gain | Diversity | Fading channels | Multiple-input- multiple-output (MIMO)</t>
  </si>
  <si>
    <t>In this paper, a closed-form expression is presented for the amount of fading (AF) experienced at the output of a space-time block-coded multiple-input-multiple-output (MIMO) diversity system operating on identically distributed spatially correlated Nakagami-m fading channels. For the separable correlation model (Kronecker model), the AF is presented for identically distributed Rayleigh fading channels and different types of antenna correlation models. For an MIMO diversity system based on the Kronecker model, it is shown, by capitalizing on recent results in IEEE Transactions on Communications, Vol. 51, No. 8 (August 2003), p. 1389, that the average symbol error rate (SER) at high signal-to-noise ratio (SNR) may be directly expressed in terms of the AF, when a constant correlation model is assumed. ¬© 2005 IEEE.</t>
  </si>
  <si>
    <t>2498-2507</t>
  </si>
  <si>
    <t>60000251-60013141-112839218;60000251-60013141</t>
  </si>
  <si>
    <t>18037380000;6602379396</t>
  </si>
  <si>
    <t>Holter, Bengt;√òien, Geir Egil</t>
  </si>
  <si>
    <t>Norway;United States;Norway</t>
  </si>
  <si>
    <t>Trondheim;New York;Trondheim</t>
  </si>
  <si>
    <t>Norges Teknisk-Naturvitenskapelige Universitet;IEEE;Foundation for Scientific and Industrial Research Information and Communication Technology</t>
  </si>
  <si>
    <t>60013141;60000251;112839218</t>
  </si>
  <si>
    <t>Holter B.</t>
  </si>
  <si>
    <t>On the amount of fading in MIMO diversity systems</t>
  </si>
  <si>
    <t>10.1109/TWC.2005.853832</t>
  </si>
  <si>
    <t>2-s2.0-28444434167</t>
  </si>
  <si>
    <t>['transmit antennas', 'systematic method', 'stbc also', 'stbc ).', 'shift keying', 'rectangular quadratic', 'proposed mdc', 'odd number', 'multiple phase', 'joint detection', 'four antennas', 'eight antennas', 'better scalability', 'asymmetric ciod', 'amplitude modulation', 'also show', 'also obtain', 'algebraic structure']</t>
  </si>
  <si>
    <t>Minimum decoding complexity (MDC) | Quasi-orthogonality constraints | Quasio-rthogonal space-time block code (QO-STBC)</t>
  </si>
  <si>
    <t>In this paper, we consider a quasi-orthogonal (QO) space-time block code (STBC) with minimum decoding complexity (MDC-QO-STBC). We formulate its algebraic structure and propose a systematic method for its construction. We show that a maximum-likelihood (ML) decoder for this MDC-QO-STBC, for any number of transmit antennas, only requires the joint detection of two real symbols. Assuming the use of a square or rectangular quadratic-amplitude modulation (QAM) or multiple phase-shift keying (MPSK) modulation for this MDC-QO-STBC, we also obtain the optimum constellation rotation angle, in order to achieve full diversity and optimum coding gain. We show that the maximum achievable code rate of these MDC-QO-STBC is 1 for three and four antennas and 3/4 for five to eight antennas. We also show that the proposed MDC-QOSTBC has several desirable properties, such as a more even power distribution among antennas and better scalability in adjusting the number of transmit antennas, compared with the coordinate interleaved orthogonal design (CIOD) and asymmetric CIOD (ACIOD) codes. For the case of an odd number of transmit antennas, MDC-QO-STBC also has better decoding performance than CIOD. ¬© 2005 IEEE.</t>
  </si>
  <si>
    <t>2089-2094</t>
  </si>
  <si>
    <t>60000251-60005510;60000251-60005510;60000251-60002668</t>
  </si>
  <si>
    <t>24473792300;7202922028;7005536438</t>
  </si>
  <si>
    <t>Yuen, Chau;Guan, Yong Liang;Tjhung, Tjeng Thiang</t>
  </si>
  <si>
    <t>Singapore;Singapore;United States</t>
  </si>
  <si>
    <t>Singapore City;Singapore City;New York</t>
  </si>
  <si>
    <t>Nanyang Technological University;A-Star, Institute for Infocomm Research;IEEE</t>
  </si>
  <si>
    <t>60005510;60002668;60000251</t>
  </si>
  <si>
    <t>Yuen C.</t>
  </si>
  <si>
    <t>Quasi-orthogonal STBC with minimum decoding complexity</t>
  </si>
  <si>
    <t>10.1109/TWC.2005.853890</t>
  </si>
  <si>
    <t>2-s2.0-28444434832</t>
  </si>
  <si>
    <t>IST-2001-32549</t>
  </si>
  <si>
    <t>['wireless network', 'whose bit', 'typically power', 'transmit antennas', 'time slots', 'time coding', 'systematic framework', 'system properly', 'shift keying', 'resources involved', 'relays ).', 'relay terminals', 'relay nodes', 'optimal maximum', 'operating according', 'make possible', 'intermediate nodes', 'gain consists', 'final destination', 'error rate', 'distributed space', 'desired quality', 'dedicated resources', 'decoding strategies', 'cooperation implies', 'closed form', 'binary phase', 'average ber']</t>
  </si>
  <si>
    <t>Cooperative communications | Distributed space-time coding (DSTC) | Relay networks</t>
  </si>
  <si>
    <t>Cooperation among mobile users (MUs) in a wireless network can be very useful to reduce the total radiated power necessary to insure the delivery of the information with the desired quality of service. A systematic framework for achieving such a gain consists in making the cooperating nodes act as the antennas of a virtual transmit array, operating according to a distributed space-time coding (DSTC) strategy. However, cooperation implies the allocation of dedicated resources, typically power and time slots, for the exchange of data between source and intermediate nodes (relays). It is then necessary to design the system properly to make possible a final net gain, taking into account all resources involved in the communication. In this paper, we consider regenerative relays and we analyze the effect of intermediate decision errors at the relay nodes. We derive the optimal maximum-likelihood (ML) detector, at the final destination, in case of binary phase-shift keying (BPSK) transmission, and a suboptimal scalar detector, whose bit-error rate (BER) is expressed in (approximate) closed form. Since with DSTC the transmit antennas are not colocated, we show how to allocate the power among source and relay terminals in order to minimize the average BER at the final destination. Finally, we compare alternative cooperation and decoding strategies. ¬© 2005 IEEE.</t>
  </si>
  <si>
    <t>2387-2399</t>
  </si>
  <si>
    <t>60000251-60032350;60000251-60032350</t>
  </si>
  <si>
    <t>7004551418;35494538700</t>
  </si>
  <si>
    <t>Scutari, Gesualdo;Barbarossa, Sergio</t>
  </si>
  <si>
    <t>Rome;New York</t>
  </si>
  <si>
    <t>Sapienza Universit√† di Roma;IEEE</t>
  </si>
  <si>
    <t>60032350;60000251</t>
  </si>
  <si>
    <t>Scutari G.</t>
  </si>
  <si>
    <t>Distributed space-time coding for regenerative relay networks</t>
  </si>
  <si>
    <t>10.1109/TWC.2005.853883</t>
  </si>
  <si>
    <t>2-s2.0-28444435951</t>
  </si>
  <si>
    <t>['transmission policies', 'thereby allowing', 'stbc subject', 'stbc mapping', 'recently raised', 'receive antennas', 'orthogonal space', 'noise ratio', 'input multiple', 'frame basis', 'form expressions', 'fed back', 'fading channel', 'estimation errors', 'diversity scheme', 'different power', 'different compromises', 'code rate', 'allocation policies', 'adaptive transmission', 'achievable capacity']</t>
  </si>
  <si>
    <t>Adaptive transmission | Channel-estimation errors | Multiple-input multiple-output (MIMO) systems | Shannon capacity | Space-time block coding (STBC)</t>
  </si>
  <si>
    <t>Orthogonal space-time block coding (STBC) has recently raised a lot of research interest due to its inherent mathematical feature that enables simple linear decoding at the receiver and provides full diversity over the multiple-input multiple-output (MIMO) fading channel. In this paper, we derive general closed-form expressions for the Shannon capacity achieved by this transmit-diversity scheme over Rayleigh fading channels under adaptive transmission and channel-estimation errors. Adaptive transmission can be performed on a frame-by-frame basis, provided that a channel state information (CSI), consisting of the signal-to-noise ratio (SNR) level as estimated by the receiver, is fed back to the transmitter, thereby allowing for different compromises between the achievable capacity and the corresponding implementation complexity. The closed-form capacity formulas, derived for different power- and rate-allocation policies, are expressed in terms of the number of transmit and receive antennas, the code rate of the STBC mapping, and a single parameter capturing Gaussian channel-estimation errors. Numerical results showing the effects of these parameters on the capacity of STBC subject to the adaptive-transmission policies under consideration are provided. ¬© 2005 IEEE.</t>
  </si>
  <si>
    <t>2568-2578</t>
  </si>
  <si>
    <t>60089889-60005415;60089889-60005415-60033154</t>
  </si>
  <si>
    <t>6603132236;6603400084</t>
  </si>
  <si>
    <t>Maaref, Amine;A√Øssa, Sonia</t>
  </si>
  <si>
    <t>Dundas;Montreal;Varennes</t>
  </si>
  <si>
    <t>IEEE Canada;Concordia University;Centre √ânergie Mat√©riaux T√©l√©communications</t>
  </si>
  <si>
    <t>60089889;60033154;60005415</t>
  </si>
  <si>
    <t>Maaref A.</t>
  </si>
  <si>
    <t>Capacity of space-time block codes in MIMO Rayleigh fading channels with adaptive transmission and estimation errors</t>
  </si>
  <si>
    <t>10.1109/TWC.2005.853968</t>
  </si>
  <si>
    <t>2-s2.0-28444437446</t>
  </si>
  <si>
    <t>['users supported', 'transmit antennas', 'supporting l', 'square error', 'performance results', 'offline optimization', 'new expressions', 'mse ),', 'k 0', 'employing l', 'complex scenarios', 'assuming k', '512 subcarriers']</t>
  </si>
  <si>
    <t>Decision-directed channel estimation (DDCE) | Multiple transmit antennas | Orthogonal frequency division multi-plexing (OFDM) | Parallel interference cancellation (PIC)</t>
  </si>
  <si>
    <t>The number of transmit antennas that can be employed in the context of least-squares (LS) channel estimation contrived for orthogonal frequency division multiplexing (OFDM) systems employing multiple transmit antennas is limited by the ratio of the number of subcarriers and the number of significant channel impulse response (CIR)-related taps. In order to allow for more complex scenarios in terms of the number of transmit antennas and users supported, CIR-related tap prediction-filtering-based parallel interference cancellation (PIC)-assisted decision-directed channel estimation (DDCE) is investigated. New explicit expressions are derived for the estimator's mean-square error (MSE), and a new iterative procedure is devised for the offline optimization of the CIR-related tap predictor coefficients. These new expressions are capable of accounting for the estimator's novel recursive structure. In the context of our performance results, it is demonstrated, for example, that the estimator is capable of supporting L = 16 transmit antennas, when assuming K = 512 subcarriers and K 0 -64 significant CIR taps, while LS-optimized DDCE would be limited to employing L = 8 transmit antennas. ¬© 2005 IEEE.</t>
  </si>
  <si>
    <t>2148-2162</t>
  </si>
  <si>
    <t>60025225;60000251-60025225-101742404-105191047-100379027</t>
  </si>
  <si>
    <t>7004679191;36043733600</t>
  </si>
  <si>
    <t>M√ºnster, Matthias;Hanzo, Lajos</t>
  </si>
  <si>
    <t>United Kingdom;United States;United Kingdom;;United Kingdom</t>
  </si>
  <si>
    <t>Southampton;New York;London;;London</t>
  </si>
  <si>
    <t>University of Southampton;IEEE;Institution of Electrical Engineers;Academic Research Team;Royal Academy of Engineering</t>
  </si>
  <si>
    <t>60025225;60000251;105191047;101742404;100379027</t>
  </si>
  <si>
    <t>M√ºnster M.</t>
  </si>
  <si>
    <t>Parallel-interference-cancellation-assisted decision-directed channel estimation for OFDM systems using multiple transmit antennas</t>
  </si>
  <si>
    <t>10.1109/TWC.2005.855793</t>
  </si>
  <si>
    <t>2-s2.0-28444441665</t>
  </si>
  <si>
    <t>['temporal dispersion', 'square implementation', 'spatial signals', 'spatial reuse', 'simultaneously correct', 'providing separation', 'orthogonality loss', 'orthogonal codes', 'noise ratio', 'mimo systems', 'linear equalizer', 'input multiple', 'frequency domains', 'equalizer design', 'division multiple', 'adaptive least']</t>
  </si>
  <si>
    <t>Frequency-selective channels | Multiple-input multiple-output (MIMO) | Normalized least-mean-square (NLMS) | Oversampling</t>
  </si>
  <si>
    <t>We consider a code-division multiple-access downlink using multiple-input multiple-output (MIMO) transmission/reception and spatial reuse of orthogonal codes to achieve high throughput. We focus on the equalizer design for such systems when the channel has significant temporal dispersion leading to orthogonality loss. A chip-level minimum mean square error (MMSE) linear equalizer is used to simultaneously correct the temporal dispersion while providing separation of the spatial signals. Closed-form linear MMSE solutions for MIMO systems are given in both the time and frequency domains, and results are compared. An expression for the signal-to-interference-plus-noise ratio after equalization and despreading is found and used as the basis for the evaluations. We investigate the required equalizer lengths and impact of oversampling, and we compare two forms of adaptive least-mean-square implementation on 4 √ó 4 time-invariant MIMO channels. ¬© 2005 IEEE.</t>
  </si>
  <si>
    <t>2423-2434</t>
  </si>
  <si>
    <t>60000251-60021378</t>
  </si>
  <si>
    <t>Mailaender, Laurence</t>
  </si>
  <si>
    <t>Murray;New York</t>
  </si>
  <si>
    <t>Nokia Bell Labs;IEEE</t>
  </si>
  <si>
    <t>60021378;60000251</t>
  </si>
  <si>
    <t>Mailaender L.</t>
  </si>
  <si>
    <t>Linear MIMO equalization for CDMA downlink signals with code reuse</t>
  </si>
  <si>
    <t>10.1109/TWC.2005.853887</t>
  </si>
  <si>
    <t>2-s2.0-28444443070</t>
  </si>
  <si>
    <t>BAP-04HA201</t>
  </si>
  <si>
    <t>['turbo equalization', 'tcm signals', 'shift keying', 'severe makes', 'scalar trellis', 'paper considers', 'observation noise', 'multipath propagation', 'joint rejection', 'intersymbol interference', 'interfering signals', 'input soft', 'front end', 'direct application', 'desired signal', 'composite effect', 'colored noise', 'coded modulated', 'cochannel interference', 'channel corresponding', 'broadband beamformers', 'beamformer design', 'beamformer branch', 'back end', 'adjacent users']</t>
  </si>
  <si>
    <t>Broadband beamforming | Channel shortening | Interference rejection | Noise whitening | Soft-output decoding | Turbo equalization</t>
  </si>
  <si>
    <t>This paper considers the turbo equalization of trellis-coded modulated (TCM) broadband wireless signals that are affected by both intersymbol interference (ISI) due to multipath propagation and cochannel interference (CCI) due to the presence of adjacent users. Long channel dispersion causing both impediments to be severe makes the direct application of trellis-based turbo equalizers impossible, particularly for high-order signal modulations. For this reason, we present two computationally feasible space-time turbo receiver architectures employing linear antenna arrays and broadband beamformers. The first receiver uses a beamformer for joint rejection of interfering signals and shortening of the channel corresponding to the desired signal so that a scalar trellis-based turbo equalizer can be applied to its output. At each beamformer branch, the composite effect of the CCI and the white channel noise is viewed as colored noise. Because trellis search algorithms are limited to cases where the observation noise is white, this imposes quadratic noise whitening constraints on the beamformer design that is solved by a Lagrangian relaxation approach. The second receiver architecture removes the dependence on trellis search techniques for equalization by implementing the turbo equalizer directly with a soft-information-aided broadband beamformer at its front end and a soft-input soft-output (SISO) decoder at its back end. We outline the design considerations associated with each receiver and present bit error rate (BER) simulations for the turbo equalization of 8-phase-shift keying (PSK) TCM signals. ¬© 2005 IEEE.</t>
  </si>
  <si>
    <t>2244-2255</t>
  </si>
  <si>
    <t>60000251-60005803;60000251-60014439-101886122-60097287</t>
  </si>
  <si>
    <t>7003849603;57208766872</t>
  </si>
  <si>
    <t>Koca, Mutlu;Levy, Bernard C.</t>
  </si>
  <si>
    <t>United States;United States;Turkey;United States;United States</t>
  </si>
  <si>
    <t>Melville;Davis;Bebek;New York;</t>
  </si>
  <si>
    <t>Acoustical Society of America;University of California, Davis;Boƒüazi√ßi √úniversitesi;IEEE;Graduate Group in Applied Mathematics</t>
  </si>
  <si>
    <t>60097287;60014439;60005803;60000251;101886122</t>
  </si>
  <si>
    <t>Koca M.</t>
  </si>
  <si>
    <t>Broadband beamforming for joint interference cancellation and turbo equalization</t>
  </si>
  <si>
    <t>10.1109/TWC.2005.853815</t>
  </si>
  <si>
    <t>2-s2.0-28444443425</t>
  </si>
  <si>
    <t>['sep integral', 'rayleigh fading', 'range integration', 'optimum combining', 'obtain closed', 'numerical examples', 'noise ratio', 'modulation schemes', 'large values', 'interference statistics', 'f .)', 'exact expression', 'easily evaluate', 'closed form', 'average signal', 'analytical results']</t>
  </si>
  <si>
    <t>Characteristic function (c.f.) | Digital modulation | Optimum combining | Rayleigh fading | Single correlated interferer | Symbol error probability (SEP)</t>
  </si>
  <si>
    <t>We analyze the problem of optimum combining with a single spatially correlated interferer in white Gaussian noise and Rayleigh fading by focussing on the conditional characteristic function (c.f.) of the combiner output signal-to-interference-plus-noise ratio, given the interference propagation vector. Unconditioning of this c.f. using the interference statistics, along with a finite-range integration, results in the symbol error probability (SEP) integral, which is a common integral factor to most digital-modulation schemes. We obtain an exact expression, partly in closed form, for the SEP integral. For the case of large values of average signal-to-noise ratio and signal-to-interference ratio per antenna element, we obtain closed-form asymptotic formulas for the SEP integral. Using the SEP integral, we can easily evaluate the symbol error performance of various modulation schemes. The correctness of our analytical results are verified by some numerical examples. ¬© 2005 IEEE.</t>
  </si>
  <si>
    <t>2340-2347</t>
  </si>
  <si>
    <t>60000251-60032730-60004266-114039185-106214187-60010354-100445033-112975014-112494604;60000251-60013983</t>
  </si>
  <si>
    <t>7005035348;7406720850</t>
  </si>
  <si>
    <t>Mallik, Ranjan K.;Zhang, Q. T.</t>
  </si>
  <si>
    <t>India;Hong Kong;India;United States;United States;India;India;India;India;India</t>
  </si>
  <si>
    <t>New Delhi;Kowloon;New Delhi;Providence;New York;;New Delhi;Chennai;;</t>
  </si>
  <si>
    <t>Indian Institute of Technology Delhi;City University of Hong Kong;Indian National Academy of Engineering;American Mathematical Society;IEEE;International Linear Algebra Society;Indian Society for Technical Education;Institution of Engineers;Institution of Electrical Engineers;Institution of Electronics and Telecommunication Engineers</t>
  </si>
  <si>
    <t>60032730;60013983;60010354;60004266;60000251;114039185;112975014;112494604;106214187;100445033</t>
  </si>
  <si>
    <t>Mallik R.</t>
  </si>
  <si>
    <t>Optimum combining with correlated interference</t>
  </si>
  <si>
    <t>10.1109/TWC.2005.853881</t>
  </si>
  <si>
    <t>2-s2.0-28444457362</t>
  </si>
  <si>
    <t>['vector ofdm', 'vector channels', 'uncoded systems', 'timing estimation', 'tap equalization', 'space diversity', 'simulation results', 'ofdm framework', 'intersymbol interference', 'frequency synchronization', 'extended straightforwardly', 'conventional ofdm', 'comparable performance', 'channel coefficients', 'band configuration', 'antenna systems', 'also shown']</t>
  </si>
  <si>
    <t>Carrier-frequency synchronization | Guard-band configuration | Sampling-frequency synchronization | Signal-space diversity | Timing estimation | Vector OFDM</t>
  </si>
  <si>
    <t>Vector orthogonal frequency division multiplexing (OFDM) was proposed for single-antenna systems as a generalization of OFDM. It converts an intersymbol interference (ISI) channel into multiple "ISI-free" vector channels while involving channel matrices instead of channel coefficients in one-tap equalization. Over multipath fading channels, it benefits from signal-space diversity. This paper addresses practical issues such as guard-band configuration, timing estimation, and carrier- and sampling-frequency synchronization for vector OFDM. An equivalent structure derived for vector OFDM manifests the relation between vector OFDM and conventional OFDM so that the solutions to guard-band configuration as well as carrier- and sampling-frequency synchronization for conventional OFDM can be modified to fit into the vector-OFDM framework. It is also shown by analysis that the pre-fast Fourier transform (FFT) algorithms for timing estimation and carrier-frequency synchronization in the conventional OFDM framework can be extended straightforwardly to vector OFDM with comparable performance. Simulation results of uncoded systems are given to show the effectiveness of the proposed synchronization techniques. ¬© 2005 IEEE.</t>
  </si>
  <si>
    <t>2454-2464</t>
  </si>
  <si>
    <t>60000251-60023004;60000251-60023004-60002798-101432375;60000251-60023004;60000251-60002798-60008928-112706341</t>
  </si>
  <si>
    <t>57193581234;7402179288;35494080500;7005847962</t>
  </si>
  <si>
    <t>Zhang, Hong;Xia, Xiang Gen;Cimini, Leonard J.;Ching, Pak Chung</t>
  </si>
  <si>
    <t>United States;Hong Kong;Hong Kong;United States;Hong Kong;United States</t>
  </si>
  <si>
    <t>Newark;Kowloon;Hong Kong;New York;Hong Kong;</t>
  </si>
  <si>
    <t>University of Delaware;Hong Kong Polytechnic University;Chinese University of Hong Kong;IEEE;Hong Kong Institution of Engineers;Signal Processing for Communications Technical Committee</t>
  </si>
  <si>
    <t>60023004;60008928;60002798;60000251;112706341;101432375</t>
  </si>
  <si>
    <t>Zhang H.</t>
  </si>
  <si>
    <t>Synchronization techniques and guard-band-configuration scheme for single-antenna vector-OFDM systems</t>
  </si>
  <si>
    <t>10.1109/TWC.2005.853910</t>
  </si>
  <si>
    <t>2-s2.0-28444457460</t>
  </si>
  <si>
    <t>com02-10119</t>
  </si>
  <si>
    <t>['total intracell', 'significantly reduced', 'power level', 'path loss', 'outage capacity', 'multicellular code', 'lognormal shadowing', 'increasing number', 'form expressions', 'division multiple', 'diversity combiner', 'deep fade', 'antenna elements']</t>
  </si>
  <si>
    <t>Antenna diversity | Fading channels | Interference | Multicellular systems | Power control</t>
  </si>
  <si>
    <t>In this paper, we analyze the uplink outage capacity improvements in multicellular code-division multiple-access systems using receive antenna diversity and fast power control schemes that can track multipath fading. The channel is modeled as slowly varying Rayleigh fading with lognormal shadowing and path loss. Closed-form expressions are obtained for the outage capacity of the system by approximating the total intracell and intercell interference distributions. We show that by controlling the power level of a user at the output of the diversity combiner and imposing the condition that a user does not transmit when in a deep fade, the average intercell interference level of the system is significantly reduced. As a result of this reduction, we demonstrate both analytically and through simulations that the outage capacity of the system is improved more than linearly with increasing number of antenna elements. ¬© 2005 IEEE.</t>
  </si>
  <si>
    <t>2222-2231</t>
  </si>
  <si>
    <t>60000251-60013301;60000251-60030612-106220363-101499158</t>
  </si>
  <si>
    <t>7801691453;57203087532</t>
  </si>
  <si>
    <t>Tokgoz, Yeliz;Rao, Bhaskar D.</t>
  </si>
  <si>
    <t>United States;United States;United States;United States;</t>
  </si>
  <si>
    <t>San Diego;San Diego;New York;Pomona;</t>
  </si>
  <si>
    <t>University of California, San Diego;Qualcomm Incorporated;IEEE;Electrical and Computer Engineering Department;Signal Processing Theory and Methods Technical Committee</t>
  </si>
  <si>
    <t>60030612;60013301;60000251;106220363;101499158</t>
  </si>
  <si>
    <t>Tokgoz Y.</t>
  </si>
  <si>
    <t>Outage capacity improvements in multicellular CDMA systems using receive antenna diversity and fast power control</t>
  </si>
  <si>
    <t>10.1109/TWC.2005.853972</t>
  </si>
  <si>
    <t>2-s2.0-28444459267</t>
  </si>
  <si>
    <t>['wide class', 'volumes required', 'various purposes', 'uses algorithms', 'selective surfaces', 'russia ).', 'numerical solution', 'fractal screens', 'fractal resonators', 'fractal frequency', 'fractal antennas', 'electromagnetic properties', 'calculation technique']</t>
  </si>
  <si>
    <t>Prospects for the creation of fractal radio systems for various purposes are considered. The results of the analysis of the electromagnetic properties of Sierpinski fractal antennas which uses algorithms for the numerical solution of hypersingular integral equations are presented. The analysis is conducted for fractal antennas with different flare angles. It is shown that this calculation technique is applicable to a wide class of electromagnetic problems related to studies of fractal magnon crystals, fractal resonators, fractal screens, and other fractal frequency-selective surfaces and volumes required for implementation of the proposed fractal radio systems. Copyright ¬© 2005 by MAIK "Nauka /Interperiodica" (Russia).</t>
  </si>
  <si>
    <t>988-993</t>
  </si>
  <si>
    <t>35562581800;7004556902;56375460400;7201949522</t>
  </si>
  <si>
    <t>Gulyaev, Yu V.;Nikitov, S. A.;Potapov, A. A.;Davydov, A. G.</t>
  </si>
  <si>
    <t>Gulyaev Y.</t>
  </si>
  <si>
    <t>Design of fractal radio systems: Numerical analysis of electromagnetic properties of the sierpinski fractal antenna</t>
  </si>
  <si>
    <t>2-s2.0-28444475185</t>
  </si>
  <si>
    <t>['transmitter side', 'thereby eliminating', 'proposed scheme', 'prefiltering technique', 'prefiltering coefficients', 'noise ratios', 'multicarrier code', 'mts ).', 'mobile terminals', 'interference mitigation', 'existing solutions', 'downlink transmissions', 'channel reciprocity', 'channel estimation', 'base station']</t>
  </si>
  <si>
    <t>Multicarrier code-division multiple access (MC-CDMA) | Prefiltering | Time division duplex (TDD) systems</t>
  </si>
  <si>
    <t>We discuss a prefiltering technique for interference mitigation in the downlink of a time division duplex (TDD) multicarrier code-division multiple access (MC-CDMA) system. The base station (BS) is equipped with multiple transmit antennas, and channel state information (CSI) is obtained at the transmitter side by exploiting the channel reciprocity between uplink and downlink transmissions. The prefiltering coefficients are designed so as to minimize a proper cost function that depends on the signal-to-interference-plus- noise ratios (SINRs) at the mobile terminals (MTs). The resulting scheme allows using a simple despreading receiver, thereby eliminating the need for channel estimation and equalization. Numerical results show the advantages of the proposed scheme over some existing solutions. ¬© 2005 IEEE.</t>
  </si>
  <si>
    <t>2064-2069</t>
  </si>
  <si>
    <t>60000251-60028868;60028868</t>
  </si>
  <si>
    <t>7103166494;6602643889</t>
  </si>
  <si>
    <t>Morelli, Michele;Sanguinetti, L.</t>
  </si>
  <si>
    <t>Pisa;New York</t>
  </si>
  <si>
    <t>Universit√† di Pisa;IEEE</t>
  </si>
  <si>
    <t>60028868;60000251</t>
  </si>
  <si>
    <t>Morelli M.</t>
  </si>
  <si>
    <t>A novel prefiltering technique for downlink transmissions in TDD MC-CDMA systems</t>
  </si>
  <si>
    <t>10.1109/TWC.2005.853894</t>
  </si>
  <si>
    <t>2-s2.0-28444482121</t>
  </si>
  <si>
    <t>['receive antennas', 'paper analyzes', 'mimo systems', 'input multiple', 'error performance']</t>
  </si>
  <si>
    <t>Fading correlation | Multiple-input multiple-output (MIMO) systems | Performance analysis</t>
  </si>
  <si>
    <t>This paper analyzes the impact of receive fading correlation on the error performance of a multiple-input multiple-output (MIMO) system that employs a zero-forcing detection scheme over frequency-nonselective Rayleigh fading channels. Error rate expressions as a function of the eigenvalues of the fading correlation matrix and the number of transmit and receive antennas are derived. Numerical results indicate that MIMO systems are resistant to receive fading correlation. ¬© 2005 IEEE.</t>
  </si>
  <si>
    <t>2014-2019</t>
  </si>
  <si>
    <t>60000251-60013402;60020258;60029255</t>
  </si>
  <si>
    <t>57203772400;7404920721;34572523800</t>
  </si>
  <si>
    <t>Liu, Huaping;Song, Yongzhong;Qiu, Robert C.</t>
  </si>
  <si>
    <t>United States;China;United States;United States</t>
  </si>
  <si>
    <t>Cookeville;Nanjing;Corvallis;New York</t>
  </si>
  <si>
    <t>Tennessee Technological University;Nanjing Normal University;Oregon State University;IEEE</t>
  </si>
  <si>
    <t>60029255;60020258;60013402;60000251</t>
  </si>
  <si>
    <t>The impact of fading correlation on the error performance of MIMO systems over rayleigh fading channels</t>
  </si>
  <si>
    <t>10.1109/TWC.2005.853903</t>
  </si>
  <si>
    <t>2-s2.0-28444484700</t>
  </si>
  <si>
    <t>['variable complexity', 'transmit antennas', 'time techniques', 'time systems', 'three algorithms', 'spatial multiplexing', 'several space', 'multidimensional constellation', 'modified version', 'moderate number', 'ml decoder', 'make use', 'large cardinalities', 'large capacity', 'input multiple', 'initial estimate', 'increased capacity', 'antenna systems']</t>
  </si>
  <si>
    <t>Chase decoding | Maximum-likelihood (ML) decoding | Multiple-input multiple-output (MIMO) systems | Spatial multiplexing | Sphere decoding</t>
  </si>
  <si>
    <t>Multiple-antenna wireless systems are of interest because they provide increased capacity over single-antenna systems. Several space-time signaling schemes have been proposed to make use of this increased capacity. Space-time techniques, such as space-time block coding and spatial multiplexing, can all be viewed as signaling with a multidimensional constellation. Because of the large capacity of multiple-input multiple-output (MEMO) channels, these multidimensional constellations often have large cardinalities. For this reason, it is impractical to perform optimal maximum-likelihood (ML) decoding for space-time systems, even for a moderate number of transmit antennas. In this paper, we propose a modified version of the classic Chase decoder for multiple-antenna systems. The decoder applies successive detection to yield an initial estimate of the transmitted bit sequence, constructs a list of candidate symbol vectors using this initial estimate, and then computes bit likelihood information over this list. Three algorithms are presented for constructing the candidate vector list. This decoder can be adjusted to have a fixed or variable complexity, while maintaining performance close to that of an ML decoder. ¬© 2005 IEEE.</t>
  </si>
  <si>
    <t>2035-2039</t>
  </si>
  <si>
    <t>60000251-60009254;60000251-60015272;60000251-60015272;60000251-60013372</t>
  </si>
  <si>
    <t>7202200691;6601959009;7005734597;55934670700</t>
  </si>
  <si>
    <t>Love, David J.;Hosur, Srinath;Batra, Anuj;Heath, Robert W.</t>
  </si>
  <si>
    <t>Dallas;Austin;West Lafayette;New York</t>
  </si>
  <si>
    <t>Texas Instruments;The University of Texas at Austin;Purdue University;IEEE</t>
  </si>
  <si>
    <t>60015272;60013372;60009254;60000251</t>
  </si>
  <si>
    <t>Space-time chase decoding</t>
  </si>
  <si>
    <t>10.1109/TWC.2005.853830</t>
  </si>
  <si>
    <t>2-s2.0-28444490067</t>
  </si>
  <si>
    <t>Nortel Networks Inc</t>
  </si>
  <si>
    <t>NNI</t>
  </si>
  <si>
    <t>['rate full', 'performance gains', 'paper introduces', 'novel code', 'diversity transmission', 'diversity codes', 'complexity full', 'combining delay']</t>
  </si>
  <si>
    <t>Diversity | Multiple transmit antennas | Space-time coding | Wireless communication</t>
  </si>
  <si>
    <t>This paper introduces a low-complexity full-rate fulldiversity space-time (ST) code for wireless communication systems with four transmit antennas. This novel code is designed by combining delay-diversity transmission with Alamouti's orthogonal ST block code. Analytical and computer simulation results show that this code yields significant frame-error-rate (FER) performance gains over some previously reported full-rate full-diversity codes for four transmit antennas. ¬© 2005 IEEE.</t>
  </si>
  <si>
    <t>1974-1979</t>
  </si>
  <si>
    <t>60002494;60089889-60002494</t>
  </si>
  <si>
    <t>36954331700;7006281736</t>
  </si>
  <si>
    <t>Luo, Ping;Leib, Harry</t>
  </si>
  <si>
    <t>Dundas;Montreal</t>
  </si>
  <si>
    <t>IEEE Canada;Universit√© McGill</t>
  </si>
  <si>
    <t>60089889;60002494</t>
  </si>
  <si>
    <t>Luo P.</t>
  </si>
  <si>
    <t>Full-rate full-diversity space-time code for four-transmit-antenna systems</t>
  </si>
  <si>
    <t>10.1109/TWC.2005.853817</t>
  </si>
  <si>
    <t>2-s2.0-28444491495</t>
  </si>
  <si>
    <t>['special cases', 'reasonable complexity', 'orthogonal space', 'cpm schemes', 'also give']</t>
  </si>
  <si>
    <t>Continuous phase modulation | Differential encoding | M-algorithm | Orthogonal space-time coding</t>
  </si>
  <si>
    <t>In this paper, an orthogonal space-time coded partial response continuous phase modulation (OST-PCPM) system with two transmit antennas is proposed. It can achieve full diversity with arbitrary inner memory length and phase smoothing functions of CPM schemes. Based on the orthogonality between signals from two transmit antennas and the proposed differential encoding scheme, a fast decoding algorithm is developed for some special cases. Simulation results show that this scheme can provide much better performance with a reasonable complexity, as compared to one transmit antenna CPM scheme. We also give a suboptimal decoding method that provides a tradeoff between complexity and performance. ¬© 2005 IEEE.</t>
  </si>
  <si>
    <t>2410-2422</t>
  </si>
  <si>
    <t>60000251-60023004;60000251-60023004-60000009;60000251-60023004-60002798-101432375</t>
  </si>
  <si>
    <t>55695300900;7407144033;7402179288</t>
  </si>
  <si>
    <t>Wang, Dong;Wang, Genyuan;Xia, Xiang Gen</t>
  </si>
  <si>
    <t>United States;Hong Kong;United States;United States;United States</t>
  </si>
  <si>
    <t>Newark;Hong Kong;New York;Villanova;</t>
  </si>
  <si>
    <t>University of Delaware;Chinese University of Hong Kong;IEEE;Villanova University;Signal Processing for Communications Technical Committee</t>
  </si>
  <si>
    <t>60023004;60002798;60000251;60000009;101432375</t>
  </si>
  <si>
    <t>Wang D.</t>
  </si>
  <si>
    <t>An orthogonal space-time coded partial response CPM system with fast decoding for two transmit antennas</t>
  </si>
  <si>
    <t>10.1109/TWC.2005.853913</t>
  </si>
  <si>
    <t>2-s2.0-28444494440</t>
  </si>
  <si>
    <t>['¬© 2005', 'significantly increased', 'realizable metamaterials', 'power scattered', 'power radiated', 'nested shells', 'magnetic mode', 'fundamental transverse', 'findings indicate']</t>
  </si>
  <si>
    <t>Reciprocity between the power scattered by nested metamaterial shells and the power radiated by an antenna centered within those nested shells has been investigated. Resonant scattering caused by an incident, fundamental transverse-magnetic mode was found to be reciprocal to the power resonantly radiated by an electrically small electric dipole for a variety of configurations. These findings indicate that the power radiated by an electrically small antenna and scattered by an electrically small object can be significantly increased through the use of realizable metamaterials. ¬© 2005 The American Physical Society.</t>
  </si>
  <si>
    <t>60010065;60010065</t>
  </si>
  <si>
    <t>7006392487;6506891944</t>
  </si>
  <si>
    <t>Ziolkowski, Richard W.;Kipple, Allison D.</t>
  </si>
  <si>
    <t>Ziolkowski R.W.</t>
  </si>
  <si>
    <t>Reciprocity between the effects of resonant scattering and enhanced radiated power by electrically small antennas in the presence of nested metamaterial shells</t>
  </si>
  <si>
    <t>10.1103/PhysRevE.72.036602</t>
  </si>
  <si>
    <t>2-s2.0-28844444619</t>
  </si>
  <si>
    <t>['rights reserved', 'horizontal plane', 'car moving', 'antenna mounted']</t>
  </si>
  <si>
    <t>Antenna | Car | Dynamical model | Nonlinear systems | Spinning disks</t>
  </si>
  <si>
    <t>In this work a simple dynamical model is derived for the motion of an antenna mounted on a beam. The beam is based on a car moving on the horizontal plane. The motion of the beam is driven by two spinning disks. ¬© 2005 Elsevier Ltd. All rights reserved.</t>
  </si>
  <si>
    <t>635-640</t>
  </si>
  <si>
    <t>Modelling the motion of a mobile antenna driven by spinning disks</t>
  </si>
  <si>
    <t>S0895717705003110</t>
  </si>
  <si>
    <t>10.1016/j.mcm.2004.04.009</t>
  </si>
  <si>
    <t>2-s2.0-28844450003</t>
  </si>
  <si>
    <t>['¬© 2005', 'transfer capacity', 'singular values', 'imaging occurs', 'grating period', 'available channels', 'actually enhance']</t>
  </si>
  <si>
    <t>In modern multiple input multiple output (MIMO) wireless communication systems arrays of antennas are employed to enhance the data transfer rate. Scattering of the waves in the medium between the antennas can actually enhance the transfer capacity by decorrelating the available channels. Here it is shown that the transfer capacity between arrays of regularly spaced antennas depends intricately on the distance between the arrays and on the arrangement of scatterers. The relevant length scale is the Talbot distance LTalbot=2d2 Œª known from optics as the distance where the self-imaging occurs of coherently illuminated gratings with d the grating period and Œª the wavelength. The modulation of singular values of the channel transfer matrix occurs at fractions of LTalbot. ¬© 2005 The American Physical Society.</t>
  </si>
  <si>
    <t>Sprik, Rudolf</t>
  </si>
  <si>
    <t>Van der Waals-Zeeman Institute for Experimental Physics</t>
  </si>
  <si>
    <t>Sprik R.</t>
  </si>
  <si>
    <t>Wireless transfer between antenna arrays at the Talbot distance</t>
  </si>
  <si>
    <t>10.1103/PhysRevE.72.037602</t>
  </si>
  <si>
    <t>2-s2.0-28844468936</t>
  </si>
  <si>
    <t>['wi samples', 'wet impregnation', 'unmodified mcm', 'surface species', 'room temperature', 'rights reserved', 'received hybrids', 'possible co', 'phen ).', 'mixed systems', 'maximum yield', 'inner walls', 'hybrid material', 'host matrix', 'higher contents', 'great diversity', 'favourable case', 'emission intensity', 'either methods', 'denoted eu', 'cvi samples', 'considered ).', 'antenna effect', 'achieved starting', '612 nm', '270 nm']</t>
  </si>
  <si>
    <t>Chemical vapour infiltration | Europium(III) | Grafting | Hybrid materials | Luminescence | MCM-41 | Wet impregnation</t>
  </si>
  <si>
    <t>Mixed systems with Eu(III) Œ≤-diketonates as optically active guest species, and mesoporous silicas MCM-41 as a host matrix have been investigated. The grafting of europium(III) onto the inner walls of unmodified MCM-41 has been achieved starting from Eu(thd)3 (thd = 2,2,6,6-tetramethyl-3,5-heptanedionate), using two routes: wet impregnation (WI) at room temperature, and chemical vapour infiltration (CVI) at 185 ¬∞C. In received hybrids, denoted Eu(thd)x@MCM-41, the same maximum yield [Eu]/[Si] = 8.2 at% on average has been achieved with either methods. The molar ratio x = [thd]/[Eu] is 0.6 on average for WI samples, and 1.5 for CVI samples. In the latter, higher contents in thd compensate lower contents in silanols with respect to the former. Rationalizing the possible bonds exchanged at the silica surface leads to a great diversity of possible co-ordination schemes according to the expression ‚àë[Si(OH)n-x(O)xEu(thd)3-x] (where ‚àë means that surface species are considered). Chromophore neutral ligands phenanthroline (phen) or bipyridine (bipy) have been added to induce efficient Eu3+ luminescence under 270-280 nm excitation, via the antenna effect. For the most favourable case, (phen)yEu(thd) x@MCM-41, the emission intensity at 612 nm under excitation at 270 nm is 2/3 that for the genuine heteroleptic complex Eu(thd)3(phen). Moreover the hybrid material is stable up to 440 ¬∞C. ¬© 2005 Elsevier B.V. All rights reserved.</t>
  </si>
  <si>
    <t>35-46</t>
  </si>
  <si>
    <t>Microporous and Mesoporous Materials</t>
  </si>
  <si>
    <t>60024174;60024174;60122711;60024243;60024243</t>
  </si>
  <si>
    <t>14059748900;7004881386;57224750831;7003838053;7006876530</t>
  </si>
  <si>
    <t>Fernandes, A.;Dexpert-Ghys, J.;Gleizes, A.;Galarneau, A.;Brunel, D.</t>
  </si>
  <si>
    <t>Toulouse;Montpellier;Toulouse</t>
  </si>
  <si>
    <t>Centre Inter-universitaire de Recherche et d‚ÄôIng√©nierie des Mat√©riaux;ENSCM Ecole Nationale Sup√©rieure de Chimie de Montpellier;CEMES Centre d'Elaboration de Mat√©riaux et d'Etudes Structurales</t>
  </si>
  <si>
    <t>60122711;60024243;60024174</t>
  </si>
  <si>
    <t>Fernandes A.</t>
  </si>
  <si>
    <t>Grafting luminescent metal-organic species into mesoporous MCM-41 silica from europium(III) tetramethylheptanedionate, Eu(thd)&lt;inf&gt;3&lt;/inf&gt;</t>
  </si>
  <si>
    <t>S1387181105001101</t>
  </si>
  <si>
    <t>10.1016/j.micromeso.2004.12.026</t>
  </si>
  <si>
    <t>2-s2.0-28844488782</t>
  </si>
  <si>
    <t>['tool predicts', 'signal received', 'satellites received', 'satellite visibility', 'satellite signals', 'satellite elevation', 'satellite constellation', 'results obtained', 'reflected ray', 'receiving antenna', 'real measurements', 'propagation characteristics', 'predictive tool', 'overall performance', 'often used', 'new tool', 'nearby environment', 'localization process', 'land vehicle', 'land environment', 'known drawbacks', 'grow especially', 'gnss receivers', 'first version', 'criterion related', 'certainly continue', 'allows us']</t>
  </si>
  <si>
    <t>Availability | Localization | Multipath | Radio electric coverage | Satellites</t>
  </si>
  <si>
    <t>Applications of global navigation satellite system (GNSS) in land transportation systems are already extensively deployed and will certainly continue to grow especially in the framework of intelligent transport systems. However, one of the best-known drawbacks of such a system is the lack of satellite visibility in dense urban areas as well as in some specific embedded railway environments. This restricts considerably GNSS use for extended safety related applications. In this paper, a new tool is proposed to predict the availability of a satellite constellation from the point of view of the land transportation user. Knowing the trajectory of a land vehicle, the tool predicts the number of satellites that will be received and produces a safety criterion able to qualify the GNSS localization result. A first version of the tool, already in operation, merges an image processing approach providing the knowledge of the land environment, and the output of a satellite tracking program predicting satellite positions in the sky. This allows us to determine, using a simple optical approach, the number of satellites received in line-of-sight or blocked, with regard to the nearby environment of the receiving antenna. Results obtained in railway as well as in road environments show that satellite signals received by multipath are often used by GNSS receivers in the localization process. Thus, propagation characteristics of the satellite signals in an urban canyon configuration were characterized to determine when a signal received by reflected ray is used by the receiver or not. A criterion related to the satellite elevation is defined to improve the overall performance of the predictive tool. Comparisons with real measurements are commented on. Both simulations and measurements are very similar. ¬© 2005 IEEE.</t>
  </si>
  <si>
    <t>1697-1704</t>
  </si>
  <si>
    <t>60104916;60104916;60104916</t>
  </si>
  <si>
    <t>7005786505;8640404200;6603598419</t>
  </si>
  <si>
    <t>Marais, Juliette;Berbineau, Marion;Heddebaut, Marc</t>
  </si>
  <si>
    <t>Marne-la-Vallee</t>
  </si>
  <si>
    <t>IFSTTAR - French institute of science and technology for transport, development and networks</t>
  </si>
  <si>
    <t>Marais J.</t>
  </si>
  <si>
    <t>Land mobile GNSS availability and multipath evaluation tool</t>
  </si>
  <si>
    <t>10.1109/TVT.2005.853461</t>
  </si>
  <si>
    <t>2-s2.0-29044431591</t>
  </si>
  <si>
    <t>['two transmit', 'therefore degrade', 'signal coupling', 'results show', 'receive antennas', 'practical scenarios', 'paper uses', 'noise ratio', 'mimo system', 'detailed model', 'communication capacity', 'circuit coupling']</t>
  </si>
  <si>
    <t>Amplifier noise | Coupled circuits | Electromagnetic coupling | Multiple input output (MIMO) systems</t>
  </si>
  <si>
    <t>This paper uses a detailed model of multiple input multiple output (MIMO) systems to explore the impact of signal coupling in the receiver front end on communication capacity. The model is applied to assess the performance of a MIMO system with two transmit and receive antennas in a simulated multipath environment for different amplifier coupling levels. The results show that in practical scenarios where simple impedance matching techniques are used, the circuit coupling can reduce the signal-to-noise ratio at the receiver and therefore degrade the achievable MIMO capacity. ¬© 2005 IEEE.</t>
  </si>
  <si>
    <t>1678-1683</t>
  </si>
  <si>
    <t>Impact of receive amplifier signal coupling on MIMO system performance</t>
  </si>
  <si>
    <t>10.1109/TVT.2005.853467</t>
  </si>
  <si>
    <t>2-s2.0-29044432027</t>
  </si>
  <si>
    <t>['system performance', 'system architecture', 'strong focus', 'signal energy', 'save power', 'ranging capabilities', 'pulse template', 'paper presents', 'noise figure', 'mostly digital', 'modulation choice', 'low resolution', 'interleaved bank', 'interference cancellation', 'impulse ultra', 'implementation tradeoffs', 'digital backend', 'design constraints', 'clock generation', 'analog complexity', 'adc resolution', '1 mw']</t>
  </si>
  <si>
    <t>Digital radio | Impulse radio | Low power | Transceiver | Ultra-wideband</t>
  </si>
  <si>
    <t>This paper presents the system architecture, modeling, and design constraints for a baseband, integrated, CMOS, impulse ultra-wideband transceiver targeting very low power consumption on the order of 1 mW. Intended for a sensor network application, the radio supports low communication rates (‚àº100 kpbs) and ranging capabilities over short distances (‚àº10 m). Based on a "mostly digital" architecture, the analog complexity is reduced by moving the A/D convertor as close to the antenna as is reasonable. Pulses are generated from simple digital switches, overlaying the signal energy on the lower FCC UWB band (0-960 MHz). Reception is achieved using baseband gain blocks feeding a time-interleaved bank of low resolution A/D converters. A window of energy is captured in time and fed to the digital backend for processing. To save power and area, the digital backend implements only a pulse template correlation filter block overlaid with an additional spreading code. As a pulse template is used, no specific channel estimation or interference cancellation is assumed. The system performance is quantified for this case and implementation tradeoffs are explored with a strong focus on reducing power consumption. In particular, the issues of modulation choice, clock generation, gain and noise figure, ADC resolution, and digital signal processing requirements will be discussed. ¬© 2005 IEEE.</t>
  </si>
  <si>
    <t>1623-1631</t>
  </si>
  <si>
    <t>60025038;60025038</t>
  </si>
  <si>
    <t>35996252200;7102134856</t>
  </si>
  <si>
    <t>O'Donnell, Ian D.;Brodersen, Robert W.</t>
  </si>
  <si>
    <t>University of California, Berkeley</t>
  </si>
  <si>
    <t>O'Donnell I.</t>
  </si>
  <si>
    <t>An ultra-wideband transceiver architecture for low power, low rate, wireless systems</t>
  </si>
  <si>
    <t>10.1109/TVT.2005.854021</t>
  </si>
  <si>
    <t>2-s2.0-29044435677</t>
  </si>
  <si>
    <t>DPO 559263</t>
  </si>
  <si>
    <t>['vr systems', 'variable rate', 'variable power', 'useful tool', 'unequal numbers', 'two categories', 'temporal domain', 'spectral efficiency', 'receive antennas', 'optimally adapted', 'equal number', 'discrete rate', 'csi imperfection', 'continuous rate', 'ase ).', 'adaptive systems', 'adaptive modulation']</t>
  </si>
  <si>
    <t>Adaptive modulation (AM) | Channel state information (CSI) | Multiple input multiple output (MIMO) systems</t>
  </si>
  <si>
    <t>Adaptive modulation (AM) schemes in multiple input multiple output (MIMO) systems with a perfect or imperfect channel state information (CSI) at both the transmitter and receiver were investigated. Under an average transmit power and instantaneous bit error rate (BER) constraint, the transmit parameters including the subchannel transmit power and/or spectral efficiency are optimally adapted in the spatial and/or temporal domain to maximize the average spectral efficiency (ASE). Two categories, the continuous rate and discrete rate, of adaptive systems were considered, where the derived asymptotic closed form expressions for the former provided much insight into the latter. Analytical and numerical results showed that a full multiplexing gain was achieved in variable rate variable power (VRVP) systems and variable rate (VR) systems. Variable power (VP) systems with unequal numbers of transmit and receive antennas also achieved the full multiplexing gain, unlike VP systems with equal number of transmit and receive antennas. The effect of CSI imperfection on the ASE and BER was evaluated for VR systems and closed form expressions for the ASE and BER were obtained. They prove to be a useful tool to assess the system performance without taking time consuming AM MIMO system simulations. ¬© 2005 IEEE.</t>
  </si>
  <si>
    <t>1828-1842</t>
  </si>
  <si>
    <t>60090755;60090755-60025709;60011520-60104081;60090755-60025709</t>
  </si>
  <si>
    <t>7406094270;7004279281;12791370000;57200273285</t>
  </si>
  <si>
    <t>Zhou, Zhendong;Vucetic, Branka;Dohler, Mischa;Li, Yonghui</t>
  </si>
  <si>
    <t>France;Australia;Australia;United Kingdom</t>
  </si>
  <si>
    <t>Issy-les-Moulineaux;Sydney;Sydney;London</t>
  </si>
  <si>
    <t>Orange Labs;Faculty of Engineering;The University of Sydney;King's College London</t>
  </si>
  <si>
    <t>60104081;60090755;60025709;60011520</t>
  </si>
  <si>
    <t>Zhou Z.</t>
  </si>
  <si>
    <t>MIMO systems with adaptive modulation</t>
  </si>
  <si>
    <t>10.1109/TVT.2005.853886</t>
  </si>
  <si>
    <t>2-s2.0-29044438700</t>
  </si>
  <si>
    <t>['user detectors', 'squared error', 'ofdm ).', 'mmse mud', 'mber mud', 'error rate', 'directly minimizing', 'achievable bit']</t>
  </si>
  <si>
    <t>Algorithm | Genetic | Minimum bit error rate | Multiuser detector | Orthogonal frequency division multiplexing (OFDM) | Space division multiple-access (SDMA)</t>
  </si>
  <si>
    <t>The family of minimum bit error rate (MBER) multi-user detectors (MUD) is capable of outperforming the classic minimum mean-squared error (MMSE) MUD in terms of the achievable bit-error rate (BER) owing to directly minimizing the BER cost function. In this paper, we will invoke genetic algorithms (GAs) for finding the optimum weight vectors of the MBER MUD in the context of multiple-antenna-aided multiuser orthogonal frequency division multiplexing (OFDM). We will also show tha the MBER MUD is capable of supporting more users than the number of receiver antennas available, while outperforming the MMSE MUD. ¬© 2005 IEEE.</t>
  </si>
  <si>
    <t>1713-1721</t>
  </si>
  <si>
    <t>60025225-60012005;60025225;60025225</t>
  </si>
  <si>
    <t>55149755600;55733364300;36043733600</t>
  </si>
  <si>
    <t>Alias, Mohamad Y.;Chen, Sheng;Hanzo, Lajos</t>
  </si>
  <si>
    <t>United Kingdom;Malaysia</t>
  </si>
  <si>
    <t>Southampton;Selangor</t>
  </si>
  <si>
    <t>University of Southampton;Multimedia University</t>
  </si>
  <si>
    <t>60025225;60012005</t>
  </si>
  <si>
    <t>Alias M.</t>
  </si>
  <si>
    <t>Multiple-antenna-aided OFDM employing genetic-algorithm-assisted minimum bit error rate multiuser detection</t>
  </si>
  <si>
    <t>10.1109/TVT.2005.851303</t>
  </si>
  <si>
    <t>2-s2.0-29044447563</t>
  </si>
  <si>
    <t>['significant reduction', 'rights reserved', 'proposed method', 'omnidirectional architectures', 'n ratio', 'larger number', 'cochannel interference', 'cellular systems', 'analytic expression', 'achieved compared']</t>
  </si>
  <si>
    <t>Cochannel interference | Microzoning | Omnidirectional antenna | Spread spectrum | Wideband code division multiple access (WCDMA)</t>
  </si>
  <si>
    <t>In this paper, a novel cochannel interference reduction technique is proposed for wideband code division multiple access (WCDMA) cellular systems. Cochannel interference for the proposed cellular architecture is considered and analyzed. An analytic expression for the proposed method is derived. Simulation results demonstrate that the proposed method provides better signal-to-noise (S/N) ratio than the existing cochannel interference reduction methods. A significant reduction of cochannel interference is achieved compared to sectoring and omnidirectional architectures in the proposed microzoning architecture. In particular, it is shown here that the proposed architecture exhibits a larger number of users per cell while maintaining an adequate S/N ratio in comparison with other architectures. ¬© 2005 Elsevier Ltd. All rights reserved.</t>
  </si>
  <si>
    <t>422-430</t>
  </si>
  <si>
    <t>Salam, M. A.</t>
  </si>
  <si>
    <t>Southern University and A&amp;M College</t>
  </si>
  <si>
    <t>Salam M.A.</t>
  </si>
  <si>
    <t>Reduction of cochannel interference in WCDMA cellular systems</t>
  </si>
  <si>
    <t>S0045790605000807</t>
  </si>
  <si>
    <t>10.1016/j.compeleceng.2005.05.002</t>
  </si>
  <si>
    <t>2-s2.0-29144466824</t>
  </si>
  <si>
    <t>['terrestrial signals', 'pulse peak', 'predict regions', 'neutral hydrogen', 'kalman tracking', 'frequencies allocated', 'echoes observed', 'copyright 2005', 'combines tracker', 'briefly suggest', 'aircraft tracks']</t>
  </si>
  <si>
    <t>Radio astronomical observations of highly Doppler shifted spectral lines of neutral hydrogen and the hydroxyl molecule must often be made at frequencies allocated to pulsed air surveillance radar in the 1215-1350 MHz frequency range. The Green Bank telescope (GBT) and many other observatories must deal with these terrestrial signals. Even when strong radar fixed clutter echoes are removed, there are still weaker aircraft echoes present which can corrupt the data. We present an algorithm which improves aircraft echo blanking using a Kalman filter tracker to follow the path of a sequence of echoes observed on successive radar antenna sweeps. Aircraft tracks can be used to predict regions (in bearing and range) for the next expected echoes, even before they are detected. These data can then be blanked in real time without waiting for the pulse peak to arrive. Additionally, we briefly suggest an approach for a new Bayesian algorithm which combines tracker and pulse detector operations to enable more sensitive weak pulse detection. Examples are presented for Kalman tracking and radar transmission blanking using real observations at the GBT. Copyright 2005 by the American Geophysical Union.</t>
  </si>
  <si>
    <t>RS5S04</t>
  </si>
  <si>
    <t>60006832;60006832;60024185</t>
  </si>
  <si>
    <t>13609261300;7003609448;7404016571</t>
  </si>
  <si>
    <t>Dong, W.;Jeffs, B. D.;Fisher, J. R.</t>
  </si>
  <si>
    <t>Charlottesville;Provo</t>
  </si>
  <si>
    <t>National Radio Astronomy Observatory;Brigham Young University</t>
  </si>
  <si>
    <t>60024185;60006832</t>
  </si>
  <si>
    <t>Dong W.</t>
  </si>
  <si>
    <t>Radar interference blanking in radio astronomy using a Kalman tracker</t>
  </si>
  <si>
    <t>10.1029/2004RS003130</t>
  </si>
  <si>
    <t>2-s2.0-29144470099</t>
  </si>
  <si>
    <t>['theoretical design', 'steering ability', 'original design', 'higher directivity', 'frequency independence', 'excitation coefficients', 'element array', 'copyright 2005', 'beam steering']</t>
  </si>
  <si>
    <t>Nonplanar trapezoidal tooth log-periodic (LP) antennas are investigated by combining the wisdom of theoretical design procedures with the power of accurate numerical simulation environments. Once the theoretical design is completed, electromagnetic simulations employing accurate integral equation solvers are utilized to test and correct the original design. A two-element array of trapezoidal tooth LP antennas is designed. The array features beam-steering ability as a novelty, in addition to frequency independence and higher directivity. Beam steering is achieved by optimizing the excitation coefficients of the two LP antennas. Copyright 2005 by the American Geophysical Union.</t>
  </si>
  <si>
    <t>RS5010</t>
  </si>
  <si>
    <t>60014808;60014808</t>
  </si>
  <si>
    <t>57203103715;7004393069</t>
  </si>
  <si>
    <t>Erg√ºl, √ñzg√ºr;G√ºrel, Levent</t>
  </si>
  <si>
    <t>Ankara</t>
  </si>
  <si>
    <t>Bilkent √úniversitesi</t>
  </si>
  <si>
    <t>Erg√ºl O.</t>
  </si>
  <si>
    <t>Nonplanar trapezoidal tooth log-periodic antennas: Design and electromagnetic modeling</t>
  </si>
  <si>
    <t>10.1029/2004RS003215</t>
  </si>
  <si>
    <t>2-s2.0-29144474446</t>
  </si>
  <si>
    <t>['quasioptimal algorithms', 'probabilistic distribution', 'origin moments', 'business media', 'background coincidences']</t>
  </si>
  <si>
    <t>Complicated data processing system | Poisson distribution | Resonant gravitational antennas</t>
  </si>
  <si>
    <t>The class of generalized Poisson distributions is proposed for the probabilistic distribution of coincidences in a gravitational wave experiment with a complicated data processing system. Formulas are given for the parameters of these distributions in terms of sample (empirical) estimators for the origin moments of the background coincidences. Optimal and quasioptimal algorithms are considered for observing gravitational pulses from coincidences in the class of such distributions. ¬© 2005 Springer Science+Business Media, Inc.</t>
  </si>
  <si>
    <t>843-847</t>
  </si>
  <si>
    <t>A parametric model for a priori uncertainty in coincidence processing for resonant gravitational antenna output</t>
  </si>
  <si>
    <t>10.1007/s11018-005-0232-8</t>
  </si>
  <si>
    <t>2-s2.0-29144478337</t>
  </si>
  <si>
    <t>['total intensity', 'terms relevant', 'subsequent sidelobes', 'strut configurations', 'significant effect', 'showing conversion', 'reflector surface', 'reflector antenna', 'radio astronomy', 'prime focus', 'physical theory', 'physical optics', 'near sidelobes', 'main beam', 'linear polarization', 'introduces v', 'instrumental polarization', 'highly polarized', 'feed struts', 'feed orientations', 'dominant source', 'cross polarization', 'copyright 2005', 'computations show', 'comparatively small', 'circular polarization', 'cases considered', 'apparent linear', 'antenna response', 'also randomizes', 'also introduce', '50 %.']</t>
  </si>
  <si>
    <t>[1] The distribution of cross polarization across the main beam and near sidelobes of a reflector antenna is calculated. Results are expressed in terms relevant to imaging in radio astronomy, using Stokes parameters, as plots of instrumental polarization Q/I, U/I, and V/I, showing conversion of total intensity of a signal which is unpolarized into apparent linear and circular polarization. The calculations use GRASP8, software that is based on physical optics and the physical theory of diffraction. For purposes of calculation, the symmetrical paraboloidal reflector (diameter ‚àº40 wavelengths) is fed at the prime focus with a linearly polarized signal. Computed radiation patterns at a number of feed orientations are averaged to establish the antenna response to an unpolarized radio astronomy signal. The results of the computations are consistent with measurements of instrumental polarization of the Dominion Radio Astrophysical Observatory Synthesis Telescope at 1420 MHz made using unpolarized radio sources. For this telescope, the dominant source of instrumental polarization across the field is the cross polarization of the feed. The next most significant effect is scattering by the feed struts; both three-strut and four-strut configurations are examined. Struts affect performance in linear polarization but also introduce some instrumental circular polarization. The contribution to instrumental polarization from the reflector itself is comparatively small. Roughness of the reflector surface has relatively little effect in the main beam in Q and U but introduces V and also randomizes the polarization of the sidelobes. In all cases considered, the computations show that the first and subsequent sidelobes are highly polarized, with levels of instrumental polarization up to 50%. Copyright 2005 by the American Geophysical Union.</t>
  </si>
  <si>
    <t>RS5014</t>
  </si>
  <si>
    <t>60009839-60030835;60009839;60032619;60030835;60009839;60009839;60009839</t>
  </si>
  <si>
    <t>10039550000;7003557448;6506751345;6701557873;7402171155;57198657417;6603062067</t>
  </si>
  <si>
    <t>Ng, T.;Landecker, T. L.;Cazzolato, F.;Routledge, D.;Gray, A. D.;Reid, R. I.;Veidt, B. G.</t>
  </si>
  <si>
    <t>Quebec;Edmonton;Ottawa ON,</t>
  </si>
  <si>
    <t>Universit√© Laval;University of Alberta;National Research Council Canada</t>
  </si>
  <si>
    <t>60032619;60030835;60009839</t>
  </si>
  <si>
    <t>Ng T.</t>
  </si>
  <si>
    <t>Polarization properties of reflector antennas used as radio telescopes</t>
  </si>
  <si>
    <t>10.1029/2004RS003209</t>
  </si>
  <si>
    <t>2-s2.0-29144487940</t>
  </si>
  <si>
    <t>['signal processing', 'rfi power', 'rfi cancellation', 'radio astronomy', 'paper elaborates', 'overview provides', 'matrix partitioning', 'many circumstances', 'help researchers', 'first glance', 'fields interpret', 'easily incorporated', 'different approaches', 'decomposition method', 'copyright 2005']</t>
  </si>
  <si>
    <t>This overview provides an interface between lines of thought on radio frequency interference (RFI) mitigation in the fields of radio astronomy and signal processing. The goal is to explore the commonality of different approaches to help researchers in both fields interpret each other's concepts and jargon. The paper elaborates on the astronomers' concept of gain closure relations and how they may be used in a "self-calibrating" system of RFI cancellation. Further discussion of the eigen-decomposition method in terms of RFI power and antenna gains introduces adaptive nulling and RFI cancellation through matrix partitioning. While multipath scattering appears at first glance to be fatal to methods of RFI cancellation, its effect is easily incorporated in frequency-dependent gain coefficients under many circumstances. Copyright 2005 by the American Geophysical Union.</t>
  </si>
  <si>
    <t>RS5S02</t>
  </si>
  <si>
    <t>60008950-60005920-60015827;60008950</t>
  </si>
  <si>
    <t>7005074442;16241545600</t>
  </si>
  <si>
    <t>Briggs, F. H.;Kocz, J.</t>
  </si>
  <si>
    <t>Australia;Australia;Australia</t>
  </si>
  <si>
    <t>Canberra;Canberra;Sydney</t>
  </si>
  <si>
    <t>Australian National University, Mount Stromlo Observatory;The Australian National University;Australia Telescope National Facility</t>
  </si>
  <si>
    <t>60015827;60008950;60005920</t>
  </si>
  <si>
    <t>Briggs F.</t>
  </si>
  <si>
    <t>Overview of technical approaches to radio frequency interference mitigation</t>
  </si>
  <si>
    <t>10.1029/2004RS003160</t>
  </si>
  <si>
    <t>2-s2.0-29144492808</t>
  </si>
  <si>
    <t>['sometimes used', 'rfi signals', 'radio source', 'processing machine', 'copyright 2005', 'computer simulations', 'coherently added', 'antenna elements', 'acceptable changes']</t>
  </si>
  <si>
    <t>Connected radio interferometers are sometimes used in the tied array mode: signals from antenna elements are coherently added and the sum signal applied to a very long baseline interferometry (VLBI) back-end or pulsar-processing machine. Usually, there is no computer-controlled amplitude weighting in the existing radio interferometer facilities. Radio frequency interference (RFI) mitigation with phase-only adaptive beam forming is proposed for this mode of observation. Small phase perturbations are introduced in each of the antenna's signals. The values of these perturbations are optimized in such a way that the signal from a radio source of interest is preserved and RFI signals are suppressed. An evolutionary programming algorithm is used for this task. Computer simulations, made for both one-dimensional and two-dimensional array setups, show considerable suppression of RFI and acceptable changes to the main array beam in the radio source direction. Copyright 2005 by the American Geophysical Union.</t>
  </si>
  <si>
    <t>RS5S08</t>
  </si>
  <si>
    <t>Fridman, P. A.</t>
  </si>
  <si>
    <t>Dwingeloo</t>
  </si>
  <si>
    <t>Netherlands Foundation for Research in Astronomy</t>
  </si>
  <si>
    <t>Fridman P.</t>
  </si>
  <si>
    <t>Radio frequency interference mitigation with phase-only adaptive beam forming</t>
  </si>
  <si>
    <t>10.1029/2004RS003142</t>
  </si>
  <si>
    <t>2-s2.0-29144501183</t>
  </si>
  <si>
    <t>['yields information', 'time spans', 'station array', 'since almost', 'sensitive search', 'rfi monitor', 'rfi comes', 'prime importance', 'nearby sites', 'major challenge', 'haystack observatory', 'extensive shielding', 'deuterium line', 'deuterium array', 'copyright 2005', 'consumer electronics', 'azimuth provides', 'array data', '24 stations']</t>
  </si>
  <si>
    <t>[1] An array of 24 stations, each with 24 crossed dipoles, has been built at the Haystack Observatory in Westford, Massachusetts. This array has been designed to make a sensitive search for the 327 MHz spectral line of deuterium. Since the deuterium line is expected to be about 50 dB weaker than the 1420 MHz hydrogen line, the amelioration of radio frequency interference (RFI) is a major challenge for the performance of the deuterium array. Locally generated RFI from the array and from nearby sites has been reduced by extensive shielding and in some cases by the removal of consumer electronics, like certain digital answering machines that emit strong signals in the 327.3-327.5 MHz band, which is of prime importance for the search. Since almost all the RFI comes from the horizon, the station array has parasitic directors added to the dipoles to reduce the response at the horizon. An RFI monitor with 12 active Yagi antennas pointed every 30¬∞ in azimuth provides a way of determining the direction of the RFI and yields information on frequencies and time spans that need to be excised from the array data. We describe the RFI excision techniques and the levels of spectral and continuum RFI measured at the observatory. Copyright 2005 by the American Geophysical Union.</t>
  </si>
  <si>
    <t>RS5S17</t>
  </si>
  <si>
    <t>60015009;60015009;60015009;60019674</t>
  </si>
  <si>
    <t>7402815984;7004625022;10039045000;55710757400</t>
  </si>
  <si>
    <t>Rogers, Alan E.E.;Pratap, Preethi;Carter, Joseph C.;Diaz, Marcos A.</t>
  </si>
  <si>
    <t>Boston;Westford</t>
  </si>
  <si>
    <t>Boston University;MIT Haystack Observatory</t>
  </si>
  <si>
    <t>60019674;60015009</t>
  </si>
  <si>
    <t>Rogers A.</t>
  </si>
  <si>
    <t>Radio frequency interference shielding and mitigation techniques for a sensitive search for the 327 MHz line of deuterium</t>
  </si>
  <si>
    <t>10.1029/2004RS003157</t>
  </si>
  <si>
    <t>2-s2.0-29144506889</t>
  </si>
  <si>
    <t>['respectively ),', 'ree concentrations', 'reaction center', 'ps ii', 'protein complex', 'plant photosynthetically', 'photosynthetic activity', 'mining occurred', 'mining area', 'mass spectrometry', 'mainly due', 'lree mines', 'lree mine', 'light rees', 'lamina compared', 'hrees mine', 'hree mines', 'high concentrations', 'harvesting chlorophyll', 'enhancement observed', '77k fluorescence']</t>
  </si>
  <si>
    <t>Chlorophyll-protein complex | Dicranopteris dichotoma | Electron transport rate | Rare earth elements (REEs)</t>
  </si>
  <si>
    <t>In order to investigate the distribution of rare earth elements (REEs) in the natural hyperaccumulator fern Dicranopteris dichotoma Bernh. and to characterize this plant photosynthetically, concentrations of REEs in D. dichotoma from mines mining heavy and light REEs (HREEs and LREEs, respectively), as well as in D. dichotoma from an area in which no mining occurred, in southern Jiangxi Province were determined using inductively coupled plasma-mass spectrometry. The REE concentrations in the lamina of D. dichotoma were in the order LREEs mine &gt; HREEs mine &gt; non-mining area. The maximum REE content in the lamina of D. dichotoma from the LREE mine was approximately 2 648 mg/kg dry weight. The photosynthetic activity of D. dichotoma from areas of HREE and LREE mines was improved by the presence of high concentrations of REEs in the lamina compared with D. dichotoma from the non-mining area. However, this enhancement varied according to the concentrations of the REEs, as well as their type. In addition, 77K fluorescence, electron transport rate, and chlorophyll-protein complex studies showed that the enhancement of the photosynthetic activity of D. dichotoma from HREE mines was mainly due to an increase in the chlorophyll-protein complex of the reaction center of photosystem (PS) I, whereas the enhancement observed in D. dichotoma from LREE mines was due to an increase in the internal antennae chlorophyll-protein complex of PS II and greater light energy distribution to the light-harvesting chlorophyll-protein complex of PS II.</t>
  </si>
  <si>
    <t>1092-1100</t>
  </si>
  <si>
    <t>Journal of Integrative Plant Biology</t>
  </si>
  <si>
    <t>60014773-60027363;60020256;60014773;60014773;60014773</t>
  </si>
  <si>
    <t>57218614507;55741923900;7006138013;7501449770;7004899916</t>
  </si>
  <si>
    <t>Wang, Li Feng;Ji, Hong Bing;Bai, Ke Zhi;Li, Liang Bi;Kuang, Ting Yun</t>
  </si>
  <si>
    <t>China;China;China</t>
  </si>
  <si>
    <t>Beijing;Beijing;Beijing</t>
  </si>
  <si>
    <t>University of Chinese Academy of Sciences;Capital Normal University;Institute of Botany Chinese Academy of Sciences</t>
  </si>
  <si>
    <t>60027363;60020256;60014773</t>
  </si>
  <si>
    <t>Wang L.F.</t>
  </si>
  <si>
    <t>Photosynthetic characterization of the plant Dicranopteris dichotoma Bernh. in a rare earth elements mine</t>
  </si>
  <si>
    <t>10.1111/j.1744-7909.2005.00138.x</t>
  </si>
  <si>
    <t>2-s2.0-29144511568</t>
  </si>
  <si>
    <t>['similar systems', 'september 1997', 'copyright 2005']</t>
  </si>
  <si>
    <t>The Mount Gambier wind profiling radar was installed in September 1997 and has operated almost continuously since the beginning of 1998. The site is at the Australian Commonwealth Bureau of Meteorology Mount Gambier Meteorological Office, close to the Mount Gambier airport. The radar was developed as a prototype operational profiler by the Atmospheric Physics Group at the University of Adelaide, in collaboration with the Australian Commonwealth Bureau of Meteorology. It was designed to operate as a spaced antenna radar, as a Doppler beam swinging radar, and as a hybrid Doppler interferometer. Here we present a summary of the operation of the system and a comparison with radiosonde observations concentrating on operation in the spaced antenna mode. The utility of the system and recommendations for the further development of similar systems are addressed. Copyright 2005 by the American Geophysical Union.</t>
  </si>
  <si>
    <t>RS5007</t>
  </si>
  <si>
    <t>60009512;60009512-60028315;60009512;60009512;60008506</t>
  </si>
  <si>
    <t>7402194289;7102342671;56462811500;7202620125;10046372900</t>
  </si>
  <si>
    <t>Reid, I. M.;Holdsworth, D. A.;Kovalam, S.;Vincent, R. A.;Stickland, J.</t>
  </si>
  <si>
    <t>Adelaide;Adelaide;Melbourne</t>
  </si>
  <si>
    <t>Atmospheric Radar Systems;The University of Adelaide;Bureau of Meteorology Australia</t>
  </si>
  <si>
    <t>60028315;60009512;60008506</t>
  </si>
  <si>
    <t>Reid I.M.</t>
  </si>
  <si>
    <t>Mount gambier (38S¬∞S, 141¬∞E) prototype VHF wind profiler</t>
  </si>
  <si>
    <t>10.1029/2004RS003055</t>
  </si>
  <si>
    <t>2-s2.0-29144514699</t>
  </si>
  <si>
    <t>['time domain', 'techniques considered', 'slightly vary', 'simulated data', 'rfi voltage', 'postcorrelation method', 'postcorrelation filters', 'noise increase', 'nanosecond timescales', 'moving source', 'modify signals', 'investigate characteristics', 'internal coefficients', 'interference power', 'ideal receivers', 'frequency domain', 'excision potential', 'decorrelation problem', 'copyright 2005', 'complete cancellation', 'changing phases', 'cancel interference', 'astronomical observation']</t>
  </si>
  <si>
    <t>We investigate characteristics of radio frequency interference (RFI) signals that can affect the excision potential of some interference mitigation algorithms. The techniques considered are those that modify signals from auxiliary reference antennas to model and cancel interference from an astronomical observation. These techniques can be applied in the time domain, where the RFI voltage is modeled and subtracted from the astronomy signal path (adaptive noise canceling), or they can be applied to the autocorrelated and cross-correlated voltage spectra in the frequency domain (postcorrelation canceling). For ideal receivers and a single, statistically stationary interfering signal, both precorrelation and postcorrelation filters can result in complete cancellation of the interference from the observation. The postcorrelation method has the advantage of being applied on tens or hundreds of millisecond timescales rather than tens or hundreds of nanosecond timescales. However, this can be a disadvantage if the RFI transmitter location is changing, since the cross-correlated power measurements which link the interference power in the astronomy and reference signal paths can decorrelate. If the decorrelation is not too severe, it can be allowed for, at the expense of a noise increase. The time domain adaptive cancelers are allowed to slightly vary their internal coefficients and adapt to changing phases during the integrations, which means that they avoid the decorrelation problem. However, the freedom to adapt also results in a noise increase. In this paper the ability of both types of cancelers to excise interference originating from a moving source is compared. The cancelers perform well on both observed and simulated data, giving complete cancellation. Copyright 2005 by the American Geophysical Union.</t>
  </si>
  <si>
    <t>RS5S11</t>
  </si>
  <si>
    <t>60025709-60005920;60025709</t>
  </si>
  <si>
    <t>7403871762;24832917500</t>
  </si>
  <si>
    <t>Mitchell, D. A.;Robertson, J. G.</t>
  </si>
  <si>
    <t>The University of Sydney;Australia Telescope National Facility</t>
  </si>
  <si>
    <t>60025709;60005920</t>
  </si>
  <si>
    <t>Mitchell D.</t>
  </si>
  <si>
    <t>Reference antenna techniques for canceling radio frequency interference due to moving sources</t>
  </si>
  <si>
    <t>10.1029/2004RS003152</t>
  </si>
  <si>
    <t>2-s2.0-29144518373</t>
  </si>
  <si>
    <t>['special case', 'spatially resolves', 'significant problem', 'significant levels', 'residual signal', 'reionization experiments', 'postcorrelation cancellation', 'multibeam feeds', 'many cases', 'large number', 'interstellar deuterium', 'high interference', 'flip transition', 'dish telescopes', 'cross correlations', 'copyright 2005', 'autocorrelation signals', 'astronomical signal', 'adaptively subtracted']</t>
  </si>
  <si>
    <t>Radio frequency interference (RFI) is a significant problem for current and future radio telescopes. We describe here a method for postcorrelation cancellation of RFI for the special case of an extended source observed with an interferometer that spatially resolves the astronomical signal. In this circumstance the astronomical signal is detected through the autocorrelations of each antenna but is not present in the cross correlations between antennas. We assume that the RFI is detected in both autocorrelations and cross correlations, which is true for many cases. The large number of cross correlations can provide a very high interference-to-noise ratio reference signal which can be adaptively subtracted from the autocorrelation signals. The residual signal is free of interference to significant levels. We discuss the application of this technique for detection of the spin-flip transition of interstellar deuterium with the Allen Telescope Array. The technique may also be of use for epoch of reionization experiments and with multibeam feeds on single-dish telescopes. Copyright 2005 by the American Geophysical Union.</t>
  </si>
  <si>
    <t>RS5S07</t>
  </si>
  <si>
    <t>Bower, Geoffrey C.</t>
  </si>
  <si>
    <t>Bower G.</t>
  </si>
  <si>
    <t>Radio frequency interference mitigation for detection of extended sources with an interferometer</t>
  </si>
  <si>
    <t>10.1029/2004RS003141</t>
  </si>
  <si>
    <t>2-s2.0-29144526641</t>
  </si>
  <si>
    <t>['transmit hurts', 'spacecraft communications', 'semiconductor technology', 'receive performance', 'radio astronomy', 'quite expensive', 'power elements', 'power beacons', 'planetary radars', 'planetary radar', 'phased array', 'paper describes', 'lower cost', 'low since', 'level infrastructure', 'large number', 'higher reliability', 'greater versatility', 'extraterrestrial intelligence', 'copyright 2005', 'consumer markets', 'boards need', 'basic idea', 'antenna must']</t>
  </si>
  <si>
    <t>[1] Applications such as planetary radars and spacecraft communications require transmitters with extremely high effective isotropic radiated power. Until now, this has been done by combining a high-power microwave source with a large reflective antenna. However, this arrangement has a number of disadvantages. It is costly, since the steerable reflector alone is quite expensive, and for spacecraft communications, the need to transmit hurts the receive performance. For planetary radars, the utilization is very low since the antenna must be shared with other applications such as radio astronomy or spacecraft communications. This paper describes a potential new way of building such transmitters with lower cost, greater versatility, higher reliability, and potentially higher power. The basic idea is a phased array with a very large number of low-power elements, built with mass production techniques that have been optimized for consumer markets. The antennas are built en mass on printed circuit boards and are driven by chips, built with consumer complementary metal-oxide-semiconductor technology, that adjust the phase of each element. Assembly and maintenance should be comparatively inexpensive since the boards need only be attached to large, flat, unmoving, ground-level infrastructure. Applications to planetary radar and spacecraft communications are examined. Although we would be unlikely to use such a facility in this way, an implication for Search for Extraterrestrial Intelligence (SETI) is that high-power beacons are easier to build than had been thought. Copyright 2005 by the American Geophysical Union.</t>
  </si>
  <si>
    <t>RS5012</t>
  </si>
  <si>
    <t>Scheffer, L. K.</t>
  </si>
  <si>
    <t>Cadence Design Systems</t>
  </si>
  <si>
    <t>Scheffer L.</t>
  </si>
  <si>
    <t>A scheme for a high-power, low-cost transmitter for deep space applications</t>
  </si>
  <si>
    <t>10.1029/2005RS003243</t>
  </si>
  <si>
    <t>2-s2.0-29144536670</t>
  </si>
  <si>
    <t>CRDF Global</t>
  </si>
  <si>
    <t>03‚Äì51‚Äì5583</t>
  </si>
  <si>
    <t>CRDF</t>
  </si>
  <si>
    <t>['zenith angle', 'sura ".', 'second component', 'resonance region', 'pump beam', 'meridian plane', 'measurements near', 'maximum intensity', 'intense generation', 'first component', 'fifth harmonics', 'electron gyrofrequency', 'business media', 'bc components', 'artificial small', 'antenna beam', 'allows one']</t>
  </si>
  <si>
    <t>We present the results of measuring the characteristics of the stimulated electromagnetic emission (SEE) of the ionosphere with variation in the zenith angle of a pump beam of high-power O-mode radio waves in the geomagnetic-meridian plane. The experiments were performed at the midlatitude heating facility "Sura". It is established that the maximum intensity of the DM and BC components of SEE is observed for southward inclination angles Œ∏ ‚âà 8¬∞--12¬∞ of the antenna beam, for which the most intense generation of artificial small-scale ionospheric irregularities also takes place. Based on the results of measurements near the fourth and fifth harmonics of the electron gyrofrequency, it is found that the first component of the BUM (BUM-1) is generated only when the pump wave reaches the plasma-resonance region. This allows one to assume that, unlike the second component of the BUM (BUM-2), whose generation is determined by development of instability in the upper-hybrid resonance region, the BUM-1 generation mechanism should be related to processes of interaction between a high-power radio wave and the plasma in the plasma-resonance region. ¬© 2005 Springer Science+Business Media, Inc.</t>
  </si>
  <si>
    <t>661-672</t>
  </si>
  <si>
    <t>7401824591;10143842200;6701613915</t>
  </si>
  <si>
    <t>Frolov, V. L.;Nedzvetsky, D. I.;Komrakov, G. P.</t>
  </si>
  <si>
    <t>Frolov V.</t>
  </si>
  <si>
    <t>Features of excitation of stimulated electromagnetic emission of the ionosphere modified by an oblique high-power radio wave</t>
  </si>
  <si>
    <t>10.1007/s11141-005-0111-9</t>
  </si>
  <si>
    <t>2-s2.0-29244436404</t>
  </si>
  <si>
    <t>['wind speeds', 'successful soundings', 'sounding episodes', 'scintec flat', 'remote site', 'real time', 'radio link', 'katabatic winds', 'isolation circuitry', 'doppler sodar', 'designed around', 'coats land', 'array sodar', 'antarctic continent', 'also transmitted', '2 years']</t>
  </si>
  <si>
    <t>An autonomous Doppler sodar wind profiling system has been designed, built, tested, and then deployed for 2 years at a remote site in Coats Land, Antarctica. The system is designed around a commercially available phased-array sodar (a Scintec flat-array sodar, FAS64) and powered from five modular power system units. Each power unit comprises two batteries, two photovoltaic solar panels, and two vertical axis wind generators, plus charging control and isolation circuitry. The sodar's main processing unit is located at the antenna, but is controlled from a manned research station 50 km distant, in real time, by a line-of-sight UHF radio link. Data from an integral automatic weather station (AWS) are also transmitted over the radio link, allowing meteorologically informed decisions on whether or not to operate the Doppler sodar. Over the 2-yr experiment dozens of sounding episodes, lasting from a few hours to a few days, were obtained. Successful soundings were obtained in temperatures down to -33¬∞C, and wind speeds up to 12 m s-1. In general, the wind data quality was good, but the range was disappointing, probably as a result of the strongly stable atmospheric conditions that were experienced. The wind profiling system that is described has been used to obtain the first remote wintertime observations of katabatic winds over the Antarctic continent. ¬© 2005 American Meteorological Society.</t>
  </si>
  <si>
    <t>1309-1325</t>
  </si>
  <si>
    <t>60025990;60025990;60025990</t>
  </si>
  <si>
    <t>57203667883;8571030900;6701905330</t>
  </si>
  <si>
    <t>Anderson, Philip S.;Ladkin, Russell S.;Renfrew, Ian A.</t>
  </si>
  <si>
    <t>British Antarctic Survey</t>
  </si>
  <si>
    <t>Anderson P.</t>
  </si>
  <si>
    <t>An autonomous Doppler sodar wind profiling system</t>
  </si>
  <si>
    <t>10.1175/JTECH1779.1</t>
  </si>
  <si>
    <t>2-s2.0-30844455366</t>
  </si>
  <si>
    <t>['theoretical analysis', 'resolution direction', 'proposed algorithm', 'paper investigates', 'mainly based', 'high precision', 'fast super', 'fast convergence', 'estimation problem', 'estimated doa', 'deterministic approach', 'coherent sources', 'better performance']</t>
  </si>
  <si>
    <t>Coherent sources | DOA | Global optimization | Super-resolution</t>
  </si>
  <si>
    <t>This paper investigates the fast super-resolution direction of arrival (DOA) estimation problem for coherent sources. The proposed fast algorithm is mainly based on a deterministic approach to solve unconstrained global optimization of a multidimensional nonlinear function, and it is characterized with fast convergence, high precision of the estimated DOA. The theoretical analysis and simulation results show that the proposed algorithm has better performance.</t>
  </si>
  <si>
    <t>457-463</t>
  </si>
  <si>
    <t>Journal of Information and Computational Science</t>
  </si>
  <si>
    <t>Dai, Xuchu</t>
  </si>
  <si>
    <t>Dai X.</t>
  </si>
  <si>
    <t>Fast super-resolution direction finding algorithm for coherent sources</t>
  </si>
  <si>
    <t>2-s2.0-33644655404</t>
  </si>
  <si>
    <t>['wasp toward', 'time required', 'spider wasp', 'similar fashion', 'second encounters', 'second encounter', 'results indicate', 'plasticity may', 'pepsine wasps', 'naive wasps', 'mean number', 'may contribute', 'last bout', 'initial orientation', 'hunting sequence', 'hunting behavior', 'host decreased', 'first encounter', 'first contact', 'experimental chamber', 'events associated', 'different spider', 'certain degree', 'aphonopelma steindachneri', '3 sd', '3 encounters', '3 ).', '2 sd']</t>
  </si>
  <si>
    <t>Encounter experience | Host | Hunting behavior | Pepsis mildei</t>
  </si>
  <si>
    <t>Experiments were conducted to determine whether previous encounters with host spiders would affect hunting behavior in females of the spider wasp, Pepsi's mildei. Each wasp was subjected to 3 encounters with a different spider (Aphonopelma steindachneri) in an experimental chamber. The mean time required for wasps to orient their bodies and approach the host decreased significantly by the second encounter (546.1 sec ¬± 15.2 SD) as compared to that required by naive wasps on their first encounter (972.4 sec ¬± 19.3). In a similar fashion, mean time required to paralyze the host decreased from 198.5 sec ¬± 13.3 SD on the first encounter to 156.7 sec ¬± 10.2 by the second encounter. The mean number of movements of the antennae by these wasps for various time intervals during the hunting sequence (interval between the initial orientation of wasp toward the spider, and first contact; and between last bout of antennation of host and insertion of stinger) also decreased significantly between the first and second encounters, suggesting that the time required to assess the suitability of a host decreased as a function of experience as well. These results indicate that the hunting behavior of pepsine wasps is characterized by a certain degree of plasticity that may contribute to the survivorship of these wasps. This plasticity may be due learning processes or timing-events associated with sensitization.</t>
  </si>
  <si>
    <t>222-229</t>
  </si>
  <si>
    <t>Journal of the New York Entomological Society</t>
  </si>
  <si>
    <t>Experience affects hunting behavior of the wasp, Pepsis mildei St√•l (Hymenoptera: Pompilidae)</t>
  </si>
  <si>
    <t>10.1664/0028-7199(2005)113[0222:EAHBOT]2.0.CO;2</t>
  </si>
  <si>
    <t>2-s2.0-33645759969</t>
  </si>
  <si>
    <t>['¬© 2005', 'tissue may', 'surface along', 'still present', 'potential entryway', 'posterior edge', 'migrated c', 'granulation encapsulating', 'fisheries society', 'british isles', 'antenna providing', 'absorbable sutures', '7 months', '3 cm']</t>
  </si>
  <si>
    <t>Chondrostoma nasus | External antenna | Surgical implantation | Telemetry</t>
  </si>
  <si>
    <t>Examination of a nase Chondrostoma nasus, that was carrying an implanted telemetry transmitter for 7 months, showed that the external trailing antenna of the transmitter had migrated c. 3 cm to the posterior edge of the incision. The absorbable sutures were still present, and there was epithelial tissue within the granulation encapsulating the transmitter. This tissue may have grown down from the surface along the antenna providing a potential entryway for pathogens. ¬© 2005 The Fisheries Society of the British Isles.</t>
  </si>
  <si>
    <t>885-889</t>
  </si>
  <si>
    <t>Journal of Fish Biology</t>
  </si>
  <si>
    <t>60003417;60024895;60003417</t>
  </si>
  <si>
    <t>57196863939;22982525500;7004493982</t>
  </si>
  <si>
    <t>Bauer, C.;Unfer, G.;Loupal, G.</t>
  </si>
  <si>
    <t>Universitat fur Bodenkultur Wien;Veterinarmedizinische Universitat Wien</t>
  </si>
  <si>
    <t>60024895;60003417</t>
  </si>
  <si>
    <t>Bauer C.</t>
  </si>
  <si>
    <t>Potential problems with external trailing antennae: Antenna migration and ingrowth of epithelial tissue, a case study from a recaptured Chondrostoma nasus</t>
  </si>
  <si>
    <t>10.1111/j.0022-1112.2005.00781.x</t>
  </si>
  <si>
    <t>2-s2.0-33745292240</t>
  </si>
  <si>
    <t>['run stability', 'resolution power', 'proposed approach', 'optical cavity', 'novel method', 'notably one', 'nasa collaboration', 'major challenges', 'interferometer arm', 'frequency band', 'extreme long', 'essence consists', 'cavity size', 'active suppression']</t>
  </si>
  <si>
    <t>Frequency stabilization | Interferometry | Resolution power</t>
  </si>
  <si>
    <t>Laser frequency stabilization is notably one of the major challenges on the way to a space-borne gravitational wave observatory. The proposed Laser Interferometer Space Antenna (LISA) is presently under development in an ESA, NASA collaboration. We present a novel method for active laser stabilization and phase noise suppression in such a gravitational wave detector. The proposed approach is a further evolution of the "arm-locking" method, which in essence consists of using an interferometer arm as an optical cavity, exploiting the extreme long-run stability of the cavity size in the frequency band of interest. We extend this method by using the natural interferometer arm length differences and existing interferometer signals as additional information sources for the reconstruction and active suppression of the quasi-periodic laser frequency noise, enhancing the resolution power of space-borne gravitational wave detectors. ¬© 2005 Society of Photo-Optical Instrumentation Engineers.</t>
  </si>
  <si>
    <t>Herz, Markus</t>
  </si>
  <si>
    <t>Leiden</t>
  </si>
  <si>
    <t>Airbus Group SE</t>
  </si>
  <si>
    <t>Herz M.</t>
  </si>
  <si>
    <t>Active laser frequency stabilization and resolution enhancement of interferometers for the measurement of gravitational waves in space</t>
  </si>
  <si>
    <t>10.1117/1.2042457</t>
  </si>
  <si>
    <t>2-s2.0-33745573355</t>
  </si>
  <si>
    <t>['two percent', 'sympatric conditions', 'significant effect', 'significant differences', 'results indicate', 'pca ).', 'occur sympatrically', 'morphological variation', 'morphological differentiation', 'leg size', 'japan 2005', 'insect populations', 'important phenomenon', 'general size', 'four localities', 'first component', 'ecological society', 'brevicoryne brassicae', 'brassica oleracea', 'brassica campestris', 'body size', 'average phenotype', 'aphids growing', 'antenna length']</t>
  </si>
  <si>
    <t>Brevicoryne brassicae | Host specialisation | Local adaptation | Phenotypic plasticity | Phenotypic variation | Plant-insect interaction</t>
  </si>
  <si>
    <t>The genetic and morphological differentiation of insect populations in relation to the use of different host plants is an important phenomenon that predates ecological specialisation and speciation in sympatric conditions. In this study, we describe the morphological variation of populations of Brevicoryne brassicae (Homoptera: Aphididae) associated with two host species, Brassica oleracea and Brassica campestris, which occur sympatrically in the highlands of Chiapas, Mexico. The study is aimed at obtaining evidence regarding phenotypic differentiation induced by, or associated with, the use of distinct but closely related host species. Seven morphological characters were measured in 696 wingless aphids collected from plants of the two host species at four localities. Morphological variation was summarised through principal components analysis (PCA). Sixty-two percent of morphological variation was explained by the first two PCs. The first component (PC1) was related to the general size of appendages, and PC2 was interpreted as the relationship between body size (body and leg size) and antenna length. Aphids growing on B. campestris were bigger than those collected from B. oleraceae. Significant differences between hosts were detected for PC1, whereas a significant effect of locality, host, and the interaction locality x host was detected for PC2. These results indicate that the average phenotype of B. brassicae individuals inhabiting different host-plant species differs as a consequence of the contrasting feeding environments the host species provide. ¬© The Ecological Society of Japan 2005.</t>
  </si>
  <si>
    <t>591-598</t>
  </si>
  <si>
    <t>Ecological Research</t>
  </si>
  <si>
    <t>60015438;101002162;101002162</t>
  </si>
  <si>
    <t>23493531900;6603797960;7101986093</t>
  </si>
  <si>
    <t>Ruiz-Montoya, Lorena;N√π√±ez-Farf√°n, Juan;Dom√≠nguez, C√©sar A.</t>
  </si>
  <si>
    <t>Tapachula;Ciudad Universitaria</t>
  </si>
  <si>
    <t>El Colegio de la Frontera Sur;Laboratorio de Gen√©tica Ecol√≥gica Y Evoluci√≥n</t>
  </si>
  <si>
    <t>60015438;101002162</t>
  </si>
  <si>
    <t>Ruiz-Montoya L.</t>
  </si>
  <si>
    <t>Changes in morphological traits of the cabbage aphid (Brevicoryne brassicae) associated with the use of different host plants</t>
  </si>
  <si>
    <t>10.1007/s11284-005-0076-3</t>
  </si>
  <si>
    <t>2-s2.0-33746438014</t>
  </si>
  <si>
    <t>['¬© 2005', 'rights reserved', 'phase measurement', 'operated experimentally', 'must improve', 'located inside', 'kanto area', 'horizontal positions', 'gps positioning', 'electrical engineers', 'easily obtained', 'carrier waves', 'based system', 'based rtk', 'authors tried', 'altitude measurements']</t>
  </si>
  <si>
    <t>GPS | positioning | RTK-GPS | VRS</t>
  </si>
  <si>
    <t>The precision of a few centimeters can be easily obtained in 2drms of the horizontal positions by RTK-GPS positioning, as the range from a user GPS antenna to the satellite is determined by the phase measurement of the carrier waves. Since December 2000, it has been operated experimentally by the network-based system, known as the area correction parameter FKP (fl√§chen-korrectur-parameter of the Geo++ GmbH in Germany) system in Kanto area. Now, the authors tried the network-based RTK-GPS positioning using the data transmission via the cellular phone every second at several fixed points, located inside the reference station network area, simultaneously. They investigated the dependent on the location for the precision of them. 2 cm+(base line length)*2 ppm cm in 2drms of the horizontal positions and S.D. of altitude measurements are similar to the RTK-GPS positioning. We must improve the network-based RTK-GPS precise positioning in order for it to be used by most people more easily. ¬© 2005, The Institute of Electrical Engineers of Japan. All rights reserved.</t>
  </si>
  <si>
    <t>745-750</t>
  </si>
  <si>
    <t>IEEJ Transactions on Industry Applications</t>
  </si>
  <si>
    <t>60004176;60018357;60101699;60018357</t>
  </si>
  <si>
    <t>8727561400;7402657024;8898863800;35888411600</t>
  </si>
  <si>
    <t>Namie, Hiromune;Fan, Chunming;Usui, Sumio;Yasuda, Akio</t>
  </si>
  <si>
    <t>Tokyo;Minato-ku;Yokosuka</t>
  </si>
  <si>
    <t>Mitsubishi Electric Corporation;National University Corporation Tokyo University of Marine Science and Technology;National Defense Academy of Japan</t>
  </si>
  <si>
    <t>60101699;60018357;60004176</t>
  </si>
  <si>
    <t>Namie H.</t>
  </si>
  <si>
    <t>An Experimental Study on the Dependent on the Location for the Precision of the Network-Based RTK-GPS Positioning</t>
  </si>
  <si>
    <t>10.1541/ieejias.125.745</t>
  </si>
  <si>
    <t>2-s2.0-85024742059</t>
  </si>
  <si>
    <t>['¬© 2005', 'strongly cooperative', 'specific protein', 'reaction center', 'psi appears', 'pigment interactions', 'photosystem ii', 'mutants depleted', 'molecular biology', 'isolated antenna', 'important role', 'gap pigments', 'functional implications', 'energy transfer', 'core components', 'biochemical analysis', 'antenna system', 'antenna moiety', 'antenna association', 'american society']</t>
  </si>
  <si>
    <t>We report on the association of the antenna system to the reaction center in Photosystem I. Biochemical analysis of mutants depleted in antenna polypeptides showed that the binding of the antenna moiety is strongly cooperative. The minimal building block for the antenna system was shown to be a dimer. Specific protein- protein interactions play an important role in antenna association, and the gap pigments, bound at the interface between core and antenna, are proposed to mediate these interactions Gap pigments have been characterized by comparing the spectra of the Photosystem I to those of the isolated antenna and core components. CD spectroscopy showed that they are involved in pigment-pigment interactions, supporting their relevance in energy transfer from antenna to the reaction center. Moreover, gap pigments contribute to the red-shifted emission forms of Photosystem I antenna. When compared with Photosystem II, the association of peripheral antenna complexes in PSI appears to be more stable, but far less flexible and functional implications are discussed. ¬© 2005 by The American Society for Biochemistry and Molecular Biology, Inc.</t>
  </si>
  <si>
    <t>31050-31058</t>
  </si>
  <si>
    <t>60032256-60102127;60032256;60031040;60031040;60032256-60102127</t>
  </si>
  <si>
    <t>6602309011;8848786100;8848786200;26643215000;35553979700</t>
  </si>
  <si>
    <t>Morosinotto, Tomas;Ballottari, Matteo;Klimmek, Frank;Jansson, Stefan;Bassi, Roberto</t>
  </si>
  <si>
    <t>France;Italy;Sweden</t>
  </si>
  <si>
    <t>Marseille;Verona;Umea</t>
  </si>
  <si>
    <t>Aix Marseille Universit√©;Universit√† degli Studi di Verona;Ume√• Universitet</t>
  </si>
  <si>
    <t>60102127;60032256;60031040</t>
  </si>
  <si>
    <t>The association of the antenna system, to photosystem I in higher plants: Cooperative interactions stabilize the supramolecular complex and enhance red-shifted spectral forms</t>
  </si>
  <si>
    <t>10.1074/jbc.M502935200</t>
  </si>
  <si>
    <t>2-s2.0-24744460287</t>
  </si>
  <si>
    <t>['œ ≤-', 'via coupling', 'substituted product', 'rights reserved', 'nmr show', 'langmuir isotherms', 'five steps', 'final product']</t>
  </si>
  <si>
    <t>Amphiphilic cyclodextrin | Galactosyl antenna | Langmuir isotherms</t>
  </si>
  <si>
    <t>The synthesis of a mono-galactosylated amphiphilic Œ≤-cyclodextrin, in five steps from mono-6-azido-6-deoxy-Œ≤-cyclodextrin, via coupling to a N-Œ≤-d-galactopyranosylamino-antenna is described. Both characterization by electrospray mass spectrometry and NMR show the presence of only the mono-substituted product. The Langmuir isotherms of the final product and intermediates are described. ¬© 2005 Elsevier Ltd. All rights reserved.</t>
  </si>
  <si>
    <t>8740-8745</t>
  </si>
  <si>
    <t>60108283;60069761;60069761;60108283</t>
  </si>
  <si>
    <t>57217548673;7102535498;7201966874;6701540302</t>
  </si>
  <si>
    <t>Salameh, Alain;Lazar, Adina N.;Coleman, Anthony W.;Parrot-Lopez, H√©l√®ne</t>
  </si>
  <si>
    <t>Villeurbanne;Lyon</t>
  </si>
  <si>
    <t>Institut de Chimie et Biochimie Mol√©culaire et Supramol√©culaire;Institut de Biologie et Chimie des Prot√©ines</t>
  </si>
  <si>
    <t>60108283;60069761</t>
  </si>
  <si>
    <t>Salameh A.</t>
  </si>
  <si>
    <t>Synthesis and interfacial properties of amphiphilic Œ≤-cyclodextrins and their substitution at the O-6 position with a mono bio-recognisable galactosyl antenna</t>
  </si>
  <si>
    <t>S0040402005010483</t>
  </si>
  <si>
    <t>10.1016/j.tet.2005.06.054</t>
  </si>
  <si>
    <t>2-s2.0-23444433378</t>
  </si>
  <si>
    <t>['well separated', 'reduced symmetry', 'physical features', 'particle diameter', 'magnetic response', 'high degree', 'exhibit resonances', 'also demonstrated']</t>
  </si>
  <si>
    <t>A method for the fabrication of metal crescent nanoparticles that are expected to behave as highly optimized optical antennas is presented. Due to a reduced symmetry, they exhibit resonances as required for a magnetic response. The crescents are well separated and possess sharp corners where a strong field enhancement is expected. A high degree of control over the physical features of the nanoparticles, including the particle diameter, thickness, and the size of the gap in the crescent was also demonstrated.</t>
  </si>
  <si>
    <t>2131-2134</t>
  </si>
  <si>
    <t>Advanced Materials</t>
  </si>
  <si>
    <t>60030637-60025488;60030637;60030637</t>
  </si>
  <si>
    <t>6602659856;8557611900;6603881343</t>
  </si>
  <si>
    <t>Shumaker-Parry, Jennifer S.;Rochholz, Heiko;Kreiter, Maximilian</t>
  </si>
  <si>
    <t>Mainz;Salt Lake City</t>
  </si>
  <si>
    <t>Max Planck Institute for Polymer Research;The University of Utah</t>
  </si>
  <si>
    <t>60030637;60025488</t>
  </si>
  <si>
    <t>Shumaker-Parry J.</t>
  </si>
  <si>
    <t>Fabrication of crescent-shaped optical antennas</t>
  </si>
  <si>
    <t>10.1002/adma.200500063</t>
  </si>
  <si>
    <t>2-s2.0-24644485355</t>
  </si>
  <si>
    <t>['¬© wiley', 'study demonstrates', 'nir luminescence', 'lniii complexes', 'kgaa 2005', 'first time', 'first observation', 'energy transfer', 'doublet state']</t>
  </si>
  <si>
    <t>Antenna effect | Energy transfer | Lanthanide(III) complexes | Near infrared 4f-4f luminescence | Nitronyl nitroxide radical</t>
  </si>
  <si>
    <t>This study demonstrates the first observation of energy transfer from the doublet state of the nitronyl nitroxide radical ligand in LnIII complexes, exerting the light-harvesting antenna effect on the NIR luminescence for the first time. ¬© Wiley-VCH Verlag GmbH &amp; Co. KGaA 2005.</t>
  </si>
  <si>
    <t>3503-3505</t>
  </si>
  <si>
    <t>European Journal of Inorganic Chemistry</t>
  </si>
  <si>
    <t>60024322;60024322;60024322;60002882</t>
  </si>
  <si>
    <t>7006710173;8930385500;7103255436;7201383021</t>
  </si>
  <si>
    <t>Kaizaki, Sumio;Shirotani, Dai;Tsukahara, Yasunori;Nakata, Hiroyasu</t>
  </si>
  <si>
    <t>Suita;Kashiwara</t>
  </si>
  <si>
    <t>Osaka University;Osaka Kyoiku University</t>
  </si>
  <si>
    <t>60024322;60002882</t>
  </si>
  <si>
    <t>Kaizaki S.</t>
  </si>
  <si>
    <t>First observation of NIR 4f-4f luminescence through the energy transfer from the SOMO œÄ* doublet in nitronyl nitroxide radical lanthanide(III) complexes</t>
  </si>
  <si>
    <t>10.1002/ejic.200500061</t>
  </si>
  <si>
    <t>2-s2.0-24744468797</t>
  </si>
  <si>
    <t>['verified outdoors', 'signal leakage', 'presented concept', 'periodic singularities', 'noise due', 'modulated continuous', 'homodyne frequency', 'front end', 'except low', 'antenna leakage', 'antenna configuration']</t>
  </si>
  <si>
    <t>FMCW radar | Leakage | Single-antenna configuration</t>
  </si>
  <si>
    <t>In this paper, we analyze the effects of IF noise due to transmitter-signal leakage for homodyne frequency-modulated continuous-wave (FMCW) radar with a single-antenna configuration. We find that the magnitude of the IF noise from the front end can be reduced by matching the LO-signal delay time with that of the antenna leakage. As the IF noise has periodic singularities, the spectrum of the IF noise can be modeled by a VCO modulation signal (except low-frequency elements near DC). Based on an analysis of IF noise, we implement a W-band homodyne FMCW radar sensor and the performances are verified outdoors. The presented concept can be applicable to the design of low-cost homodyne FMCW radars with a single-antenna configuration. ¬© 2005 Wiley Periodicals, Inc.</t>
  </si>
  <si>
    <t>512-515</t>
  </si>
  <si>
    <t>60068694;60068694</t>
  </si>
  <si>
    <t>14020111400;7405814759</t>
  </si>
  <si>
    <t>Park, Jung Dong;Kim, Wan Joo</t>
  </si>
  <si>
    <t>Park J.</t>
  </si>
  <si>
    <t>An efficient method for decreasing the problems of transmitter leakages on low-cost homodyne FMCW radar with a signal-antenna configuration</t>
  </si>
  <si>
    <t>10.1002/mop.21032</t>
  </si>
  <si>
    <t>2-s2.0-25144441923</t>
  </si>
  <si>
    <t>['ttd elements', 'speed true', 'several times', 'reconfiguration time', 'recirculating loop', 'reach tens', 'programmable high', 'processor using', 'optical beamforming', 'optical beamformer', 'experimental results', 'array antennas']</t>
  </si>
  <si>
    <t>Optical beamforming | Phased-array antennas | True-time delay</t>
  </si>
  <si>
    <t>A programmable high-speed true-time-delay (TTD) processor using a recirculating loop is proposed for optical beamforming and phased-array antennas. The number of TTD elements is reduced by several times, in comparison to other methods. The reconfiguration time of beams-teering can reach tens of nanoseconds. The experimental results for the proof-of-concept of this optical beamformer are presented. ¬© 2005 Wiley Periodicals, Inc.</t>
  </si>
  <si>
    <t>426-429</t>
  </si>
  <si>
    <t>60018625;60018625;60018625</t>
  </si>
  <si>
    <t>55181297100;6701786331;57206417473</t>
  </si>
  <si>
    <t>Zheng, Xueyan;Granieri, Sergio;Siahmakoun, A.</t>
  </si>
  <si>
    <t>Terre Haute</t>
  </si>
  <si>
    <t>Rose Hulman Institute Technology</t>
  </si>
  <si>
    <t>Zheng X.</t>
  </si>
  <si>
    <t>Programmable high-speed true-time-delay optical processor for phased-array antennas using a recirculating loop</t>
  </si>
  <si>
    <t>10.1002/mop.21005</t>
  </si>
  <si>
    <t>2-s2.0-25144443963</t>
  </si>
  <si>
    <t>['proximity coupling', 'proposed design', 'polarization design', 'novel design', 'microstrip antenna', 'experimental results', 'db axial', '30 %,']</t>
  </si>
  <si>
    <t>Circular polarization | Microstrip antenna</t>
  </si>
  <si>
    <t>A novel design for the production of circularly polarized radiation (CP) in proximity-fed microstrip antennas is presented. To achieve this circular-polarization design, the two orthogonal modes of the microstrip antenna are excited in series through the proximity coupling of an L-shaped open microstrip line. The experimental results show that the 3-dB axial-ratio CP bandwidth of the proposed design is increased by more than 30%, as compared to a conventional CP microstrip antenna of the same size. The details of the simulated and experimental results for the proposed design are presented and discussed. ¬© 2005 Wiley Periodicals, Inc.</t>
  </si>
  <si>
    <t>429-430</t>
  </si>
  <si>
    <t>Circularly polarized proximity-coupled microstrip antennas</t>
  </si>
  <si>
    <t>10.1002/mop.21006</t>
  </si>
  <si>
    <t>2-s2.0-25144447250</t>
  </si>
  <si>
    <t>['worldwide interoperability', 'two antennas', 'operating bands', 'mobile phones', 'ieee 802', 'frequency bands', 'f antenna', 'e911 function', 'antenna system', '6 ghz', '20 db', '16e operation', '1575 mhz']</t>
  </si>
  <si>
    <t>E911 | GPS antennas | IEEE 802.16e | Mobile antennas | Mobile-phone antennas | PIFA | Wideband monopole antennas | WiMAX antennas</t>
  </si>
  <si>
    <t>An antenna system for WiMAX (Worldwide Interoperability for Microwave Access Forum) mobile phones with the E911 function for locating wireless users is presented. The antenna system comprises a wideband stubby metal-plate monopole antenna for WiMAX or IEEE 802.16e operation in the frequency bands between 2 and 6 GHz and an internal planar inverted-F antenna (PIFA) for global positioning system (GPS) operation at 1575 MHz for the E911 function. In addition, the two antennas for WiMAX and GPS operations show good isolation with S21 &lt; -20 dB over the operating bands. ¬© 2005 Wiley Periodicals, Inc.</t>
  </si>
  <si>
    <t>485-487</t>
  </si>
  <si>
    <t>56448545900;35460663000</t>
  </si>
  <si>
    <t>Liu, Yung Tao;Wong, Kin Lu</t>
  </si>
  <si>
    <t>A wideband stubby monopole antenna and a GPS antenna for WiMAX mobile phones with E911 function</t>
  </si>
  <si>
    <t>10.1002/mop.21024</t>
  </si>
  <si>
    <t>2-s2.0-25144461781</t>
  </si>
  <si>
    <t>['simulation results', 'simulation procedure', 'simulation data', 'proposed large', 'position along', 'overall size', 'notebook display', 'new compact', 'laptop computers', 'laptop computer', 'ieee 802', 'frequency bands', 'free space', 'f antenna', 'element method', 'difference time', 'design procedure', 'conformal finite', 'based technique', 'antenna behavior', '725 ghz']</t>
  </si>
  <si>
    <t>Notebook | PIFA | WLAN</t>
  </si>
  <si>
    <t>A new compact, multiband, single-feed planar inverted-F antenna (PIFA) for laptop computers is presented. The proposed large-bandwidth radiating system is designed to operate in the IEEE 802.11a (5.725-5.825 GHz), IEEE 802.11b (2.4-2.48 GHz), and HIPERLAN2 (5.470-5.725 GHz) frequency bands. The overall size of the antenna and its dimensions are suitable for its installation in any position along the border of the display of a laptop computer. The design procedure is illustrated and discussed. The antenna behavior has been analyzed by resorting to both a conformal finite-difference time-domain (CFDTD) simulation procedure and a finite-element method (FEM) based technique. The simulation results are shown for the antenna in free space as well as when it is mounted in the border of a notebook display. A prototype is realized and the measurement results show good agreement with the simulation data. ¬© 2005 Wiley Periodicals, Inc.</t>
  </si>
  <si>
    <t>454-458</t>
  </si>
  <si>
    <t>60028868;60028868;60028868;60028868;60028868</t>
  </si>
  <si>
    <t>7003596999;7006025870;8944087900;56614094300;8944088100</t>
  </si>
  <si>
    <t>Nepa, P.;Manara, G.;Serra, A. A.;Ragazzo, M.;Marsico, S.</t>
  </si>
  <si>
    <t>Numerical and experimental investigation of a multiband PIFA for laptops</t>
  </si>
  <si>
    <t>10.1002/mop.21015</t>
  </si>
  <si>
    <t>2-s2.0-25144471557</t>
  </si>
  <si>
    <t>['stage csrr', 'series gap', 'ring resonators', 'prototype device', 'planar technologies', 'pass structure', 'pass filters', 'narrow band', 'key issues', 'input cell', 'ground plane', 'frequency selectivity', 'fractional bandwidth', 'complementary split', 'based device', 'also designed']</t>
  </si>
  <si>
    <t>Complementary SRRs | Duality | Microstrip technology | Microwave filters</t>
  </si>
  <si>
    <t>In this paper, a compact and narrowband microstrip band-pass structure based on complementary split-ring resonators (CS-RRs) etched in the back metal level (ground plane) is presented. Specifically, the structure is a two-stage CSRR-based device, where a series gap is etched in the output CSRR stage and two shunt stubs are added in the input cell. By these means we obtain a narrow and quite symmetric band-pass structure. A prototype device with 2% fractional bandwidth has been designed and fabricated for operation at the S-band. The dimensions of the device are as small as 14.6 √ó 11 mm, while high-frequency selectivity is achieved at both band edges due to the presence of two transmission zeros. To demonstrate the possibility to control the bandwidth over a narrow band, a wider (10% bandwidth) filter has been also designed and fabricated. These structures can be of interest for application in narrow band-pass filters where miniaturization and compatibility with planar technologies are key issues. ¬© 2005 Wiley Periodicals, Inc.</t>
  </si>
  <si>
    <t>508-512</t>
  </si>
  <si>
    <t>60023020;60023020;60033019;60033284;60033019;60023020;60033019;60023020;100550374;60033284;60033019</t>
  </si>
  <si>
    <t>6603811868;7403518693;24467846500;7004534056;7003294757;7102375629;55729108500;8590988800;8344839300;7102046035;56273515600</t>
  </si>
  <si>
    <t>Bonache, Jordi;Mart√≠n, Ferran;Falcone, Francisco;Baena, Juan D.;Lopetegi, Txema;Garc√≠a-Garc√≠a, Joan;Laso, Miguel A.G.;Gil, Ignacio;Marcotegui, Antonio;Marqu√©s, Ricardo;Sorolla, Mario</t>
  </si>
  <si>
    <t>Spain;Spain;Spain;Spain</t>
  </si>
  <si>
    <t>Sevilla;Pamplona;Cerdanyola del Valles;Pamplona</t>
  </si>
  <si>
    <t>Universidad de Sevilla;Universidad P√∫blica de Navarra;Universitat Aut√≤noma de Barcelona;Conatel</t>
  </si>
  <si>
    <t>60033284;60033019;60023020;100550374</t>
  </si>
  <si>
    <t>Bonache J.</t>
  </si>
  <si>
    <t>Application of complementary split-ring resonators to the design of compact narrow band-pass structures in microstrip technology</t>
  </si>
  <si>
    <t>10.1002/mop.21031</t>
  </si>
  <si>
    <t>2-s2.0-25144480109</t>
  </si>
  <si>
    <t>['wave propagation', 'signal strength', 'shown experimentally', 'multipath propagation', 'metallic corrugations', 'also examined']</t>
  </si>
  <si>
    <t>Corrugated surface | Radiowave propagation</t>
  </si>
  <si>
    <t>It is shown experimentally that metallic corrugations on the surface of a building can improve the signal strength in the shadow region due to surface-wave propagation. This signal strength can be improved further by using horn structures. The effect of multipath propagation is also examined. ¬© 2005 Wiley Periodicals, Inc.</t>
  </si>
  <si>
    <t>467-469</t>
  </si>
  <si>
    <t>60022020;60010785;60022020</t>
  </si>
  <si>
    <t>8950575300;57213280432;6701643527</t>
  </si>
  <si>
    <t>Kapasi, H.;Blackburn, J.;Mias, C.</t>
  </si>
  <si>
    <t>Coventry;Middlesex</t>
  </si>
  <si>
    <t>University of Warwick;National Physical Laboratory</t>
  </si>
  <si>
    <t>60022020;60010785</t>
  </si>
  <si>
    <t>Kapasi H.</t>
  </si>
  <si>
    <t>The use of corrugated surfaces to improve wireless signal strength in the shadow region of buildings</t>
  </si>
  <si>
    <t>10.1002/mop.21018</t>
  </si>
  <si>
    <t>2-s2.0-25144483277</t>
  </si>
  <si>
    <t>['type antenna', 'resonant frequency', 'pcs dual', 'miniature gps', 'lower meander', 'gps band', 'gap stub', 'communication handsets', '2 mm', '120 mhz']</t>
  </si>
  <si>
    <t>Chip antenna | Dual-band antenna | Gap stub | LTCC | Meander patch</t>
  </si>
  <si>
    <t>This paper presents design simulation, implementation, and measurement of a miniature GPS/K-PCS dual-band LTCC chip antenna for mobile-communication handsets. The dimensions of the LTCC chip antenna are 9 √ó 75 √ó 1.2 mm. The lower meander-type antenna is tuned to the lower-frequency (GPS) band and the upper meander antenna with via-hole connection contributes to the higher-frequency (K-PCS) band. In order to lower the resonant frequency for the GPS band, a printed modified meander antenna with gap stub is used for integration with K-PCS band operation. The measured impedance bandwidths (VSWR ‚â§ 2) are 55 and 120 MHz at the resonant frequency, respectively. ¬© 2005 Wiley Periodicals, Inc.</t>
  </si>
  <si>
    <t>431-433</t>
  </si>
  <si>
    <t>60017818;60017818</t>
  </si>
  <si>
    <t>48061241400;7501482975</t>
  </si>
  <si>
    <t>Kim, Young Do;Lee, Hong Min</t>
  </si>
  <si>
    <t>Compact dual-band LTCC meander-chip antenna with gap stub for mobile handsets</t>
  </si>
  <si>
    <t>10.1002/mop.21007</t>
  </si>
  <si>
    <t>2-s2.0-25144489999</t>
  </si>
  <si>
    <t>['various lengths', 'unidirectional end', 'three shunt', 'simulation results', 'shaped balun', 'represent reflector', 'ranges 2', 'modified quasi', 'line design', 'ground plane', 'gain variations', 'connected dipoles', 'band ii', 'band antenna', '9 ghz', '3 dbi', '10 db', '1 ghz', '0 dbi']</t>
  </si>
  <si>
    <t>Balun | Planar quasi-Yagi antenna</t>
  </si>
  <si>
    <t>A novel WLAN dual-band antenna with modified quasi-Yagi planar structure is presented in this paper. In practice, three shunt-connected dipoles with various lengths which represent reflector, resonator, and director, respectively, are etched in the ground plane. Meanwhile, a hook-shaped balun is proposed for the feed-line design. This antenna is characterized by dual-band impedance bandwidth and unidirectional end-fire radiation patterns. With return loss smaller than 10 dB, the dual bands cover the ranges 2.13-3.1 GHz and 5.15-5.9 GHz. Gain variations of 3.6-5.0 dBi in band I and 2.4-5.3 dBi in band II are obtained. The measurement and simulation results are discussed and presented. ¬© 2005 Wiley Periodicals, Inc.</t>
  </si>
  <si>
    <t>443-446</t>
  </si>
  <si>
    <t>60025864;60025864;60011629</t>
  </si>
  <si>
    <t>7403319741;8878698400;26643610600</t>
  </si>
  <si>
    <t>Chang, Dau Chyrh;Chang, Cheng Bing;Liu, Ji Chyun</t>
  </si>
  <si>
    <t>Dacun;Chung-Li</t>
  </si>
  <si>
    <t>Da-Yeh University;Chien Hsin University of Science and Technology</t>
  </si>
  <si>
    <t>60025864;60011629</t>
  </si>
  <si>
    <t>Chang D.</t>
  </si>
  <si>
    <t>Modified planar quasi-Yagi antenna for wlan dual-band operations</t>
  </si>
  <si>
    <t>10.1002/mop.21012</t>
  </si>
  <si>
    <t>2-s2.0-25144491976</t>
  </si>
  <si>
    <t>['thickness problem', 'proposed antenna', 'planar inverted', 'pifa ).', 'pcs bands', 'parasitic patches', 'monopole radiator', 'impedance bandwidth', 'fed antenna', 'f antenna', 'designed antenna']</t>
  </si>
  <si>
    <t>By using a branch-line ground plane, a monopole radiator, and parasitic patches, a newly compact cable-fed antenna is investigated in order to overcome the thickness problem of the planar inverted-F antenna (PIFA). The designed antenna has dimensions of only 40 √ó 12 √ó 1 mm and the impedance bandwidth of the proposed antenna is able to cover the GSM, DCS, and PCS bands. ¬© 2005 Wiley Periodicals, Inc.</t>
  </si>
  <si>
    <t>469-471</t>
  </si>
  <si>
    <t>56100876400;34971825100</t>
  </si>
  <si>
    <t>Lee, Chi Hun;Park, Seong Ook</t>
  </si>
  <si>
    <t>A novel compact cable-fed antenna for a GSM/DCS handset</t>
  </si>
  <si>
    <t>10.1002/mop.21019</t>
  </si>
  <si>
    <t>2-s2.0-25144494026</t>
  </si>
  <si>
    <t>['wave ratio', 'voltage standing', 'predicted results', 'overall size', 'miniaturized size', 'measured bandwidths', 'dual spiral', 'coplanar stripline', 'broad bandwidth', '33 %.']</t>
  </si>
  <si>
    <t>Circular polarization | Coplanar stripline | Loop antenna | Printed wire antenna | Spiral antenna</t>
  </si>
  <si>
    <t>A dual spiral-loop strip antenna fed by coplanar stripline (CPS) is proposed and developed for circularly polarized printed antennas with miniaturized size and broad bandwidth. The overall size is reduced in circumference by about 33%. A printed feeding circuit is designed and implemented using uniplanar CPS technology in order to realize good impedance matching. The predicted results are validated by the experiment. The measured bandwidths under a 3-dB axial ratio and voltage standing-wave ratio are found to about 10% and 6%, respectively. ¬© 2005 Wiley Periodicals, Inc.</t>
  </si>
  <si>
    <t>506-508</t>
  </si>
  <si>
    <t>8943886300;7404201926</t>
  </si>
  <si>
    <t>Zhang, Yingbo;Zhu, Lei</t>
  </si>
  <si>
    <t>CPS-FED printed dual spiral-loop strip antenna with circular polarization</t>
  </si>
  <si>
    <t>10.1002/mop.21030</t>
  </si>
  <si>
    <t>2-s2.0-25144497239</t>
  </si>
  <si>
    <t>['without drs', 'wire height', 'suitable distance', 'radiation patterns', 'optimal bandwidth', 'mm square', 'ground size', 'ground plane', 'distance smaller', 'db higher', 'coupled drs', 'antenna gain', 'antenna bandwidth', '800 mhz', '4 %)', '1160 mhz', '10 mm']</t>
  </si>
  <si>
    <t>Dielectric resonator | Monopole antenna | Wideband antenna</t>
  </si>
  <si>
    <t>A coaxial-fed monopole antenna coupled by dual dielectric resonators (DRs) is presented. Optimal bandwidth up to 1160 MHz (33.4%) can be obtained by adjusting a suitable distance between DRs. The influence of wire height, the distance between DRs, and the size of the ground plane are investigated. We find that in such coupled DRs, the wideband performance limits the height of monopole, and a distance smaller than 10 mm between both DRs can result in wideband impedance matching. If the ground size is over 90-mm square, the antenna bandwidth is stable and approaches to 800 MHz. Additionally, the radiation patterns of an electric monopole antenna mounted on the finite ground plane are analyzed. The antenna gain with dual DRs seems 1-dB higher than that without DRs. ¬© 2005 Wiley Periodicals, Inc.</t>
  </si>
  <si>
    <t>500-503</t>
  </si>
  <si>
    <t>60025399;60029140;60004879;60004879</t>
  </si>
  <si>
    <t>7202437993;35213930100;55494251300;35619743900</t>
  </si>
  <si>
    <t>Deng, Sheng Ming;Tsai, Ching Long;Chang, Sheng Far;Bor, Sheau Shong</t>
  </si>
  <si>
    <t>Taipei;Hsinchu;Taichung</t>
  </si>
  <si>
    <t>Ming Chuan University;Ta-Hwa Institute of Technology Taiwan;Feng Chia University</t>
  </si>
  <si>
    <t>60029140;60025399;60004879</t>
  </si>
  <si>
    <t>Coaxial-fed monopole antenna coupled by dual rectangular ceramic dielectric resonators for wideband operation</t>
  </si>
  <si>
    <t>10.1002/mop.21028</t>
  </si>
  <si>
    <t>2-s2.0-25144500747</t>
  </si>
  <si>
    <t>['various shapes', 'slot length', 'slot inserted', 'notch function', 'notch frequency', 'incorporate slots', 'ieee 802', '825 ghz', '6 ghz']</t>
  </si>
  <si>
    <t>CPW | Notch antenna | Trapezoidal | Ultra-wideband antenna | UWB</t>
  </si>
  <si>
    <t>In this paper, we propose trapezoidal ultra-wideband (UWB) antennas that have a notch function. The proposed antennas cover the entire UWB band (3.1-10.6 GHz) and have a notch for the IEEE 802.11a frequency band (5.15-5.825 GHz) by varying the shape of the slot inserted into the antenna. To obtain a frequency-notched UWB antenna, we incorporate slots of various shapes into the antenna. The notch frequency can be adjusted by changing the slot length. The proposed antennas also show good gain flatness, except in the IEEE 802.11a frequency band. ¬© 2005 Wiley Periodicals, Inc.</t>
  </si>
  <si>
    <t>503-506</t>
  </si>
  <si>
    <t>60068689;60068689</t>
  </si>
  <si>
    <t>54414371000;24480016200</t>
  </si>
  <si>
    <t>Lee, Jung N.;Park, Jong K.</t>
  </si>
  <si>
    <t>Impedance characteristics of trapezoidal ultra-wideband antennas with a notch function</t>
  </si>
  <si>
    <t>10.1002/mop.21029</t>
  </si>
  <si>
    <t>2-s2.0-25144501739</t>
  </si>
  <si>
    <t>['voltage distribution', 'transparency resulting', 'parameter measurements', 'pair using', 'ladder network', 'experimental demonstration', 'eng characteristics', 'composite right', 'circuit simulation']</t>
  </si>
  <si>
    <t>Composite right/left-handed transmission line (CRLH-TL) | Epsilon-negative (ENG) | Left-handed (LH) metamaterials | Mu-negative (MNG)</t>
  </si>
  <si>
    <t>An experimental demonstration of transparency in the epsilon-negative (ENG) and mu-negative (MNG) pair using the composite right/left-handed transmission line (CRLH-TL) is presented. An eight-cell 1D microstrip transmission-line structure consisting of a ladder network of four CRLH unit cells with MNG characteristics connected to a ladder network of four CRLH unit cells with ENG characteristics is fabricated and tested. The transparency resulting from the cascading of MNG unit cells with ENG unit cells is observed in the S-parameter measurements and a circuit simulation of the voltage distribution. ¬© 2005 Wiley Periodicals, Inc.</t>
  </si>
  <si>
    <t>476-481</t>
  </si>
  <si>
    <t>8904930600;7004272195;36041035600</t>
  </si>
  <si>
    <t>Fujishige, Timothy;Caloz, Christophe;Itoh, Tatsuo</t>
  </si>
  <si>
    <t>Fujishige T.</t>
  </si>
  <si>
    <t>Experimental demonstration of transparency in the ENG-MNG pair in a CRLH transmission-line implementation</t>
  </si>
  <si>
    <t>10.1002/mop.21022</t>
  </si>
  <si>
    <t>2-s2.0-25144506962</t>
  </si>
  <si>
    <t>['sandwiched single', 'proposed models', 'higher gain', 'ground plane', 'experimental measurements', 'difference time']</t>
  </si>
  <si>
    <t>Electromagnetic band gap (EBG) | Microstrip patch antenna | Surface wave</t>
  </si>
  <si>
    <t>A microstrip patch antenna with a 2D multiperiod electromagnetic band gap (EBG) sandwiched between the patch and the ground plane is proposed and studied in this paper. The proposed models are assessed using finite-difference time-domain (FDTD) simulations and experimental measurements. The simulated and measured results show that, with the sandwiched multiperiod EBG structure, the microstrip patch antenna can achieve wider impedance bandwidth and higher gain than the sandwiched single-period EBG structure. ¬© 2005 Wiley Periodicals, Inc.</t>
  </si>
  <si>
    <t>437-440</t>
  </si>
  <si>
    <t>10041530500;56162277000;7005244140</t>
  </si>
  <si>
    <t>Chiau, C. C.;Chen, X.;Parini, C. G.</t>
  </si>
  <si>
    <t>Chiau C.C.</t>
  </si>
  <si>
    <t>A sandwiched multiperiod EBG structure for microstrip patch antennas</t>
  </si>
  <si>
    <t>10.1002/mop.21010</t>
  </si>
  <si>
    <t>2-s2.0-25144512341</t>
  </si>
  <si>
    <t>['¬© springer', 'z stage', 'verlag 2005', 'theoretical analysis', 'slowly rotated', 'slow rate', 'shaped micro', 'seems possible', 'reflected parallel', 'ratio structures', 'planar wafer', 'optical efficiency', 'novel method', 'microstructure device', 'mems technology', 'mechanical systems', 'laboratory height', 'inclined x', 'fabricate high', 'display devices', 'columnar illuminator', 'beam illuminator', 'based bonding', 'attractive features', 'array applications', '3d feed']</t>
  </si>
  <si>
    <t>Infrared Detector | Mesh Structure Bonding | Microstructure | PDMS | UV-Lithography</t>
  </si>
  <si>
    <t>This paper describes polidimethylsiloxane(PDMS) based bonding for assembly of microstructure device, an UV lithography applications for fabricating a 3-dimensional (3D) feed-horn-shaped structure mold array, and obtaining parallel light by using a mirror-reflected parallel-beam illuminator (MRPBI) system. A 3D feed-horn-shaped micro-electro-mechanical systems (MEMS) antenna has some attractive features for array applications, which can be used to improve microbolometer performance and to enhance the optical efficiency for thin film transistor-liquid crystal display (TFT-LCD) and other display devices but currently, MEMS technology has faced many difficulties in the fabrication of a 3D feed-horn-shaped MEMS antenna array itself. The purpose of this paper is to propose a new fabrication method to realize a 3D feed-horn-shaped MEMS antenna array by using a mirror-reflected parallel-beam illuminator (MRPBI) System with a very slowly rotated, inclined x-y-z stage. With a conventional UV lithography apparatus, it is very difficult to fabricate high-aspect-ratio structures (HARS) because a typical UV lithography apparatus cannot produce perfectly parallel light. From a theoretical analysis, a columnar illuminator over 6 m in height is required to achieve parallel light, but generally a laboratory height is not 6 m. Also, a novel method of lithography was tried to make a 3D structure array by exposing a planar wafer to the generated parallel light and rotating an inclined x-y-z stage at an ultra-slow rate. An optimization of the 3D structure array can be achieved by simulating a 3D feed-horn MEMS antenna. The feasibility of fabricating both a 3D feed horn MEMS antenna and assembly of detector with 3D feed-horn MEMS antenna was demonstrated. As a result, it seems possible to use a 3D feed-horn-shaped MEMS antenna to improve microbolometer performance and to fabricate several optical microstructure applications. ¬© Springer-Verlag 2005.</t>
  </si>
  <si>
    <t>168-178</t>
  </si>
  <si>
    <t>Microsystem Technologies</t>
  </si>
  <si>
    <t>60005273-60025960;60025960;60025960;60025960;60005273</t>
  </si>
  <si>
    <t>8374192200;7409324662;56973006000;35778621100;7102232929</t>
  </si>
  <si>
    <t>Park, Jong Yeon;Kim, Kun Tae;Shin, Hyun Joon;Moon, Sung;Pak, James Jungho</t>
  </si>
  <si>
    <t>Korea Institute of Science and Technology;Korea University</t>
  </si>
  <si>
    <t>60025960;60005273</t>
  </si>
  <si>
    <t>Park J.Y.</t>
  </si>
  <si>
    <t>3D Optical microstructure fabrication and its bonding to micro IR detector using elastomeric polymer</t>
  </si>
  <si>
    <t>10.1007/s00542-004-0482-4</t>
  </si>
  <si>
    <t>2-s2.0-24044479110</t>
  </si>
  <si>
    <t>R01DC004284</t>
  </si>
  <si>
    <t>['¬© 2005', 'wider role', 'visible light', 'truncated protein', 'sodium channels', 'results indicate', 'previously suspected', 'olfactory detection', 'normal steps', 'negative properties', 'national academy', 'melanogaster males', 'hydrogen ions', 'highest levels', 'gustatory detection', 'genes play', 'g protein', 'female pheromones', 'essential courtship', 'enac family', 'dark execute', 'courtship behavior', 'chemosensory perception', 'chemical senses', 'behaviors tested']</t>
  </si>
  <si>
    <t>Behavior | Courtship | Olfaction | Taste</t>
  </si>
  <si>
    <t>Odorants and pheromones as well as sweet- and bitter-tasting small molecules are perceived through activation of G protein-coupled chemosensory receptors. In contrast, gustatory detection of salty and sour tastes may involve direct gating of sodium channels of the DEG/ENaC family by sodium and hydrogen ions, respectively. We have found that ppk25, a Drosophila melanogaster gene encoding a DEG/ENaC channel subunit, is expressed at highest levels in the male appendages responsible for gustatory and olfactory detection of female pheromones: the legs, wings, and antennae. Mutations in the ppk25 gene reduce or even abolish male courtship response to females in the dark, conditions under which detection of female pheromones is an essential courtship-activating sensory input. In contrast, the same mutations have no effect on other behaviors tested. Importantly, ppk25 mutant males that show no response to females in the dark execute all of the normal steps of courtship behavior in the presence of visible light, suggesting that ppk25 is required for activation of courtship behavior by chemosensory perception of female pheromones. Finally, a ppk25 mutant allele predicted to encode a truncated protein has dominant-negative properties, suggesting that the normal Ppk25 protein acts as part of a multi protein complex. Together, these results indicate that ppk25 is necessary for response to female pheromones by D. melanogaster males, and suggest that members of the DEG/ENaC family of genes play a wider role in chemical senses than previously suspected. ¬© 2005 by The National Academy of Sciences of the USA.</t>
  </si>
  <si>
    <t>12831-12836</t>
  </si>
  <si>
    <t>60007267;60007267;60007267;60007267;60007267</t>
  </si>
  <si>
    <t>13806417100;57220728008;36798758100;8727408100;6701781315</t>
  </si>
  <si>
    <t>Lin, Heping;Mann, Kevin J.;Starostina, Elena;Kinser, Ronald D.;Pikielny, Claudio W.</t>
  </si>
  <si>
    <t>Hanover</t>
  </si>
  <si>
    <t>Geisel School of Medicine at Dartmouth</t>
  </si>
  <si>
    <t>Lin H.</t>
  </si>
  <si>
    <t>A Drosophila DEG/ENaC channel subunit is required for male response to female pheromones</t>
  </si>
  <si>
    <t>10.1073/pnas.0506420102</t>
  </si>
  <si>
    <t>2-s2.0-24644465921</t>
  </si>
  <si>
    <t>['worst case', 'station antennas', 'station antenna', 'sar calculations', 'safety assessment', 'reference levels', 'paper shows', 'operating frequency', 'near zone', 'exposure places', 'exposed person', 'exposed body', 'electromagnetic fields', 'domain method', 'different distances', 'difference time', 'close proximity', 'certain frequencies', 'body distances', 'basic restrictions', '2170 mhz']</t>
  </si>
  <si>
    <t>In this work, the procedures for safety assessment in the close proximity of cellular communications base-station antennas at three different frequencies (900, 1800 and 2170 MHz) are analysed. For each operating frequency, we have obtained and compared the distances to the antenna from the exposure places where electromagnetic fields are below reference levels and the distances where the specific absorption rate (SAR) values in an exposed person are below the basic restrictions, according to the European safety guidelines. A high-resolution human body model has been located, in front of each base-station antenna as a worst case, at different distances, to compute whole body averaged SAR and maximum 10 g averaged SAR inside the exposed body. The finite-difference time-domain method has been used for both electromagnetic fields and SAR calculations. This paper shows that, for antenna-body distances in the near zone of the antenna, the fact that averaged field values be below the reference levels could, at certain frequencies, not guarantee guidelines compliance based on basic restrictions. ¬© 2005 IOP Publishing Ltd.</t>
  </si>
  <si>
    <t>4125-4137</t>
  </si>
  <si>
    <t>60026859;60026859;60026859;60026859</t>
  </si>
  <si>
    <t>6603550577;56955772600;6602844170;57190851020</t>
  </si>
  <si>
    <t>Mart√≠nez-B√∫rdalo, M.;Mart√≠n, A.;Anguiano, M.;Villar, R.</t>
  </si>
  <si>
    <t>CSIC - Instituto de F&amp;iacute;sica Aplicada (IFA)</t>
  </si>
  <si>
    <t>Mart√≠nez-B√∫rdalo M.</t>
  </si>
  <si>
    <t>On the safety assessment of human exposure in the proximity of cellular communications base-station antennas at 900, 1800 and 2170 MHz</t>
  </si>
  <si>
    <t>10.1088/0031-9155/50/17/015</t>
  </si>
  <si>
    <t>2-s2.0-24044456381</t>
  </si>
  <si>
    <t>['substrate binding', 'structure reveals', 'sodium ions', 'segments 1', 'protein core', 'nervous system', 'multiple diseases', 'membrane plane', 'membrane bilayer', 'key roles', 'ion selectivity', 'ion binding', 'internal gates', 'important class', 'illicit compounds', 'helix dipoles', 'halfway across', 'fold axis', 'first ten', 'crystal structure', 'chain atoms', 'bound within', 'biogenic amines', 'bacterial homologue', 'aquifex aeolicus', '5 related']</t>
  </si>
  <si>
    <t>Na+/Cl--dependent transporters terminate synaptic transmission by using electrochemical gradients to drive the uptake of neurotransmitters, including the biogenic amines, from the synapse to the cytoplasm of neurons and glia. These transporters are the targets of therapeutic and illicit compounds, and their dysfunction has been implicated in multiple diseases of the nervous system. Here we present the crystal structure of a bacterial homologue of these transporters from Aquifex aeolicus, in complex with its substrate, leucine, and two sodium ions. The protein core consists of the first ten of twelve transmembrane segments, with segments 1-5 related to 6-10 by a pseudo-two-fold axis in the membrane plane. Leucine and the sodium ions are bound within the protein core, halfway across the membrane bilayer, in an occluded site devoid of water. The leucine and ion binding sites are defined by partially unwound transmembrane helices, with main-chain atoms and helix dipoles having key roles in substrate and ion binding. The structure reveals the architecture of this important class of transporter, illuminates the determinants of substrate binding and ion selectivity, and defines the external and internal gates. ¬© 2005 Nature Publishing Group.</t>
  </si>
  <si>
    <t>215-223</t>
  </si>
  <si>
    <t>60030162;60030162;60030162;60030162;60030162</t>
  </si>
  <si>
    <t>7201922090;56175858600;6603841976;22953465900;34769558600</t>
  </si>
  <si>
    <t>Yamashita, Atsuko;Singh, Satinder K.;Kawate, Toshimitsu;Jin, Yan;Gouaux, Eric</t>
  </si>
  <si>
    <t>Yamashita A.</t>
  </si>
  <si>
    <t>Crystal structure of a bacterial homologue of Na&lt;sup&gt;+&lt;/sup&gt;/Cl &lt;sup&gt;-&lt;/sup&gt;-dependent neurotransmitter transporters</t>
  </si>
  <si>
    <t>10.1038/nature03978</t>
  </si>
  <si>
    <t>2-s2.0-24644470065</t>
  </si>
  <si>
    <t>['¬© 2005', 'sum beamforming', 'sidelobe level', 'radiation pattern', 'japan society', 'enhanced performance', 'directional sound', 'audio signal', 'array system', 'applied physics']</t>
  </si>
  <si>
    <t>Audio beam | Beamwidth control | Chebyshev weighting | Delay-and-sum beamforming | Parametric acoustic array</t>
  </si>
  <si>
    <t>Directional sound can be generated by amplitude-modulating the ultrasound carrier wave with an audio signal and then transmitting it from an array system. On the basis of the analysis of its radiation pattern, an algorithm using delay-and-sum beamforming is proposed to control the beamwidth and sidelobe of demodulated audible sound. Simulation results show that enhanced performance in terms of sidelobe level can be achieved by using the Chebyshev weighting function, compared with the beamforming algorithm without shading. ¬© 2005 The Japan Society of Applied Physics.</t>
  </si>
  <si>
    <t>6817-6819</t>
  </si>
  <si>
    <t>60005510-60016724;60005510;60005510;60005510;60016724</t>
  </si>
  <si>
    <t>56939615000;55613228680;7103165543;7102842938;7404586597</t>
  </si>
  <si>
    <t>Yang, Jun;Tan, Khim Sia;Gan, Woon Seng;Er, Meng Hwa;Yan, Yong Hong</t>
  </si>
  <si>
    <t>Beijing;Singapore City</t>
  </si>
  <si>
    <t>Institute of Acoustics Chinese Academy of Sciences;Nanyang Technological University</t>
  </si>
  <si>
    <t>60016724;60005510</t>
  </si>
  <si>
    <t>Beamwidth control in parametric acoustic array</t>
  </si>
  <si>
    <t>10.1143/JJAP.44.6817</t>
  </si>
  <si>
    <t>2-s2.0-26844472653</t>
  </si>
  <si>
    <t>['¬© 2005', 'vivo inhibition', 'state levels', 'specific inhibitor', 'probable role', 'previously mapped', 'photosystem ii', 'photoautotrophic growth', 'molecular biology', 'increased steady', 'ii centers', 'ferrochelatase gene', 'ferrochelatase activity', 'cp47 mutant', 'cp47 accumulation', 'core antenna', 'complementing mutations', 'chl precursors', 'chi biosynthesis', 'american society', 'also restored', 'active photosystem', '1 ).']</t>
  </si>
  <si>
    <t>Accumulation of chlorophyll and expression of the chlorophyll (Chl)-binding CP47 protein that serves as the core antenna of photosystem II are indispensable for the assembly of a functional photosystem II. We have characterized the CP47 mutant with an impaired photosystem II assembly and its two spontaneous pseudorevertants with their much improved photoautotrophic growth. The complementing mutations in these pseudorevertants were previously mapped to the ferrochelatase gene (1). We demonstrated that complementing mutations dramatically decrease ferrochelatase activity in pseudorevertants and that this decrease is responsible for their improved photoautotrophic growth. Photoautotrophic growth of the CP47 mutant was also restored by in vivo inhibition of ferrochelatase by a specific inhibitor. The decrease in ferrochelatase activity in pseudorevertants was followed by increased steady-state levels of Chl precursors and Chl, leading to CP47 accumulation and photosystem II assembly. Similarly, supplementation of the CP47 mutant with the Chl precursor Mg-protoporphyrin IX increased the number of active photosystem-II centers, suggesting that synthesis of the mutated CP47 protein is enhanced by an increased Chl availability in the cell. The probable role of ferrochelatase in the regulation of ChI biosynthesis is discussed. ¬© 2005 by The American Society for Biochemistry and Molecular Biology, Inc.</t>
  </si>
  <si>
    <t>31595-31602</t>
  </si>
  <si>
    <t>60009424-60027611;60009424-60027611;60008018;60009424-60027611</t>
  </si>
  <si>
    <t>8923939600;55023133800;6506600734;7202357885</t>
  </si>
  <si>
    <t>Sobotka, Roman;Komenda, Josef;Bumba, Ladislav;Tichy, Martin</t>
  </si>
  <si>
    <t>Sobotka R.</t>
  </si>
  <si>
    <t>Photosystem II assembly in CP47 mutant of Synechocystis sp. PCC 6803 is dependent on the level of chlorophyll precursors regulated by ferrochelatase</t>
  </si>
  <si>
    <t>10.1074/jbc.M505976200</t>
  </si>
  <si>
    <t>2-s2.0-24744469008</t>
  </si>
  <si>
    <t>['toroidal vessel', 'plasma density', 'nonlinear increase', 'magnetic field', 'helicon breakdown', 'central axis', 'also observed', '=+ 1', '32 mhz', '1 kg']</t>
  </si>
  <si>
    <t>Helicon breakdown in a toroidal vessel is observed with a right helical antenna (m=+1) at a frequency of 32 MHz. A toroidal magnetic field of 1 kG (max) is applied at the central axis of a toroidal vessel of aspect ratio equal to 3. During experiments, transition from antenna field sustained to helicon wave sustained discharge is also observed. Nonlinear increase in plasma density with input rf power and with magnetic field is observed. However, the wave magnetic field profiles measured in this experiment are different from the earlier experiments conducted in similar toroidal configurations. ¬© 2005 American Institute of Physics.</t>
  </si>
  <si>
    <t>60014409;60014409</t>
  </si>
  <si>
    <t>57198615336;7003909720</t>
  </si>
  <si>
    <t>Paul, Manash Kr;Bora, D.</t>
  </si>
  <si>
    <t>Gandhinagar</t>
  </si>
  <si>
    <t>Institute for Plasma Research</t>
  </si>
  <si>
    <t>Paul M.</t>
  </si>
  <si>
    <t>Helicon plasma production in a torus at very high frequency</t>
  </si>
  <si>
    <t>10.1063/1.1929778</t>
  </si>
  <si>
    <t>2-s2.0-24144456264</t>
  </si>
  <si>
    <t>['would corroborate', 'within 200', 'white storks', 'twelve nests', 'total productivity', 'statistically significant', 'practically doubled', 'partial productivity', 'laboratory research', 'first group', 'antennae never', '82 v']</t>
  </si>
  <si>
    <t>Cellsites | Cellular phone masts | Ciconia ciconia | Electromagnetic fields | Microwaves | Nonthermal effects | Reproduction | White stork</t>
  </si>
  <si>
    <t>Monitoring of a white stork population in Valladolid (Spain) in the vicinity of Cellular Phone Base Stations was carried out, with the objective of detecting possible effects. The total productivity, in the nests located within 200 meters of antennae, was 0.86 ¬± 0.16. For those located further than 300 m, the result was practically doubled, with an average of 1.6 ¬± 0.14. Very significant differences among the total productivity were found (U = 240; p = 0.001, Mann-Whitney test). In partial productivity, an average of 1.44 ¬± 0.16 was obtained for the first group (within 200 m of antennae) and of 1.65 ¬± 0.13 for the second (further than 300 m of antennae), respectively. The difference between both groups of nests in this case were not statistically significant (U = 216; P = 0.26, Mann-Whitney Test U). Twelve nests (40%) located within than 200 m of antennae never had chicks, while only one (3.3%) located further than 300 m had no chicks. The electric field intensity was higher on nests within 200 m (2.36 ¬± 0.82 V/m) than on nests further than 300 m (0.53 ¬± 0.82 V/m). Interesting behavioral observations of the white stork nesting sites located within 100 m of one or several cellsite antennae were carried out. These results are compatible with the possibility that microwaves are interfering with the reproduction of white storks and would corroborate the results of laboratory research by other authors. Copyright ¬© Taylor &amp; Francis, Inc.</t>
  </si>
  <si>
    <t>109-119</t>
  </si>
  <si>
    <t>Electromagnetic Biology and Medicine</t>
  </si>
  <si>
    <t>Balmori, Alfonso</t>
  </si>
  <si>
    <t>Valladolid</t>
  </si>
  <si>
    <t>Consejer√≠a de Fomento y Medio Ambiente | Junta de Castilla y Le√≥n</t>
  </si>
  <si>
    <t>Balmori A.</t>
  </si>
  <si>
    <t>Possible effects of electromagnetic fields from phone masts on a population of white stork (Ciconia ciconia)</t>
  </si>
  <si>
    <t>10.1080/15368370500205472</t>
  </si>
  <si>
    <t>2-s2.0-24344504500</t>
  </si>
  <si>
    <t>R01DC002174</t>
  </si>
  <si>
    <t>['vary remarkably', 'type contains', 'temporal dynamics', 'small amines', 'response properties', 'orns ).', 'orn within', 'odor coding', 'odor code', 'narrowly tuned', 'expanding rapidly', 'essentially unexplored', 'drosophila antenna', 'diverse sensitivities', 'coeloconic sensilla', 'cellular basis', 'ancient origin', 'ancestral insect', 'although investigation', '315 odorant']</t>
  </si>
  <si>
    <t>Antenna | Coeloconic | Drosophila | Olfaction | Physiology | Receptor</t>
  </si>
  <si>
    <t>Odor coding is based on the diverse sensitivities and response properties of olfactory receptor neurons (ORNs). In the Drosophila antenna, ORNs are housed in three major morphological types of sensilla. Although investigation of the Drosophila olfactory system has been expanding rapidly, the ORNs in one of these types, the coeloconic sensilla, have been essentially unexplored. We define four functional types of coeloconic sensilla through extracellular physiological recordings. Each type contains at least two neurons, with a total of at least seven distinct ORN classes that vary remarkably in their breadth of tuning. Analysis of 315 odorant-ORN combinations reveals how these neurons sample odor space via both excitation and inhibition. We identify a class of neurons that is narrowly tuned to small amines, and we find humidity detectors that define a cellular basis for hygroreception in Drosophila. The temporal dynamics of responses vary widely, enhancing the potential for complexity in the odor code. Molecular and genetic analysis shows that a broadly tuned ORN, antennal coeloconic 3B (ac3B), requires the odor receptor gene Or35a for its response in vivo. The activity of ac3B is not required for the response of the other ORN within that sensillum, ac3A. The functional analysis presented here, revealing a combination of highly specialized neurons and a broadly tuned ORN, along with the ancient origin of coeloconic sensilla, suggests that the specificities of these ORNs may reflect basic needs of an ancestral insect. Copyright ¬© 2005 Society for Neuroscience.</t>
  </si>
  <si>
    <t>8359-8367</t>
  </si>
  <si>
    <t>60005455;60005455-60027152;60005455</t>
  </si>
  <si>
    <t>55420949100;55971855000;7402114946</t>
  </si>
  <si>
    <t>Yao, C. Andrea;Ignell, Rickard;Carlson, John R.</t>
  </si>
  <si>
    <t>Sweden;United States</t>
  </si>
  <si>
    <t>Uppsala;New Haven</t>
  </si>
  <si>
    <t>Sveriges lantbruksuniversitet;Yale University</t>
  </si>
  <si>
    <t>60027152;60005455</t>
  </si>
  <si>
    <t>Yao C.</t>
  </si>
  <si>
    <t>Chemosensory coding by neurons in the coeloconic sensilla of the Drosophila antenna</t>
  </si>
  <si>
    <t>10.1523/JNEUROSCI.2432-05.2005</t>
  </si>
  <si>
    <t>2-s2.0-24944515310</t>
  </si>
  <si>
    <t>['œ ∑)', 'two eu3', 'tpac ligand', 'tpac complexes', 'tb ),', 'solid state', 'rights reserved', 'ray diffraction', 'ray crystallography', 'r 02', 'luminescence properties', 'ions displayed', 'intramolecular ligand', 'intraconfigurational transitions', 'infrared spectroscopy', 'held together', 'formulae sm', 'experimental data', 'europium centers', 'eu2 ).', 'eu 3', 'emission spectrum', 'emission spectra', 'elemental analyses', 'crystal structure', 'complexometric titration', 'calculated based', 'broad band', "antenna '.", 'also supported', 'also determined', '7f1 state', '4 transitions', '25h2o complex']</t>
  </si>
  <si>
    <t>2-Thiopheneacetate | Crystalline structure | Intensity parameters | Intramolecular energy transfer | Rare earths</t>
  </si>
  <si>
    <t>Rare earth complexes with the formulae Sm(TPAC)3¬∑3H 2O, Eu2(TPAC)6¬∑5.25H2O and RE(TPAC)3¬∑3.5H2O (where RE=Gd and Tb), and TPAC=2-thiopheneacetate) have been synthesized and characterized by complexometric titration, elemental analyses, infrared spectroscopy, and X-ray crystallography. Infrared data suggested the presence of both bridging and chelating TPAC anions. The crystal structure of the [Eu2(TPAC) 6¬∑(H2O)3]¬∑2.25H2O complex in the solid state, determined by X-ray diffraction, revealed that it crystallizes in the orthorhombic crystal system (space group Aba2), with two crystallographically independent Eu3+ centers (Eu1 and Eu2). These europium centers are held together by one bidentate bridging and two tridentate bridging carboxylate groups. The existence of two Eu3+ centers was also supported by the emission spectrum. The luminescence properties of the RE-TPAC complexes were investigated by measuring the excitation and emission spectra, and the intramolecular ligand-to-rare earth energy transfer mechanisms were discussed. The emission spectra of the Eu3+ and Tb3+ ions displayed only narrow bands arising from 5D0‚Üí 7F0 and 5D0‚Üí7F 0-4 transitions, respectively, indicating an efficient luminescence sensitization of these ions by the TPAC 'antenna'. On the other hand, the emission spectrum of the Sm3+-complex displayed a broad band from the phosphorescence of the TPAC ligand which overlapped the 4f5- intraconfigurational transitions. The theoretical intensity parameters Œ©Œª (Œª=2 and 4), maximum splitting of the 7F1 state (ŒîE) and the ratio between the 5D0‚Üí7F0 and 5D 0‚Üí7F2 transition intensities (R 02) were calculated based on the X-ray crystalline structure for the Eu3+-complex, and a comparison with experimental data were made. The emission quantum efficiency (Œ∑) of the D5 emitting level of the Eu 3+ ion was also determined. ¬© 2005 Elsevier B.V. All rights reserved.</t>
  </si>
  <si>
    <t>85-94</t>
  </si>
  <si>
    <t>60008088;60008088;60011039;60009875;60029445;60043026</t>
  </si>
  <si>
    <t>6603187303;7004582804;6508292663;7403730037;7201794503;7003484421</t>
  </si>
  <si>
    <t>Teotonio, Ercules E.S.;Brito, Hermi F.;Felinto, Maria Cl√°udia F.C.;Thompson, Larry C.;Young, Victor G.;Malta, Oscar L.</t>
  </si>
  <si>
    <t>Brazil;United States;Brazil;United States;Brazil</t>
  </si>
  <si>
    <t>Recife;Minneapolis;Sao Paulo;Duluth;Sao Paulo</t>
  </si>
  <si>
    <t>Centro de Ciencias Exatas e da Natureza de Pernambuco;University of Minnesota Twin Cities;Instituto de Pesquisas Energeticas e Nucleares, Sao Paulo;University of Minnesota Duluth;Universidade de S√£o Paulo</t>
  </si>
  <si>
    <t>60043026;60029445;60011039;60009875;60008088</t>
  </si>
  <si>
    <t>Teotonio E.</t>
  </si>
  <si>
    <t>Preparation, crystal structure and optical spectroscopy of the rare earth complexes (RE&lt;sup&gt;3+&lt;/sup&gt;=Sm, Eu, Gd and Tb) with 2-thiopheneacetate anion</t>
  </si>
  <si>
    <t>S0022286005003790</t>
  </si>
  <si>
    <t>10.1016/j.molstruc.2005.05.001</t>
  </si>
  <si>
    <t>2-s2.0-23944462946</t>
  </si>
  <si>
    <t>['superior accuracy', 'new approach', 'end caps']</t>
  </si>
  <si>
    <t>The commonly used approach to model the effect of end caps in the analysis of cylindrical wire antennas is shown to be inaccurate. A new approach is proposed with superior accuracy at practically no extra computational cost. The new technique uses the full or exact thin wire kernel. ¬© IEE 2005.</t>
  </si>
  <si>
    <t>1039-1040</t>
  </si>
  <si>
    <t>60007592;60007592;60007592</t>
  </si>
  <si>
    <t>6602301027;6602087365;7006933058</t>
  </si>
  <si>
    <t>Heldring, A.;Ubeda, E.;Rius, J. M.</t>
  </si>
  <si>
    <t>Accurate and efficient end cap model for cylindrical wire antenna analysis</t>
  </si>
  <si>
    <t>10.1049/el:20051989</t>
  </si>
  <si>
    <t>2-s2.0-25444442629</t>
  </si>
  <si>
    <t>['shorten pin', 'measured results', 'loaded capacitor']</t>
  </si>
  <si>
    <t>A capacitively loaded dual-band internal handset antenna (IHA) with a novel planar structure is presented. Numerical results based on the finite element method for input return loss and radiation gain pattern are investigated and are in agreement with measured results. Effects of the parameters, such as locations of shorten pin, and the value of the loaded capacitor, on the IHA's performance are also extensively studied. ¬© IEE 2005.</t>
  </si>
  <si>
    <t>1040-1041</t>
  </si>
  <si>
    <t>35790496000;54418423800;55712178800</t>
  </si>
  <si>
    <t>Peng, H.;Zhao, J.;Liu, Q.</t>
  </si>
  <si>
    <t>Peng H.</t>
  </si>
  <si>
    <t>Capacitively loaded dual-band internal handsets antenna with planar structure</t>
  </si>
  <si>
    <t>10.1049/el:20052455</t>
  </si>
  <si>
    <t>2-s2.0-25444462267</t>
  </si>
  <si>
    <t>['suzuki cross', 'prepared via', 'porphyrin moieties', 'lindsey reactions', 'good candidates', 'electronic devices']</t>
  </si>
  <si>
    <t>(Chemical Equation Presented) A series of novel nanosized œÄ-conjugated molecules based on both truxene and porphyrin moieties with high fluorescence quantum yields have been prepared via the Suzuki cross-coupling and the Lindsey reactions. The investigation of optical properties demonstrates that various aryl groups as the antenna efficiently enhance the intramolecular and intermolecular energy transfer. These nanosized macromolecules emitting intense red light might be good candidates for photonic and electronic devices. ¬© 2005 American Chemical Society.</t>
  </si>
  <si>
    <t>4071-4074</t>
  </si>
  <si>
    <t>Organic Letters</t>
  </si>
  <si>
    <t>60103141;60103141;60103141</t>
  </si>
  <si>
    <t>8865019900;55742762000;7103299007</t>
  </si>
  <si>
    <t>Duan, Xiao Fei;Wang, Jin Liang;Pei, Jian</t>
  </si>
  <si>
    <t>College of Chemistry and Molecular Engineering, Peking University</t>
  </si>
  <si>
    <t>Duan X.F.</t>
  </si>
  <si>
    <t>Nanosized œÄ-conjugated molecules based on truxene and porphyrin: Synthesis and high fluorescence quantum yields</t>
  </si>
  <si>
    <t>10.1021/ol051221i</t>
  </si>
  <si>
    <t>2-s2.0-25444475841</t>
  </si>
  <si>
    <t>S06GM008168</t>
  </si>
  <si>
    <t>['timely exit', 'targeted mis', 'specific degradation', 'rights reserved', 'retinal differentiation', 'retina aberrant', 'results suggest', 'related protein', 'precursor cells', 'pattern formation', 'mitotic cycles', 'like structures', 'gene encodes', 'fzr plays', 'fzr ),', 'function mutations', 'expression animals', 'essential role', 'either eliminate', 'ectopic antennae', 'drastically reduce', 'defective patterning', 'cyclin b', 'continued endoreplication', 'cell growth', 'although mitosis', 'adult eye']</t>
  </si>
  <si>
    <t>Anaphase promoting complex | Cell cycle exit | Drosophila eye-antenna | Ectopic antenna | Fizzyrelated | Pattern formation | Rap</t>
  </si>
  <si>
    <t>The rap (retina aberrant in pattern) gene encodes the Fizzy-related protein (Fzr), which as an activator of the ubiquitin ligase complex; APC/C (anaphase promoting complex/cyclosome) facilitates the cell cycle stage-specific degradation of cyclins. Loss-of-function mutations in rap cause unscheduled accumulation of cyclin B in the developing eye imaginal disc, resulting in additional mitotic cycles and defective patterning of the developing Drosophila eye. Targeted mis-expression of rap/fzr in the eye primordial cells causes precocious cell cycle exit, and smaller primordial eye fields, which either eliminate or drastically reduce the size of the adult eye. Although mitosis is inhibited in the mis-expression animals, cells with abnormally large nuclei form tumor-like structures from continued endoreplication, cell growth and retinal differentiation. Interestingly, overexpression of Rap/Fzr in the eye primordia also increases the size of the antennal primordium resulting in the induction of ectopic antennae. These results suggest that Rap/Fzr plays an essential role in the timely exit of precursor cells from mitotic cycles and indicate that mechanisms that regulate cell cycle exit are critical during pattern formation and morphogenesis. ¬© 2005 Elsevier Inc. All rights reserved.</t>
  </si>
  <si>
    <t>436-446</t>
  </si>
  <si>
    <t>Developmental Biology</t>
  </si>
  <si>
    <t>60028458-60010065;60028458</t>
  </si>
  <si>
    <t>7003566231;7004084569</t>
  </si>
  <si>
    <t>Pimentel, Angel C.;Venkatesh, Tadmiri R.</t>
  </si>
  <si>
    <t>New York;Tucson</t>
  </si>
  <si>
    <t>City College of New York;The University of Arizona</t>
  </si>
  <si>
    <t>60028458;60010065</t>
  </si>
  <si>
    <t>Pimentel A.</t>
  </si>
  <si>
    <t>rap gene encodes Fizzy-related protein (Fzr) and regulates cell proliferation and pattern formation in the developing Drosophila eye-antennal disc</t>
  </si>
  <si>
    <t>S0012160605004665</t>
  </si>
  <si>
    <t>10.1016/j.ydbio.2005.07.011</t>
  </si>
  <si>
    <t>2-s2.0-25844496909</t>
  </si>
  <si>
    <t>['two purposes', 'transmission power', 'throughput constraint', 'optimal performance', 'multiple antennas', 'mac scheme', 'energy efficiency', 'effective energy', 'different detectors', 'average number']</t>
  </si>
  <si>
    <t>Energy efficiency | Linear multiuser detector | Multiuser diversity | Scheduling | Slotted-ALOHA | Throughput</t>
  </si>
  <si>
    <t>We investigate two important aspects in sensor network design - the throughput and the energy efficiency. We consider the uplink reachback problem where the receiver is equipped with multiple antennas and linear multiuser detectors. We first assume Rayleigh flat-fading, and analyze two MAC schemes: round-robin and slotted-ALOHA. We optimize the average number of transmissions per slot arid the transmission power for two purposes: maximizing the throughput, or minimizing the effective energy (defined as the average energy consumption per successfully received packet) subject to a throughput constraint. For each MAC scheme with a given linear detector, we derive the maximum asymptotic throughput as the signal-to-noise ratio goes to infinity. It is shown that the minimum effective energy grows rapidly as the throughput constraint approaches the maximum asymptotic throughput. By comparing the optimal performance of different MAC schemes equipped with different detectors, we draw important tradeoffs involved in the sensor network design. Finally, we show that multiuser scheduling greatly enhances system performance in a shadow fading environment.</t>
  </si>
  <si>
    <t>541-553</t>
  </si>
  <si>
    <t>55719043300;7402206925</t>
  </si>
  <si>
    <t>Li, Wenjun;Dai, Hualyu</t>
  </si>
  <si>
    <t>Li W.</t>
  </si>
  <si>
    <t>Optimal throughput and energy efficiency for wireless sensor networks: Multiple access and multipacket reception</t>
  </si>
  <si>
    <t>10.1155/WCN.2005.541</t>
  </si>
  <si>
    <t>2-s2.0-28444446751</t>
  </si>
  <si>
    <t>['¬© 2005', 'wavelengths comprised', 'two forms', 'two bacteriophytochromes', 'rpbphp3 converts', 'rpbphp3 autophosphorylate', 'reverse reaction', 'relative intensities', 'red light', 'quantum yield', 'pr form', 'phytochromes studied', 'peculiar properties', 'near red', 'mutants deleted', 'molecular biology', 'localized near', 'light intensity', 'lh4 complexes', 'lh2 complexes', 'induced isomerization', 'form absorbing', 'fold smaller', 'deletion mutants', 'chromoproteins found', 'biochemical properties', 'american society', 'aerobic conditions', 'absorb red', '730 nm']</t>
  </si>
  <si>
    <t>Phytochromes are chromoproteins found in plants and bacteria that switch between two photointerconvertible forms via the photoisomerization of their chromophore. These two forms, Pr and Pfr, absorb red and far-red light, respectively. We have characterized the biophysical and biochemical properties of two bacteriophytochromes, RpBphP2 and RpBphP3, from the photosynthetic bacterium Rhodopseudomonas palustris. Their genes are contiguous and localized near the pucBAd genes encoding the polypeptides of the light harvesting complexes LH4, whose synthesis depends on the light intensity. At variance with all (bacterio)phytochromes studied so far, the light-induced isomerization of the chromophore of RpBphP3 converts the Pr form to a form absorbing at shorter wavelength around 645 nm, designated as Pnr for near red. The quantum yield for the transformation of Pr into Pnr is about 6-fold smaller than for the reverse reaction. Both RpBphP2 and RpBphP3 autophosphorylate in their dark-adapted Pr forms and transfer their phosphate to a common response regulator Rpa3017. Under semi-aerobic conditions, LH4 complexes replace specifically the LH2 complexes in wild-type cells illuminated by wavelengths comprised between 680 and 730 nm. In contrast, mutants deleted in each of these two bacteriophytochromes display no variation in the composition of their light harvesting complexes whatever the light intensity. From both the peculiar properties of these bacteriophytochromes and the phenotypes of their deletion mutants, we propose that they operate in tandem to control the synthesis of LH4 complexes by measuring the relative intensities of 645 and 710 nm lights. ¬© 2005 by The American Society for Biochemistry and Molecular Biology, Inc.</t>
  </si>
  <si>
    <t>32389-32397</t>
  </si>
  <si>
    <t>60108497;60003729;60108497;60003729;60108497;60108497;60003729;60003729;60003729;60003729</t>
  </si>
  <si>
    <t>7005350156;6602124587;8914924500;6506356950;6602686132;6507989576;6701692659;8914925000;6701715157;57050202300</t>
  </si>
  <si>
    <t>Giraud, Eric;Zappa, S√©bastien;Vuillet, Laurie;Adriano, Jean Marc;Hannibal, Laure;Fardoux, Jo√´l;Berthomieu, Catherine;Bouyer, Pierre;Pignol, David;Verm√©glio, Andr√©</t>
  </si>
  <si>
    <t>Montpellier;Saint Paul lez Durance</t>
  </si>
  <si>
    <t>Laboratoire des Symbioses Tropicales et M√©diterran√©ennes;CEA Cadarache</t>
  </si>
  <si>
    <t>60108497;60003729</t>
  </si>
  <si>
    <t>Giraud E.</t>
  </si>
  <si>
    <t>A new type of bacteriophytochrome acts in tandem with a classical bacteriophytochrome to control the antennae synthesis in Rhodopseudomonas palustris</t>
  </si>
  <si>
    <t>10.1074/jbc.M506890200</t>
  </si>
  <si>
    <t>2-s2.0-25444438210</t>
  </si>
  <si>
    <t>['study show', 'radio waves', 'plasma bubbles', 'japan owing', 'copyright 2005', 'continuous observation', 'closely correlated', 'calculation show', 'aligned irregularities']</t>
  </si>
  <si>
    <t>The propagation of VHF radio waves affected by field-aligned irregularities within equatorial plasma bubbles is examined. Continuous observation of VHF radio waves at Tateyama, Japan, shows that broadcast radio waves transmitted from Southeast Asia propagate to Japan. Using a ray-tracing calculation combined with a model of scattering by field-aligned irregularities, we determined scatter points suitable for the reception of these radio waves. The results of the calculation show that radio waves transmitted from the Philippines can propagate to Japan owing to field-aligned irregularities within equatorial plasma bubbles located west of Japan. Comparing with all-sky imager data observed at Sata, Japan, we found that the radio waves are received at Tateyama when the plasma bubbles are observed at Sala. The results of this study show that the reception of these radio waves is closely correlated with the equatorial plasma bubbles. Copyright 2005 by the American Geophysical Union.</t>
  </si>
  <si>
    <t>L17110</t>
  </si>
  <si>
    <t>60002787;60002787-60101699;60002787;60000264;60002787;60002787;60002787;60000264;60000264</t>
  </si>
  <si>
    <t>36123622900;8506639400;57197454005;56414179400;8838723600;8506639100;7004637908;8654225000;7404741481</t>
  </si>
  <si>
    <t>Nakata, H.;Nagashima, I.;Sakata, K.;Otsuka, Y.;Akaike, Y.;Takano, T.;Shimakura, S.;Shiokawa, K.;Ogawa, T.</t>
  </si>
  <si>
    <t>Tokyo;Chiba;Nagoya</t>
  </si>
  <si>
    <t>Mitsubishi Electric Corporation;Chiba University;Nagoya University</t>
  </si>
  <si>
    <t>60101699;60002787;60000264</t>
  </si>
  <si>
    <t>Nakata H.</t>
  </si>
  <si>
    <t>Observations of equatorial plasma bubbles using broadcast VHF radio waves</t>
  </si>
  <si>
    <t>10.1029/2005GL023243</t>
  </si>
  <si>
    <t>2-s2.0-27544492779</t>
  </si>
  <si>
    <t>['step basis', 'main part', 'insufficiently effective', 'hypersingular operator', 'analytical inversion']</t>
  </si>
  <si>
    <t>Collocation on a step basis, which is one of the most widely used methods in the theory of antennae, is insufficiently effective in solving excitation problems. A more effective modified method, which is based on analytical inversion of the main part of the hypersingular operator, is proposed. ¬© 2005 Pleiades Publishing, Inc.</t>
  </si>
  <si>
    <t>656-659</t>
  </si>
  <si>
    <t>√âminov, S. I.</t>
  </si>
  <si>
    <t>√âminov S.</t>
  </si>
  <si>
    <t>Application of a modified collocation method in the theory of antennae</t>
  </si>
  <si>
    <t>10.1134/1.2035356</t>
  </si>
  <si>
    <t>2-s2.0-24644475668</t>
  </si>
  <si>
    <t>['wireless mimo', 'wireless communications', 'time coding', 'thus algorithms', 'simulations show', 'ready applied', 'potential application', 'polarization control', 'pmimo ).', 'path propagation', 'optical signals', 'mode dispersion', 'frequency offset', 'fiber transmission', 'division multiplexed', 'coherently detected', 'coherent detection', 'channel estimation']</t>
  </si>
  <si>
    <t>Polarization-division multiplexed (PDM) optical signals can potentially be demultiplexed by coherent detection and digital signal processing without using optical dynamic polarization control at the receiver. In this paper, we show that optical communications using PDM is analogous to wireless communications using multiple-input-multiple-output (MIMO) antennae and thus algorithms for channel estimation in wireless MIMO can be ready applied to optical polarization MIMO (PMIMO). Combined with frequency offset and phase estimation algorithms, simulations show that PDM quadrature phase-shift keying signals can be coherently detected by the proposed scheme using commercial semiconductor lasers while no optical phase locking and polarization control are required. This analogy further suggests the potential application of space-time coding in wireless communications to optical polarization MIMO systems and relates the problem of polarization-mode dispersion in fiber transmission to the multi-path propagation in wireless communications. ¬©2005 Optical Society of America.</t>
  </si>
  <si>
    <t>7527-7534</t>
  </si>
  <si>
    <t>60022144;60022144</t>
  </si>
  <si>
    <t>35210046600;7407056078</t>
  </si>
  <si>
    <t>Han, Yan;Li, Guifang</t>
  </si>
  <si>
    <t>Han Y.</t>
  </si>
  <si>
    <t>Coherent optical communication using polarization multiple-input-multiple-output</t>
  </si>
  <si>
    <t>10.1364/OPEX.13.007527</t>
  </si>
  <si>
    <t>2-s2.0-25144506239</t>
  </si>
  <si>
    <t>DE-AC36-99GO10337</t>
  </si>
  <si>
    <t>['se2 thin', 'rich nanodomains', 'relatively cu', 'ray energy', 'lattice comprising', 'interpenetrating cu', 'forming three', 'film photovoltaics', 'efficiency devices', 'dispersive spectroscopy', 'cuinse2 single', 'crystallographically coherent']</t>
  </si>
  <si>
    <t>The microstructure and chemistry of CuInSe2 single-crystals and Cu (In,Ga) Se2 thin films from high-efficiency devices are investigated by transmission electron microscopy and x-ray energy-dispersive spectroscopy. We find strong chemical fluctuations at the nanoscale, which result in a lattice comprising a mixture of relatively Cu-poor and Cu-rich nanodomains in both cases. These nanodomains are crystallographically coherent, and no structural lattice defects are found at the interfaces between them. These nanodomains may interconnect, forming three-dimensional, interpenetrating Cu-poor and Cu-rich percolation networks. Such interconnected structures may play a role in the high device performance of Cu (In,Ga) Se2 thin-film photovoltaics. ¬© 2005 American Institute of Physics.</t>
  </si>
  <si>
    <t>60030451;60030451;60030451;60030451;60030451;100446763</t>
  </si>
  <si>
    <t>7404586504;35596383700;24321208800;8404645400;7005692042;6701766538</t>
  </si>
  <si>
    <t>Yan, Yanfa;Noufi, R.;Jones, K. M.;Ramanathan, K.;Al-Jassim, M. M.;Stanbery, B. J.</t>
  </si>
  <si>
    <t>Golden;Austin</t>
  </si>
  <si>
    <t>National Renewable Energy Laboratory;HelioVolt Corporation</t>
  </si>
  <si>
    <t>60030451;100446763</t>
  </si>
  <si>
    <t>Chemical fluctuation-induced nanodomains in Cu (In,Ga) Se &lt;inf&gt;2&lt;/inf&gt; films</t>
  </si>
  <si>
    <t>10.1063/1.2053349</t>
  </si>
  <si>
    <t>2-s2.0-28344448627</t>
  </si>
  <si>
    <t>['shaped slot', 'half u', 'compact variation']</t>
  </si>
  <si>
    <t>Compact microstrip antenna | Half U-slot rectangular microstrip antenna | Stepped U-slot rectangular microstrip antenna | U-slot recrangular microstrip antenna</t>
  </si>
  <si>
    <t>A compact variation of a U-slot-loaded rectangular microstrip antenna - a half U-slot (L-shaped slot) loaded rectangular microstrip antenna - is proposed. The bandwidth of a shorted compact square microstrip antenna is increased by cutting a quarter-wavelength step U-slot. ¬© 2005 Wiley Periodicals, Inc.</t>
  </si>
  <si>
    <t>556-559</t>
  </si>
  <si>
    <t>Deshmukh, Amit A.;Kumar, Girish</t>
  </si>
  <si>
    <t>Compact broadband U-slot-loaded rectangular microstrip antennas</t>
  </si>
  <si>
    <t>10.1002/mop.21049</t>
  </si>
  <si>
    <t>2-s2.0-26444435701</t>
  </si>
  <si>
    <t>['optimized using', 'difference time', '15 ghz']</t>
  </si>
  <si>
    <t>Bandwidth | FDTD | Ultra-wideband antenna</t>
  </si>
  <si>
    <t>A diamond dipole antenna (DIDA) with rounded feeding edges for ultra-wideband (UWB) communications, optimized using the finite-difference time-domain (FDTD) technique is presented in this paper. The antenna has a bandwidth of 11.15 GHz (5.34:1) for a voltage standing wave ratio (VSWR) ‚â§ 2, while retaining good radiation pattern characteristics in this bandwidth. ¬© 2005 Wiley Periodicals, Inc.</t>
  </si>
  <si>
    <t>60015206;60015206;101214717</t>
  </si>
  <si>
    <t>55956879300;8840244500;6603619174</t>
  </si>
  <si>
    <t>Lule, Edward;Babi, Tadeusz;Siwiak, Kazimierz</t>
  </si>
  <si>
    <t>Miami;</t>
  </si>
  <si>
    <t>Florida International University;TimeDerivative, Inc.</t>
  </si>
  <si>
    <t>60015206;101214717</t>
  </si>
  <si>
    <t>Lule E.</t>
  </si>
  <si>
    <t>Diamond dipole antenna for ultra-wideband communications</t>
  </si>
  <si>
    <t>10.1002/mop.21040</t>
  </si>
  <si>
    <t>2-s2.0-26444440397</t>
  </si>
  <si>
    <t>['three elements', 'paper proposes', 'monopole elements', 'lumped elements', 'experimental results', 'digital beam', 'design procedures', 'describes kuroda', 'decoupled array', 'array elements', 'achieved analytically']</t>
  </si>
  <si>
    <t>Decoupling network | Kuroda's identities | Mutual coupling | Superdirective arrays</t>
  </si>
  <si>
    <t>An array of monopole elements with reduced element spacing of Œª/20 to Œª/6 is considered for application in digital beam-forming and direction-finding. The small element spacing introduces strong mutual coupling between the array elements. This paper proposes that decoupling can be achieved analytically for arrays with three elements and describes Kuroda's identities in order to realize the lumped elements of the derived decoupling network. Design procedures and equations are proposed. The experimental results are presented. The decoupled array has a bandwidth of 1% and a superdirective radiation pattern. ¬© 2005 Wiley Periodicals, Inc.</t>
  </si>
  <si>
    <t>592-597</t>
  </si>
  <si>
    <t>8964348800;7102043788</t>
  </si>
  <si>
    <t>Chua, Ping Tyng;Coetzee, Jacob Carl</t>
  </si>
  <si>
    <t>Chua P.</t>
  </si>
  <si>
    <t>Microstrip decoupling networks for low-order multiport arrays with reduced element spacing</t>
  </si>
  <si>
    <t>10.1002/mop.21060</t>
  </si>
  <si>
    <t>2-s2.0-26444453585</t>
  </si>
  <si>
    <t>['standby condition', 'small effect', 'proposed design', 'operating bandwidth', 'novel design', 'internal antenna', 'integrated pifa', 'experimental results', 'easily fit', 'also provide', '2170 mhz']</t>
  </si>
  <si>
    <t>Antennas | Mobile-phone antennas | Planar inverted-F antennas (PIFAs) | UMTS antennas</t>
  </si>
  <si>
    <t>A novel design of an internal PIFA integrated with an RF-shielding metal case for application in a clamshell or folder-type mobile phone is presented. The integrated PIFA has a bent and tapered radiating arm in order to easily fit in the casing of the clamshell mobile phone as an internal antenna. The integrated PIFA can also provide a wide operating bandwidth for UMTS (1920-2170 MHz) operation. In addition, for the clamshell mobile phone in either the talk or standby condition, only a small effect on the operating bandwidth of the integrated PIFA is obtained. The experimental results of the proposed design are presented. ¬© 2005 Wiley Periodicals, Inc.</t>
  </si>
  <si>
    <t>546-548</t>
  </si>
  <si>
    <t>Integrated internal PIFA for UMTS operation of clamshell mobile phones</t>
  </si>
  <si>
    <t>10.1002/mop.21045</t>
  </si>
  <si>
    <t>2-s2.0-26444466007</t>
  </si>
  <si>
    <t>['nearby rf', 'mobile phone', 'internal pifa', 'internal antenna', 'associated elements', 'antenna performances']</t>
  </si>
  <si>
    <t>Antennas | Internal mobile-phone antennas | Planar inverted-F antennas (pIFAs) | UMTS antennas</t>
  </si>
  <si>
    <t>An internal planar mobile phone antenna with a small vertical ground plane electrically connected to the system ground plane of the mobile phone is presented The vertical ground plane can function as an effective shielding wall between the antenna and the nearby RF-shielding metal case or other associated elements in a mobile phone. In this case, the internal antenna can be compactly integrated within the mobile phone without degradation of the antenna performances. This vertical-ground design concept applied to an internal PIFA with a hollow shorting cylinder for a UMTS mobile phone is studied. ¬© 2005 Wiley Periodicals, Inc.</t>
  </si>
  <si>
    <t>597-599</t>
  </si>
  <si>
    <t>35460663000;7201951895;7402819936;7403648871</t>
  </si>
  <si>
    <t>Wong, Kin Lu;Chien, Shao Lun;Su, Chih Ming;Chang, Fa Shian</t>
  </si>
  <si>
    <t>An internal planar mobile-phone antenna with a vertical ground plane</t>
  </si>
  <si>
    <t>10.1002/mop.21061</t>
  </si>
  <si>
    <t>2-s2.0-26444476396</t>
  </si>
  <si>
    <t>['shaped microstrip', 'polarization levels', 'fabricated parallel', 'easily solve', 'designed antenna', 'dc isolation', 'db lower', '79 mw', '05 ghz']</t>
  </si>
  <si>
    <t>An active integrated antenna (AIA) which consists of a T-shaped microstrip-line-fed slot antenna is proposed. Since the designed antenna has an electromagnelically coupled feedback loop, it can easily solve the problem of DC isolation between a radiator and amplifier. The fabricated parallel-feedback antenna oscillator shows stable oscillation at a frequency of 10.05 GHz. The measured effective isotropic radiated power (EIRP) is 37.79 mW, and the cross-polarization levels are at least - 15-dB lower than those of co-polarization for all directions. ¬© 2005 Wiley Periodicals, Inc.</t>
  </si>
  <si>
    <t>Active integrated antenna using T-shaped microstrip-line-fed slot antenna</t>
  </si>
  <si>
    <t>10.1002/mop.21041</t>
  </si>
  <si>
    <t>2-s2.0-26444507165</t>
  </si>
  <si>
    <t>['via connection', 'thinning procedure', 'thinned reflectarray', 'shifting elements', 'regular grid', 'paper presents', 'ground plane', 'genetic algorithm', 'elements may']</t>
  </si>
  <si>
    <t>Antenna arrays | Genetic algorithm | Reflectarrays | Slotted microstrip antenna | Via</t>
  </si>
  <si>
    <t>This paper presents the design of a thinned reflectarray. The phase-shifting elements are slotted rectangular microstrip antennas with via connection to the ground plane. They are disposed in a regular grid. The thinning procedure is used to determine which elements may be removed, according to the desired radiation pattern, without significant change in directivity. For this approach, a genetic algorithm is proposed. ¬© 2005 Wiley Periodicals, Inc.</t>
  </si>
  <si>
    <t>559-562</t>
  </si>
  <si>
    <t>60068756;60110755;60068756;60110755;60110755;60110755</t>
  </si>
  <si>
    <t>7003363059;6602886117;6602624122;6701836992;16050119900;55263730500</t>
  </si>
  <si>
    <t>Meriah, S. M.;Cambiaggio, E.;Bendimerad, F. T.;Staraj, R.;Damiano, J. P.;Brochier, L.</t>
  </si>
  <si>
    <t>Design of a thinned microstrip-antenna reflectarray using a genetic algorithm</t>
  </si>
  <si>
    <t>10.1002/mop.21050</t>
  </si>
  <si>
    <t>2-s2.0-26444510190</t>
  </si>
  <si>
    <t>['thus allowing', 'studied numerically', 'srr stacks', 'ring resonators', 'resonant frequency', 'permittivity substrate', 'impedance bandwidth', 'experimentally demonstrate', 'dielectric substrates', 'dielectric substrate', 'considerable reduction', 'artificial magneto', 'anisotropic magneto']</t>
  </si>
  <si>
    <t>Antennas | Artificial magnetic materials | FDTD</t>
  </si>
  <si>
    <t>Densely packed arrays of split-ring resonators (SRRs) are used as an artificial magneto-dielectric substrate to reduce the resonant frequency of a Œª/2 patch antenna. The SRR stacks (also called metasolenoids) embedded into dielectric medium constitute an anisotropic magneto-dielectric substrate, thus allowing a considerable reduction of the resonant frequency of the antenna. The effects of the magneto-dielectric substrates on impedance bandwidth are studied numerically and experimentally. We experimentally demonstrate a wider impedance band for an antenna with stacked SRRs embedded in a low-permittivity substrate, as compared with one in a higher-permittivity substrate without SRRs. ¬© 2005 Wiley Periodicals, Inc.</t>
  </si>
  <si>
    <t>K√§rkk√§inen, Mikko;Ikonen, Pekka</t>
  </si>
  <si>
    <t>Patch antenna with stacked split-ring resonators as an artificial magneto-dielectric substrate</t>
  </si>
  <si>
    <t>10.1002/mop.21044</t>
  </si>
  <si>
    <t>2-s2.0-26444527394</t>
  </si>
  <si>
    <t>['three different', 'size patches', 'shaped slot', 'prototype transmitter', 'plane size', 'phantom head', 'models designed', 'mhz band', 'mechanical chassis', 'impedance bandwidth', 'ground pin', 'frequency band', 'fourth model', 'feeding pin', 'dielectric substrate', 'band design', 'antenna models', 'also shown', 'also refer', '1990 mhz']</t>
  </si>
  <si>
    <t>PCS | PIFA | SAR | TRP | Wireless handset</t>
  </si>
  <si>
    <t>This paper compares four planar inverted "F" antenna (PIFA) models designed for the personal communication system (PCS) frequency band (1850-1990 MHz, also refer to as the 1900-MHz band). The ground-plane size, the dielectric substrate, and the feeding pin are fixed for all the antenna models. By moving the ground pin, three different-size patches are tuned to the 1900-MHz band. The fourth model is a dual-band design with a J-shaped slot. The impedance bandwidth and the free-space antenna efficiency are measured. The impact of the presence of a phantom head on the efficiency is also shown and analyzed. A prototype transmitter is then integrated into the antenna models with a mechanical chassis for specific absorption rate (SAR) measurements. The measured SAR distribution shows that by relocating the ground pin of the PIFA, the SAR can be reduced. For each case, the transmit (TX) power is adjusted to normalize the SAR, and then the total radiated power (TRP) is calculated and compared. ¬© 2005 Wiley Periodicals, Inc.</t>
  </si>
  <si>
    <t>569-573</t>
  </si>
  <si>
    <t>Consideration of SAR and trp in handset antenna designs at 1900-MHz band</t>
  </si>
  <si>
    <t>10.1002/mop.21054</t>
  </si>
  <si>
    <t>2-s2.0-26444535641</t>
  </si>
  <si>
    <t>['return loss', 'radiation pattern', 'polygonlike slot', 'operation bandwidth', 'novel ultra', 'investigated numerically', 'impedance bandwidth', 'conventional cpw', '19 ghz']</t>
  </si>
  <si>
    <t>CPW | Slot antenna | Ultra-wideband</t>
  </si>
  <si>
    <t>A novel ultra-wideband compact slot antenna fed by a grounded coplanar waveguide (CPW) is presented. This antenna is similar to the conventional CPW-fed slot antenna, and a forklike tuning stub and a polygonlike slot are designed in order to increase the operation bandwidth of the antenna. It is investigated numerically and experimentally for its impedance bandwidth, radiation pattern, and gain. The obtained impedance bandwidth of the antenna is from 2.89 to 9.19 GHz (with return loss of less than - 9.5 dB), which is over 3.2:1, and good omnidirectional performance over the entire frequency range is achieved. ¬© 2005 Wiley Periodicals, Inc.</t>
  </si>
  <si>
    <t>549-550</t>
  </si>
  <si>
    <t>A compact ultra-wideband CPW-fed slot antenna with a forklike stub</t>
  </si>
  <si>
    <t>10.1002/mop.21046</t>
  </si>
  <si>
    <t>2-s2.0-26444539782</t>
  </si>
  <si>
    <t>['wlan applications', 'simple dual', 'microstrip feedline', 'ghz dual', 'crisscross monopole', 'band operations', 'band design', 'antenna consists', 'achieve 2', '87 ghz', '09 ghz']</t>
  </si>
  <si>
    <t>Conductor-backed parasitic plane | Crisscross monopole | Dual-band | WLAN</t>
  </si>
  <si>
    <t>In this paper, we demonstrate a new and simple dual-band design of a printed monopole antenna. The antenna consists of a crisscross monopole element with a microstrip feedline and a conductor-backed parasitic plane. The crisscross monopole and the conductor-backed parasitic plane are designed to achieve 2.4- and 5.2-GHz dual-band operations for WLAN applications. The measured impedance bandwidth for 10-dB return loss is from 1.72 to 2.87 GHz and 4.41 to 6.09 GHz, covering the 2.4- and 5.2-CHz WLAN standards. The measured radiation patterns exhibit typical monopole-antenna radiation characteristics. ¬© 2005 Wiley Periodicals, Inc.</t>
  </si>
  <si>
    <t>541-543</t>
  </si>
  <si>
    <t>Printed crisscross monopole antenna with a square conductor-backed parasitic plane for dual-band WLAN applications</t>
  </si>
  <si>
    <t>10.1002/mop.21042</t>
  </si>
  <si>
    <t>2-s2.0-26444547982</t>
  </si>
  <si>
    <t>Antennas | Frequency-notched wideband antennas | L-shape ground plane | Planar monopole antenna | UWB antennas</t>
  </si>
  <si>
    <t>A wideband planar monopole antenna with an L-shape ground plane is presented. The antenna also has a frequency-notching characteristic. By etching a half-wavelength U-shaped slot in the interior of the radiation element, the frequency-notching characteristic is created. This paper presents the design and experimental results of the proposed antenna. Moreover, this study also investigates the tuning effects of the geometry parameters on impedance matching. ¬© 2005 Wiley Periodicals, Inc.</t>
  </si>
  <si>
    <t>563-566</t>
  </si>
  <si>
    <t>Compact frequency-notched wideband planar monopole antenna with a L-shape ground plane</t>
  </si>
  <si>
    <t>10.1002/mop.21052</t>
  </si>
  <si>
    <t>2-s2.0-26444580144</t>
  </si>
  <si>
    <t>['paper presents', 'orthogonal feed', 'measured results', 'large bandwidth', 'dra ).', 'active arrays', '5 ghz']</t>
  </si>
  <si>
    <t>Active integrated source | Dielectric resonator antenna | Orthogonal feed</t>
  </si>
  <si>
    <t>This paper presents a new coplanar waveguide (CPW) orthogonal feed with T-match that is used to excite a dielectric resonator antenna (DRA). It results in a compact and highly efficient radiating element appropriate for active arrays. The simulated and measured results are presented at 5 GHz, which exhibit a large bandwidth. ¬© 2005 Wiley Periodicals, Inc.</t>
  </si>
  <si>
    <t>530-532</t>
  </si>
  <si>
    <t>60105585;60105585;60019894</t>
  </si>
  <si>
    <t>6505971241;7005398972;6701637532</t>
  </si>
  <si>
    <t>Lathi√®re, Guillaume;Gillard, Rapha√´l;Legay, Herv√©</t>
  </si>
  <si>
    <t>Lathi√®re G.</t>
  </si>
  <si>
    <t>A dielectric resonator antenna with orthogonal CPW feed and T-match</t>
  </si>
  <si>
    <t>10.1002/mop.21038</t>
  </si>
  <si>
    <t>2-s2.0-26444587439</t>
  </si>
  <si>
    <t>['two circular', 'static model', 'snr formula', 'shaped coils', 'phased arrays', 'petal coils', 'optimum number', 'noise ratio', 'mutual interaction', 'mutual inductance', 'computational comparison', 'coil petals', 'coil arrays']</t>
  </si>
  <si>
    <t>A computational comparison of signal-to-noise ratio (SNR) was performed between a conventional phased array of two circular-shaped coils and a petal resonator surface array. The quasi-static model and phased-array optimum SNR were combined to derive an SNR formula for each array. Analysis of mutual inductance between coil petals was carried out to compute the optimal coil separation and optimum number of petal coils. Mutual interaction between coil arrays was not included in the model because this does not drastically affect coil performance. Phased arrays of PERES coils show a 114% improvement in SNR over that of the simplest circular configuration. ¬© 2005 IOP Publishing Ltd.</t>
  </si>
  <si>
    <t>60028381;60032442</t>
  </si>
  <si>
    <t>12804413900;7103011531</t>
  </si>
  <si>
    <t>Rodr√≠guez, Alfredo O.;Medina, Luc√≠a</t>
  </si>
  <si>
    <t>Ciudad de M√©xico;Iztapalapa</t>
  </si>
  <si>
    <t>Universidad Nacional Aut√≥noma de M√©xico;Universidad Aut√≥noma Metropolitana -Unidad Iztapalapa</t>
  </si>
  <si>
    <t>60032442;60028381</t>
  </si>
  <si>
    <t>Rodr√≠guez A.</t>
  </si>
  <si>
    <t>Improved SNR of phased-array PERES coils via simulation study</t>
  </si>
  <si>
    <t>10.1088/0031-9155/50/18/N01</t>
  </si>
  <si>
    <t>2-s2.0-24644507804</t>
  </si>
  <si>
    <t>R01GM029498</t>
  </si>
  <si>
    <t>['wavelength range', 'wavelength dependence', 'quantum efficiency', 'molar ratio', 'harvesting carotenoids', 'energy transfer', 'describe xanthorhodopsin', 'conditions indicate', 'carotenoid salinixanthin', 'carotenoid complex', 'antenna pigments']</t>
  </si>
  <si>
    <t>Energy transfer from light-harvesting carotenoids to chlorophyll is common in photosynthesis, but such antenna pigments have not been observed in retinal-based ion pumps and photoreceptors. Here we describe xanthorhodopsin, a proton-pumping retinal protein/carotenoid complex in the eubacterium Salinibacter ruber. The wavelength dependence of the rate of pumping and difference absorption spectra measured under a variety of conditions indicate that this protein contains two chromophores, retinal and the carotenoid salinixanthin, in a molar ratio of about 1:1. The two chromophores interact strongly, and light energy absorbed by the carotenoid is transferred to the retinal with a quantum efficiency of ‚àº40%. The antenna carotenoid extends the wavelength range of the collection of light for uphill transmembrane proton transport.</t>
  </si>
  <si>
    <t>2061-2064</t>
  </si>
  <si>
    <t>60007278;60007278;60110546;60010844;60007278;60007278</t>
  </si>
  <si>
    <t>7006365250;6603504674;7003825263;7006164869;35235503600;7102497987</t>
  </si>
  <si>
    <t>Balashov, Sergei P.;Imasheva, Eleonora S.;Boichenko, Vladimir A.;Ant√≥n, Josefa;Wang, Jennifer M.;Lanyi, Janos K.</t>
  </si>
  <si>
    <t>Russian Federation;Spain;United States</t>
  </si>
  <si>
    <t>Pushchino;Alicante;Irvine</t>
  </si>
  <si>
    <t>Institute of Fundamental Problems of Biology of the Russian Academy of Sciences;Universitat d'Alacant;University of California, Irvine</t>
  </si>
  <si>
    <t>60110546;60010844;60007278</t>
  </si>
  <si>
    <t>Balashov S.</t>
  </si>
  <si>
    <t>Biochemistry - Xanthorhodopsin: A proton pump with a light-harvesting carotenoid antenna</t>
  </si>
  <si>
    <t>10.1126/science.1118046</t>
  </si>
  <si>
    <t>2-s2.0-25444463058</t>
  </si>
  <si>
    <t>['vestiture composed', 'upper margin', 'scrobe sinuate', 'phylogenetic relationships', 'nearly reaching', 'mixed white', 'mainly differs', 'lower part', 'irregular patches', 'geographic vicariant', 'brownish scales']</t>
  </si>
  <si>
    <t>Biogeography | Curculionidae | Eurycleonus | Eurycleonus talamellii | Host plants | Morocco | New species | Taxonomy</t>
  </si>
  <si>
    <t>Eurycleonus talamellii n. sp. is described. It is a taxonomic and geographic vicariant of E. gigas (Marseul 1868), from which it mainly differs by the body with less broadened elytra, the vestiture composed of mixed white and brownish scales in irregular patches, the rostrum nearly straight in profile, the antennae with slightly longer segments, the upper margin of the scrobe sinuate and nearly reaching the lower part of the eye. Remarks on ecology, biogeography and phylogenetic relationships are given. Copyright ¬© 2005 Magnolia Press.</t>
  </si>
  <si>
    <t>Meregalli, Massimo</t>
  </si>
  <si>
    <t>Meregalli M.</t>
  </si>
  <si>
    <t>Eurycleonus talamellii n. sp. of Cleonine weevil from the Moroccan desert (Coleoptera: Curculionidae: Lixinae: Cleonini)</t>
  </si>
  <si>
    <t>10.11646/zootaxa.1053.1.2</t>
  </si>
  <si>
    <t>2-s2.0-33745248629</t>
  </si>
  <si>
    <t>['‚ âà20', '¬© 2005', 'wild silkmoth', 'sustained odorant', 'specific pheromone', 'sensillar lymph', 'sensillar esterase', 'seems essential', 'rapid inactivation', 'pupal stage', 'previously estimated', 'native protein', 'native polyacrylamide', 'national academy', 'mediated flight', 'male antennae', 'kinetically compatible', 'even faster', 'enzymatic activity', 'degrading enzyme', 'day 13', 'cdna cloning', 'binding protein', '5 œºm', '000 lower']</t>
  </si>
  <si>
    <t>Antheraea polyphemus | Esterase | Olfaction | Pheromone-degrading enzyme | Signal inactivation</t>
  </si>
  <si>
    <t>We have isolated, cloned, and expressed a male antennae-specific pheromone-degrading enzyme (PDE) [Antheraea polyphemus PDE (ApolPDE), formerly known as Sensillar Esterase] from the wild silkmoth, A. polyphemus, which seems essential for the rapid inactivation of pheromone during flight. The onset of enzymatic activity was detected at day 13 of the pupal stage with a peak at day 2 adult stage. De novo sequencing of ApolPDE, isolated from day 2 male antennae by multiple chromatographic steps, led to cDNA cloning. Purified recombinant ApolPDE, expressed by baculovirus, migrated with the same mobility as the native protein on both native polyacrylamide and isoelectric focusing gel electrophoresis. Concentration of ApolPDE (0.5 ŒºM) in the sensillar lymph is ‚âà20,000 lower than that of a pheromone-binding protein. Native and recombinant ApolPDE showed comparable kinetic parameters, with turnover number similar to that of carboxypeptidase and substrate specificity slightly lower than that of acetylcholinesterase. The rapid inactivation of pheromone, even faster than previously estimated, is kinetically compatible with the temporal resolution required for sustained odorant-mediated flight in moths. ¬© 2005 by The National Academy of Sciences of the USA.</t>
  </si>
  <si>
    <t>14075-14079</t>
  </si>
  <si>
    <t>60014439;60014439</t>
  </si>
  <si>
    <t>55314270400;35569644800</t>
  </si>
  <si>
    <t>Ishida, Yuko;Leal, Walter S.</t>
  </si>
  <si>
    <t>Davis</t>
  </si>
  <si>
    <t>University of California, Davis</t>
  </si>
  <si>
    <t>Ishida Y.</t>
  </si>
  <si>
    <t>Rapid inactivation of a moth pheromone</t>
  </si>
  <si>
    <t>10.1073/pnas.0505340102</t>
  </si>
  <si>
    <t>2-s2.0-25444493389</t>
  </si>
  <si>
    <t>['wave activity', 'vertical velocity', 'vertical shear', 'upper portion', 'turbulent velocity', 'tropopause folds', 'structural characteristics', 'strong turbulence', 'second case', 'radar parameters', 'radar measurements', 'occurring near', 'observed using', 'observations constitute', 'noise ratio', 'mean kz', 'jet stream', 'horizontal wind', 'frontal circulation', 'folds could', 'fold due', 'flux across', 'first case', 'exchange occurring', 'estimated using', 'dry intrusion', 'derived parameters', 'critical layer', 'copyright 2005', 'clearly visible', 'clearly show', 'case studies', 'balloon measurements', 'arctic latitudes', 'allows us', '4 m2', '2 km', '1 ppbv']</t>
  </si>
  <si>
    <t>Characteristics of tropopause folds over Arctic latitudes have been studied using VHF radar measurements supplemented by balloon measurements. The variation of the radar parameters during the passage of tropopause folds is discussed in detail. To our knowledge, these observations constitute the first spaced antenna (SA) radar measurements during the passage of tropopause folds. This allows us to compare the parameters detectable using this mode with those observed using other configurations, such as the Doppler beam swinging (DBS) technique. In general, the structural characteristics, such as the slope of folds, seem to be similar at Arctic latitudes to that at midlatitudes; however, the height of the tropopause and the axis of the jet stream (and hence the folding) are found to be lower by 1-2 km than their counterparts in midlatitudes. In the case studies the radar-derived parameters, such as the signal-to-noise ratio (SNR) and vertical shear of horizontal wind, clearly show the upper-air frontal zone. The frontal circulation, conceived from vertical velocity, including the warm conveyer belt flow and the dry intrusion, is clearly visible in the first case, whereas it is masked by high-amplitude mountain lee waves in the second case. Further, the frontal zone seems to be acting as a critical layer to mountain lee wave activity by absorbing/filtering the wave activity. The aspect angles derived from the present analysis agree well with those estimated by vertical beam spectral width but are small in comparison with those estimated by the power ratio method. The mean full correlation analysis (FCA) turbulent velocity is estimated using the ESRAD data obtained during the passage of 15 tropopause folds. The mean eddy diffusion coefficients, Kz, near the tropopause and in the upper portion of the fold, where strong turbulence is seen in case studies, are found to be 3.54 and 6.4 m2 s-1, respectively. Utilizing the mean Kz and the mean ozone gradient (obtained from ozonesondes) values, the ozone fluxes across the tropopause and topside of the fold due to turbulence are estimated as 0.71 m s-1 ppbv and 0.32 m s-1 ppbv, respectively. Although the flux across the tropopause is more than that occurring near the fold, the exchange occurring through folds could be more significant to the tropospheric chemical budget. Copyright 2005 by the American Geophysical Union.</t>
  </si>
  <si>
    <t>D18102</t>
  </si>
  <si>
    <t>Journal of Geophysical Research D: Atmospheres</t>
  </si>
  <si>
    <t>60004855-60000264;60004855</t>
  </si>
  <si>
    <t>7402689885;7006346740</t>
  </si>
  <si>
    <t>Rao, T. Narayana;Kirkwood, S.</t>
  </si>
  <si>
    <t>Sweden;Japan</t>
  </si>
  <si>
    <t>Kiruna;Nagoya</t>
  </si>
  <si>
    <t>Instiutet f√∂r rymdfysik;Nagoya University</t>
  </si>
  <si>
    <t>60004855;60000264</t>
  </si>
  <si>
    <t>Rao T.</t>
  </si>
  <si>
    <t>Characteristics of tropopause folds over Arctic latitudes</t>
  </si>
  <si>
    <t>10.1029/2004JD005374</t>
  </si>
  <si>
    <t>2-s2.0-27744491363</t>
  </si>
  <si>
    <t>['spacetime caused', 'next generation', 'necessary sensitivity', 'milky way', 'laser interferometers', 'gravitational waves', 'gravitational radiation', 'general theory', 'day generation', 'constantly improved', 'accelerated masses']</t>
  </si>
  <si>
    <t>The existence of gravitational radiation is a prediction of Einstein's general theory of relativity. Gravitational waves are perturbations in the curvature of spacetime caused by accelerated masses. Since the 1960s gravitational wave detectors have been built and constantly improved. The present-day generation of resonant mass antennas and laser interferometers has reached the necessary sensitivity to detect gravitational waves from sources in the Milky Way. Within a few years, the next generation of detectors will open the field of gravitational wave astronomy. ¬© IOP Publishing Ltd and Deutsche Physikalische Gesellschaft.</t>
  </si>
  <si>
    <t>New Journal of Physics</t>
  </si>
  <si>
    <t>60004935;60004935</t>
  </si>
  <si>
    <t>6602742951;7005994150</t>
  </si>
  <si>
    <t>Aufmuth, Peter;Danzmann, Karsten</t>
  </si>
  <si>
    <t>Gottfried Wilhelm Leibniz Universit√§t Hannover</t>
  </si>
  <si>
    <t>Aufmuth P.</t>
  </si>
  <si>
    <t>Gravitational wave detectors</t>
  </si>
  <si>
    <t>S1367263005859427</t>
  </si>
  <si>
    <t>10.1088/1367-2630/7/1/202</t>
  </si>
  <si>
    <t>2-s2.0-25444519975</t>
  </si>
  <si>
    <t>['thin films', 'photophysical properties', 'molar fraction', 'light harvesting', 'hybrid materials', 'harvesting ability', 'energy transfer', 'donor chromophore', 'different ratios', 'conveniently synthesized', 'chromophore system', 'average rates', '97 %)']</t>
  </si>
  <si>
    <t>Thin films of silica hybrid materials consisting of two to three covalently bound organic chromophores at different ratios were conveniently synthesized and fabricated. The photophysical properties of these materials have been studied. The fluorescence spectra reveal complete fluorescence resonance energy transfer (FRET) from donor to acceptor, and the light-harvesting ability of these hybrid materials increases with increasing the molar fraction of donor chromophore. In a three-chromophore system, the energy is transferred from 300 to 530 nm successfully. Time-resolved fluorescence experiments are employed to elucidate the average rates and efficiencies (84-97%) of energy transfer in these organic/inorganic hybrid systems. The hybrid materials have been shown to provide antenna effect to facilitate energy transfer and light harvesting. ¬© 2005 American Chemical Society.</t>
  </si>
  <si>
    <t>17887-17891</t>
  </si>
  <si>
    <t>60005429-60007661;60005429;60005429;60025340;60025340;60007661;60005429-60007661</t>
  </si>
  <si>
    <t>27169003400;8964635100;7004052263;7401710848;35517864800;7404945854;35554740800</t>
  </si>
  <si>
    <t>Chen, Chih Hsien;Liu, Ken Yen;Sudhakar, Sundarraj;Lim, Tsong Shin;Fann, Wunshain;Hsu, Chao Ping;Luh, Tien Yau</t>
  </si>
  <si>
    <t>Taipei;Taipei;Taipei</t>
  </si>
  <si>
    <t>Academia Sinica, Institute of Atomic and Molecular Sciences;Academia Sinica, Institute of Chemistry;National Taiwan University</t>
  </si>
  <si>
    <t>60025340;60007661;60005429</t>
  </si>
  <si>
    <t>Chen C.H.</t>
  </si>
  <si>
    <t>Efficient light harvesting and energy transfer in organic-inorganic hybrid multichromophoric materials</t>
  </si>
  <si>
    <t>10.1021/jp051909c</t>
  </si>
  <si>
    <t>2-s2.0-26844460593</t>
  </si>
  <si>
    <t>['uwb applications', 'tuning pad', 'properly tuning', 'physical size', 'improved design', 'impedance bandwidth', 'gain variation', 'copper pad', '82 dbi', '7 %).', '12 ghz']</t>
  </si>
  <si>
    <t>An improved design of the U-shaped stub rectangular slot antenna with a tuning pad for enhancing the impedance bandwidth is proposed. By properly tuning the physical size of the copper pad, a wide impedance bandwidth of the antenna can be achieved for UWB applications. For 10 dB return loss, a impedance bandwidth of the antenna is covered from 2.3 to 12 GHz (135.7%). A gain variation from 2 to 6.82 dBi is obtained. ¬© IEE 2005.</t>
  </si>
  <si>
    <t>1095-1097</t>
  </si>
  <si>
    <t>60025864;60011629;60025864</t>
  </si>
  <si>
    <t>7403319741;26643610600;55619293561</t>
  </si>
  <si>
    <t>Chang, D. C.;Liu, J. C.;Liu, M. Y.</t>
  </si>
  <si>
    <t>Chang D.C.</t>
  </si>
  <si>
    <t>Improved U-shaped stub rectangular slot antenna with tuning pad for UWB applications</t>
  </si>
  <si>
    <t>10.1049/el:20052095</t>
  </si>
  <si>
    <t>2-s2.0-27144437066</t>
  </si>
  <si>
    <t>['simulated results', 'peak gain', 'introducing triple', 'impedance bandwidth', 'folded l', 'fifth wavelength', 'fed one', 'circuited wall', '5 dbi']</t>
  </si>
  <si>
    <t>A folded L-slot patch antenna with a short-circuited wall is presented. By introducing triple-resonance, a coaxial-fed one-fifth wavelength-long patch antenna can achieve an impedance bandwidth of up to 76% (SWR &lt;2) and a peak gain as high as 8.5 dBi. Both measured and simulated results are presented. ¬© IEE 2005.</t>
  </si>
  <si>
    <t>1098-1099</t>
  </si>
  <si>
    <t>Wideband folded L-slot shorted-patch antenna</t>
  </si>
  <si>
    <t>10.1049/el:20052228</t>
  </si>
  <si>
    <t>2-s2.0-27144481439</t>
  </si>
  <si>
    <t>['modified double', 'matching network', 'cost production', '50 œºm', '5 %)', '240 cm', '10 db']</t>
  </si>
  <si>
    <t>A passive RFID tag antenna in the UHF band using two bent dipoles and a modified double T-matching network is proposed. The antenna was fabricated with a thin copper layer printed on a 50 Œºm-thick PET substrate for low-cost production. The proposed antenna provided a quasi-isotropic radiation pattern and a fairly broad bandwidth S11 &lt; -10 dB, 8.5%) for conjugate-matching with a commercial tag chip. The efficiency of the antenna was about 90% in the operating frequency band. The measured readable range was between 170-240 cm for an arbitrary rotation angle of the tag. ¬© IEE 2005.</t>
  </si>
  <si>
    <t>1091-1092</t>
  </si>
  <si>
    <t>60017776;60017776;60002445</t>
  </si>
  <si>
    <t>15841714300;14009489300;10043078000</t>
  </si>
  <si>
    <t>Cho, C.;Choo, H.;Park, I.</t>
  </si>
  <si>
    <t>Cho C.</t>
  </si>
  <si>
    <t>Broadband RFID tag antenna with quasi-isotropic radiation pattern</t>
  </si>
  <si>
    <t>10.1049/el:20052337</t>
  </si>
  <si>
    <t>2-s2.0-27144521273</t>
  </si>
  <si>
    <t>['shadowing area', 'novel design', 'measurements indicate', 'broadside beam', 'beam prototype']</t>
  </si>
  <si>
    <t>A switched beam antenna with broadside beam based on a novel design of Butler feeding network is presented. This novel design requires only 90¬∞ hybrid couplers in the Butler matrix part with the aim of producing a broadside beam. A three-beam prototype has been fabricated. Measurements indicate that the broadside beam is primordial to avoid a shadowing area in this direction. ¬© IEE 2005.</t>
  </si>
  <si>
    <t>1097-1098</t>
  </si>
  <si>
    <t>101504706;101504706;101504706;101504706</t>
  </si>
  <si>
    <t>12795732700;6507822488;6603055868;7006402070</t>
  </si>
  <si>
    <t>Koubeissi, M.;Decroze, C.;Monediere, T.;Jecko, B.</t>
  </si>
  <si>
    <t>Limoges</t>
  </si>
  <si>
    <t>IRCOM-CREAPE</t>
  </si>
  <si>
    <t>Koubeissi M.</t>
  </si>
  <si>
    <t>Switched-beam antenna based on novel design of Butler matrices with broadside beam</t>
  </si>
  <si>
    <t>10.1049/el:20052676</t>
  </si>
  <si>
    <t>2-s2.0-27144523336</t>
  </si>
  <si>
    <t>['several properties', 'parasitic open', 'operation bandwidth', 'good ultra', '85 ghz', '16 ghz']</t>
  </si>
  <si>
    <t>A new frequency notched ultra-wideband microstrip slot antenna with a parasitic tuning stub is proposed. The antenna is similar in configuration to a conventional microstrip slot antenna; by introducing a parasitic open-circuit tuning stub, flexible frequency notched function is achieved. Several properties of the antenna, such as frequency notched function, antenna transfer function and gain, have been investigated. As is reported, the operation bandwidth of the antenna is 2.91-11.16 GHz, in which a frequency notched band of 5.105.85 GHz has been achieved. Furthermore, good ultra-wideband linear transmission performance over the entire operation frequency range has also been achieved. ¬© IEE 2005.</t>
  </si>
  <si>
    <t>1094-1095</t>
  </si>
  <si>
    <t>60009400;60009400;60009400</t>
  </si>
  <si>
    <t>8333260000;7404798063;8882010600</t>
  </si>
  <si>
    <t>Lui, W. J.;Cheng, C. H.;Zhu, H. B.</t>
  </si>
  <si>
    <t>Frequency notched printed slot antenna with parasitic open-circuit stub</t>
  </si>
  <si>
    <t>10.1049/el:20052544</t>
  </si>
  <si>
    <t>2-s2.0-27144545913</t>
  </si>
  <si>
    <t>['well known', 'rich scattering', 'propagation medium', 'mimo systems', 'fully correlated', 'communication link', 'closed form', 'character expansions', 'channel matrix', 'antenna arrays']</t>
  </si>
  <si>
    <t>It is well known that the use of antenna arrays at both sides of communication link can result in high channel capacities provided that the propagation medium is rich scattering. In most previous works presented on MIMO wireless structures, Rayleigh fading conditions were considered. In this work, the capacity of MIMO systems under fully correlated (i.e., correlations between rows and columns of channel matrix) fading is considered. We use replica method and character expansions to calculate the capacity of correlated MIMO channel in closed form. In our calculations, it is assumed that the receiver has perfect channel state information (CSI) but no such information is available at the transmitter. Copyright ¬© 2005 Hindawi Publishing Corporation.</t>
  </si>
  <si>
    <t>2461-2471</t>
  </si>
  <si>
    <t>International Journal of Mathematics and Mathematical Sciences</t>
  </si>
  <si>
    <t>60005141;60005141</t>
  </si>
  <si>
    <t>16175708200;7005342226</t>
  </si>
  <si>
    <t>Khan, Ejaz;Heneghan, Conor</t>
  </si>
  <si>
    <t>University College Dublin</t>
  </si>
  <si>
    <t>Khan E.</t>
  </si>
  <si>
    <t>Capacity of fully correlated MIMO system using character expansion of groups</t>
  </si>
  <si>
    <t>10.1155/IJMMS.2005.2461</t>
  </si>
  <si>
    <t>2-s2.0-29144447680</t>
  </si>
  <si>
    <t>['œ ≤', 'work using', 'translational processing', 'terminal residue', 'terminal methionine', 'terminal extension', 'sucrose gradient', 'single band', 'rights reserved', 'reaction center', 'purple bacteria', 'pufx could', 'probably due', 'observed previously', 'near 16', 'mean number', 'lh1 antenna', 'isolated rc', 'intact membranes', 'hydrophobic c', 'cyt c', 'could play', 'core complex', 'complex migrated', 'already observed', 'absorbance spectrum']</t>
  </si>
  <si>
    <t>Light-harvesting antenna | Purple bacteria | Reaction center-LH1 core complex | Rubrivivax gelatinosus</t>
  </si>
  <si>
    <t>The core complex of purple bacteria is a supramolecular assembly consisting of an array of light-harvesting LH1 antenna organized around the reaction center. It has been isolated and characterized in this work using a Rubrivivax gelatinosus mutant lacking the peripheral LH2 antenna. The purification did not modify the organization of the complex as shown by comparison with the intact membranes of the mutant. The protein components consisted exclusively of the reaction center, the associated tetraheme cyt c and the LH1 Œ±Œ≤ subunits; no other protein which could play the role of pufX could be detected. The complex migrated as a single band in a sucrose gradient, and as a monomer in a native Blue gel electrophoresis. Comparison of its absorbance spectrum with those of the isolated RC and of the LH1 antenna as well as measurements of the bacteriochlorophyll/tetraheme cyt c ratio indicated that the mean number of LH1 subunits per RC-cyt c is near 16. The polypeptides of the LH1 antenna were shown to present several modifications. The Œ± one was formylated at its N-terminal residue and the N-terminal methionine of Œ≤ was cleaved, as already observed for other Rubrivivax gelatinosus strains. Both modifications occurred possibly by post-translational processing. Furthermore the Œ± polypeptides were heterogeneous, some of them having lost the 15 last residues of their C-terminus. This truncation of the hydrophobic C-terminal extension is similar to that observed previously for the Œ± polypeptide of the Rubrivivax gelatinosus LH2 antenna and is probably due to proteolysis or to instability of this extension. ¬© 2005 Elsevier B.V. All rights reserved.</t>
  </si>
  <si>
    <t>220-230</t>
  </si>
  <si>
    <t>60030640;60015148;60015148;60072948</t>
  </si>
  <si>
    <t>55665483100;6602150251;55324161300;56616617400</t>
  </si>
  <si>
    <t>Ranck, Jean Luc;Halgand, Fr√©d√©ric;Lapr√©vote, Olivier;Reiss-Husson, Fran√ßoise</t>
  </si>
  <si>
    <t>Gif-sur-Yvette;Paris;Gif-sur-Yvette</t>
  </si>
  <si>
    <t>Centre de G√©n√©tique Mol√©culaire;Institut Curie;Institut de Chimie des Substances Naturelles</t>
  </si>
  <si>
    <t>60072948;60030640;60015148</t>
  </si>
  <si>
    <t>Ranck J.L.</t>
  </si>
  <si>
    <t>Characterization of the core complex of Rubrivivax gelatinosus in a mutant devoid of the LH2 antenna</t>
  </si>
  <si>
    <t>S000527280500191X</t>
  </si>
  <si>
    <t>10.1016/j.bbabio.2005.08.002</t>
  </si>
  <si>
    <t>2-s2.0-24344486378</t>
  </si>
  <si>
    <t>['transmission path', 'time domain', 'temporal changes', 'standard signal', 'signal points', 'reference signal', 'proposed method', 'possible without', 'ofdm systems', 'mobile communications', 'intersymbol interference', 'guard intervals', 'error portions', 'effective operation', 'effective measure', 'delayed waves', 'convergence speed', 'constant amplitude', 'amplitude spectrum', 'also proposed', 'adaptive array']</t>
  </si>
  <si>
    <t>Adaptive array | Blind control | Frequency spectrum | OFDM</t>
  </si>
  <si>
    <t>The adaptive array is an effective measure in OFDM systems against intersymbol interference caused by delayed waves outside of the guard intervals. In this paper, we studied a technique that suppresses only delayed waves outside of the guard intervals and not delayed waves in the guard intervals by examining the temporal changes in the amplitude spectrum of the received OFDM signal caused by intersymbol interference. This technique is applicable if the signal points of the modulation of each subcarrier have a constant amplitude, and can be implemented by a relatively simple circuit because control is possible without the need for a known reference signal and estimation of the transmission path. Here, we proposed a method that compares in the time domain because the configuration is simpler. We also proposed a method that emphasizes the error portions with respect to a reference signal and improves the convergence speed as a measure against the slower convergence speed due to the interference components included in the standard signal. The simulation results verified the effective operation of the proposed method in a static multipath environment and a Rayleigh fading environment assumed in mobile communications. ¬© 2005 Wiley Periodicals, Inc.</t>
  </si>
  <si>
    <t>35-44</t>
  </si>
  <si>
    <t>60010726-60001271;60010726</t>
  </si>
  <si>
    <t>8419383800;35494390400</t>
  </si>
  <si>
    <t>Higuchi, Keisuke;Sasaoka, Hideichi</t>
  </si>
  <si>
    <t>Kyoto;Kyoto</t>
  </si>
  <si>
    <t>Doshisha University;Advanced Telecommunications Research Institute International (ATR)</t>
  </si>
  <si>
    <t>60010726;60001271</t>
  </si>
  <si>
    <t>Higuchi K.</t>
  </si>
  <si>
    <t>Adaptive array suppressing intersymbol interference based on frequency spectrum in OFDM system</t>
  </si>
  <si>
    <t>10.1002/ecja.20201</t>
  </si>
  <si>
    <t>2-s2.0-18744381580</t>
  </si>
  <si>
    <t>['wireless lan', 'wave absorber', 'unique features', 'transmitted wave', 'theoretically analyzed', 'simply form', 'simple structure', 'ordinary absorber', 'multilayered structure', 'metallic plate', 'measurements confirm', 'identical configuration', 'basic form']</t>
  </si>
  <si>
    <t>Multilayered | Nonreflection | Resistive film | Transmitted wave | Wave absorber</t>
  </si>
  <si>
    <t>In this paper, a multilayered wave absorber allowing transmission is proposed. The basic form of this absorber is a simple structure of a resistive film attached to the location usually backed by a metallic plate in an ordinary absorber. Allowance of the transmitted wave and the lossless dielectric layers are unique features of this absorber. It is possible to simply form a multilayered structure by superposing the wave absorber by a single layer design. As an example of multilayered structure, reduction of transmission by superposition of single-layered wave absorbers of the identical configuration and broadband and wide angle characteristics by superposition of single-layered wave absorbers of different dielectric constants are theoretically analyzed. Also, absorbers for wireless LAN and ETC are designed and fabricated. Measurements confirm the validity of the theory. ¬© 2005 Wiley Periodicals, Inc.</t>
  </si>
  <si>
    <t>56036522400;8331777500;7403248989</t>
  </si>
  <si>
    <t>Nakamura, Takashi;Deguchi, Tatsunari;Sato, Risaburo</t>
  </si>
  <si>
    <t>Multilayered permeable wave absorber</t>
  </si>
  <si>
    <t>10.1002/ecja.20228</t>
  </si>
  <si>
    <t>2-s2.0-18744391101</t>
  </si>
  <si>
    <t>['wireless networks', 'selection combining', 'outage probability', 'noise ratio', 'mobile units', 'loeve transform', 'considered schemes', 'average signal', 'antennas proximity', '3 antennas', '136 network']</t>
  </si>
  <si>
    <t>Diversity methods | Fading channels | Wireless networks</t>
  </si>
  <si>
    <t>Selection combining is considered for upgrading the performance of mobile units in wireless networks. Three upgrade schemes are considered: 2 antennas array, 3 antennas array in circular geometrical setting and 3 antennas in linear geometrical setting. The problem of diversity loss due to antennas proximity is addressed and an approach for decreasing the loss is proposed. The approach is based on the Karhunen-Loeve transform which is derived from the channel covariance matrix. As an example, the upgrade of mobile units in an IS-136 network is analyzed for Rayleigh fading channels. Performance is evaluated by computing the bit error rate, outage probability, average signal to noise ratio and mean switching rate of the considered schemes.</t>
  </si>
  <si>
    <t>60027161;60027161</t>
  </si>
  <si>
    <t>9638075500;7006712135</t>
  </si>
  <si>
    <t>Tsouri, Gill R.;Wulich, Dov</t>
  </si>
  <si>
    <t>Tsouri G.</t>
  </si>
  <si>
    <t>Selection combining upgrade schemes for mobile units in wireless networks</t>
  </si>
  <si>
    <t>2-s2.0-22944432202</t>
  </si>
  <si>
    <t>['significant impact', 'proposed procedure', 'measurement procedure', 'huge expansion', 'growing need', 'generalized methodology', 'first phase', 'efficient use', 'aforementioned needs']</t>
  </si>
  <si>
    <t>Antenna characterization measurements | Array factor | Phased array | Smart Antenna</t>
  </si>
  <si>
    <t>The huge expansion of mobile terminal users and the high data rate services leads to the need for more efficient use of the spectrum to increase the capacity in networks and enhance the quality of services. The adoption of Smart Antenna techniques in future wireless systems is expected to have a significant impact on the aforementioned needs. Following the proliferation of the use of Smart Antennas systems there is a growing need for characterization of such systems. In this work, a generalized methodology for Smart Antenna characterization measurements is introduced. A procedure for the measurement of antenna Array Factor (AF) is presented as the first phase of the introduced general measurement methodology. This measurement procedure is applied on a reference array prototype made for the evaluation of the proposed procedure. The results of the measurements are compared to those obtained both from theory and EM model simulation.</t>
  </si>
  <si>
    <t>1108-1115</t>
  </si>
  <si>
    <t>60014138-60031155;60014138;60014138;60014138;60031155</t>
  </si>
  <si>
    <t>8669244400;35563346800;16024759900;6508084528;6603507207</t>
  </si>
  <si>
    <t>Zervos, T.;Alexandridis, A. A.;Lazarakis, F.;Dangakis, K.;Soras, C.</t>
  </si>
  <si>
    <t>Rio;Athens</t>
  </si>
  <si>
    <t>University of Patras;Institute of Informatics and Telecommunications, Athens</t>
  </si>
  <si>
    <t>60031155;60014138</t>
  </si>
  <si>
    <t>Array factor measurements: A preliminary stage in a methodology for Smart Antenna characterization measurements</t>
  </si>
  <si>
    <t>2-s2.0-22944448376</t>
  </si>
  <si>
    <t>Crafoordska Stiftelsen</t>
  </si>
  <si>
    <t>['two introns', 'three exons', 'second intron', 'rights reserved', 'probably originate', 'pheromone molecules', 'olfactory receptors', 'male antennae', 'lymph surrounding', 'length mainly', 'introns 1', 'intron structure', 'intron 2', 'intron 1', 'genomic dna', 'gene duplication', 'four genes', 'findings show', 'common ancestry', 'binding proteins', 'based method', 'agrotis species', 'agrotis ipsilon', '2 genes']</t>
  </si>
  <si>
    <t>A. segetum | Agrotis ipsilon | Ancestry | Duplication | Noctuid | Olfaction | PBP</t>
  </si>
  <si>
    <t>Pheromone-binding proteins (PBPs) are soluble transporter proteins that increase the capture and the solubilization of pheromone molecules in the lymph surrounding the olfactory receptors. A polymerase chain reaction-based method was used to identify PBP genes in Agrotis species for an evolutionary genomic study of noctuid moth PBPs. From genomic DNA we determined the structure of different PBP genes in the two closely related species, Agrotis ipsilon and A. segetum. In all, we clearly identified four genes (Aips-1, Aips-2, Aseg-1 and Aseg-2) that represent two distinct PBP orthology groups. We found that the four genes have the same exon-intron structure and that they comprise three exons and two introns but differ in length mainly in the second intron. The three exons of Aseg-2 and Aips-2 have the same lengths but both intron 1 and intron 2 differ in length between the genes. In contrast, Aips-1 and Aseg-1 show dissimilarity only in the length of intron 2. Interestingly, introns 1 and 2 are inserted in the same positions in the Aips-1, Aips-2, Aseg-1 and Aseg-2 genes. These findings show that the Agrotis PBP genes have common ancestry and probably originate from gene duplication before the speciation of ipsilon and segetum. We found that expression of Aips-1/Aseg-1 and Aips-2/Aseg-2 is antennal-specific, but expression is not restricted to the male antennae. ¬© 2005 Elsevier Ltd. All rights reserved.</t>
  </si>
  <si>
    <t>1100-1111</t>
  </si>
  <si>
    <t>60029170;60029170;60029170</t>
  </si>
  <si>
    <t>57218946186;7003385545;6601958753</t>
  </si>
  <si>
    <t>Abraham, David;L√∂fstedt, Christer;Picimbon, Jean Fran√ßois</t>
  </si>
  <si>
    <t>Abraham D.</t>
  </si>
  <si>
    <t>Molecular characterization and evolution of pheromone binding protein genes in Agrotis moths</t>
  </si>
  <si>
    <t>S0965174805001190</t>
  </si>
  <si>
    <t>10.1016/j.ibmb.2005.05.002</t>
  </si>
  <si>
    <t>2-s2.0-23444436197</t>
  </si>
  <si>
    <t>['sus scrofa', 'similar size', 'resulting curves', 'ovis aries', 'lossy media', 'id tag', 'generally lower', 'frequency range', 'dielectric properties', 'cranial skin', 'antenna detuning', '10 ghz']</t>
  </si>
  <si>
    <t>Conductivity | Dielectric constant | Dielectric loss | In vivo | Multi-layer skin properties | Permittivity | Skin thickness | Wild animals</t>
  </si>
  <si>
    <t>To aid in the development of a long-range subcutaneous radio frequency identification tag to monitor the fate of sea lion pups, the dielectric properties of the cranial skin of young female otariids, and possible test subjects of similar size and age, or pigs (Sus scrofa) and sheep (Ovis aries) were obtained over a frequency range of 0.1-10 GHz at the base of their heads where the tag will be implanted. The resulting curves were similar in shape to adult human skin data, but the values were generally lower. Between subjects, variations were noted in all the species. Circuitry for the RF-ID tag is being designed to account for antenna detuning as a result of the lossy media or skin and the variation in dielectric properties. ¬© 2005 IOP Publishing Ltd.</t>
  </si>
  <si>
    <t>627-637</t>
  </si>
  <si>
    <t>Physiological Measurement</t>
  </si>
  <si>
    <t>60010365;60010365;60010365;60010365</t>
  </si>
  <si>
    <t>8718749400;6604077356;7006699061;7004036666</t>
  </si>
  <si>
    <t>Olawale, Kassim O.;Petrell, Royann J.;Michelson, David G.;Trites, Andrew W.</t>
  </si>
  <si>
    <t>Olawale K.</t>
  </si>
  <si>
    <t>The dielectric properties of the cranial skin of five young captive Steller sea lions (Eumetopias jubatus), and a similar number of young domestic pigs (Sus scrofa) and sheep (Ovis aries) between 0.1 and 10 GHz</t>
  </si>
  <si>
    <t>10.1088/0967-3334/26/5/005</t>
  </si>
  <si>
    <t>2-s2.0-23744482524</t>
  </si>
  <si>
    <t>['vector space', 'technique assumes', 'statistical properties', 'rights reserved', 'range cell', 'processed individually', 'maximum potential', 'interference ratio', 'form rules', 'enables us', 'doppler concept', 'data corresponding', 'd3 approach', 'based approach', 'always guarantee']</t>
  </si>
  <si>
    <t>Array processing | Beamforming | Direct data domain algorithms | Phased array radar | Pre-Doppler STAP | Space-time adaptive processing</t>
  </si>
  <si>
    <t>In the direct data domain (D3) approach to space-time adaptive processing, the data corresponding to each range cell is processed individually for interrogating the presence of a target. The technique assumes no statistical properties for the data or clutter. This paper is intended to enhance the use of data domain approaches by introducing the pre-Doppler concept which allows the maximum potential of the D3 approach to be achieved by increasing the signal-to-interference ratio at the output. In previous related work, this was carried out in an ad hoc form which would not always guarantee a solution. This issue is resolved in this study by establishing a clear mathematical foundation via a vector space-based approach. This enables us to form rules for constructing a set of linearly independent basis vectors to represent the basis for the signal subspace excluding the signal of interest. ¬© 2005 Elsevier B.V. All rights reserved.</t>
  </si>
  <si>
    <t>1907-1920</t>
  </si>
  <si>
    <t>60003480;60003480</t>
  </si>
  <si>
    <t>6601976492;25930294700</t>
  </si>
  <si>
    <t>Madurasinghe, Dan;Berry, Paul E.</t>
  </si>
  <si>
    <t>Defence Science and Technology Group</t>
  </si>
  <si>
    <t>Madurasinghe D.</t>
  </si>
  <si>
    <t>Pre-Doppler direct data domain approach to STAP</t>
  </si>
  <si>
    <t>S016516840500109X</t>
  </si>
  <si>
    <t>10.1016/j.sigpro.2005.01.014</t>
  </si>
  <si>
    <t>2-s2.0-24344441963</t>
  </si>
  <si>
    <t>FIT-070000-2003-257</t>
  </si>
  <si>
    <t>['well achieved', 'uncertainty range', 'still capable', 'stability improves', 'scattered sources', 'rights reserved', 'real doa', 'proposed schemes', 'proposed scheme', 'presumed one', 'presented technique', 'powerful interferences', 'paper presents', 'optimum beamformer', 'numerical stability', 'noise ratios', 'noise ratio', 'new approach', 'main goals', 'low signal', 'interference rejection', 'imperfect estimate', 'high snr', 'fuzzy inference', 'fuzzy description', 'existing techniques', 'estimated doa', 'doa uncertainty', 'doa robustness', 'doa estimation', 'desired source', 'considering scenarios', 'classical non']</t>
  </si>
  <si>
    <t>Approximation theory | Array signal processing | DOA estimation | Fuzzy inference | Interference suppression | Robust adaptive beamforming</t>
  </si>
  <si>
    <t>This paper presents a new approach to robust beamforming based on fuzzy logic theory that is suitable for both point and scattered sources. The presented technique is based on the optimum beamformer and makes it robust to an imperfect estimate of the direction of arrival (DOA) even when powerful interferences are within the uncertainty range of the desired source. This robust approach solves the deficiencies of the classical non-robust space reference beamformers (SRB) in which the real DOA and the presumed one are taken as equal, although they are not. At low signal-to-noise ratio (SNR) the fuzzy inference-based beamformer relies on the fuzzy description of the DOA estimation, and at high SNR it places more emphasis on the estimated DOA. Interference rejection is well achieved for Interference to noise ratios (INRs) over the SNR. When the number of antennas is large, the fuzzy inference based beamformer can be implemented by means of a general side lobe canceller (GSLC) architecture and stability improves while the beamformer is still capable of suppressing weak interferences. The proposed schemes are compared with existing techniques, showing that the fuzzy inference beamformer can be an alternative when considering scenarios with DOA uncertainty and interferences. The main goals of the proposed scheme are: DOA robustness, adjustability, and numerical stability, which shortens the distance between theory and implementation. ¬© 2005 Elsevier B.V. All rights reserved.</t>
  </si>
  <si>
    <t>2014-2029</t>
  </si>
  <si>
    <t>60007592-60016688;60007592;60007592-60016688</t>
  </si>
  <si>
    <t>17435153700;55667182700;6701360457</t>
  </si>
  <si>
    <t>Morell, Antoni;Pascual-Iserte, Antonio;P√©rez-Neira, Ana I.</t>
  </si>
  <si>
    <t>Castelldefels;Barcelona</t>
  </si>
  <si>
    <t>Centre Tecnol√≥gic de Telecomunicacions de Catalunya;Universitat Polit√®cnica de Catalunya</t>
  </si>
  <si>
    <t>60016688;60007592</t>
  </si>
  <si>
    <t>Morell A.</t>
  </si>
  <si>
    <t>Fuzzy inference based robust beamforming</t>
  </si>
  <si>
    <t>S0165168405001180</t>
  </si>
  <si>
    <t>10.1016/j.sigpro.2005.02.015</t>
  </si>
  <si>
    <t>2-s2.0-24344456640</t>
  </si>
  <si>
    <t>ANIR-0125728</t>
  </si>
  <si>
    <t>['protocol relies', 'paper presents', 'noise ratio', 'maximize sinr', 'detailed simulation', 'business media', 'beamform appropriately', 'based protocol', 'antenna elements', 'also studied']</t>
  </si>
  <si>
    <t>Ad hoc network | Directional antenna | MAC | Manet | Wireless</t>
  </si>
  <si>
    <t>This paper presents a novel slotted ALOHA-based protocol for use in ad hoc networks where nodes are equipped with adaptive array smart antennas. The protocol relies on the ability of the antenna and DoA (Direction of Arrival) algorithms to identify the direction of transmitters and then beamform appropriately to maximize SINR (Signal to Interference and Noise Ratio) at the receiver. The performance of the protocol is evaluated using analytical modeling as well as detailed simulation in OPNET and Matlab where we demonstrate the benefits of using smart antennas. The impact of using different number of antenna elements is also studied for this environment. ¬© 2005 Springer Science + Business Media, Inc.</t>
  </si>
  <si>
    <t>651-662</t>
  </si>
  <si>
    <t>60023908;60023908</t>
  </si>
  <si>
    <t>55452703800;57202910580</t>
  </si>
  <si>
    <t>Singh, Harkirat;Singh, Suresh</t>
  </si>
  <si>
    <t>Portland</t>
  </si>
  <si>
    <t>Portland State University</t>
  </si>
  <si>
    <t>Singh H.</t>
  </si>
  <si>
    <t>Smart-Aloha for multi-hop wireless networks</t>
  </si>
  <si>
    <t>10.1007/s11036-005-3360-0</t>
  </si>
  <si>
    <t>2-s2.0-24344498234</t>
  </si>
  <si>
    <t>A*STAR</t>
  </si>
  <si>
    <t>['surface engineering', 'spontaneous transitions', 'spatial profiles', 'rights reserved', 'operating modes', 'new source', 'low values', 'langmuir probes', 'internal planar', 'great deal', 'experimental results', 'excellent uniformity', 'electron density', 'conventional sources', 'coil configurations', 'certain conditions', 'azimuthal dependence', '46 mhz']</t>
  </si>
  <si>
    <t>PACVD | Plasma diagnostics | Plasma sources | Radio frequency plasma</t>
  </si>
  <si>
    <t>A new source of low-frequency (0.46 MHz) inductively coupled plasmas sustained by the internal planar "unidirectional" RF current driven through a specially designed internal antenna configuration has been developed. The experimental results of the investigation of the optical and global argon plasma parameters by the optical and Langmuir probes are presented. It is shown that the spatial profiles of the electron density, the effective electron temperature and plasma potential feature a great deal of the radial and axial uniformity compared with conventional sources of inductively coupled plasmas with external at coil configurations. The measurements also reveal a weak azimuthal dependence of the global plasma parameters at low values of the input RF power, which was earlier predicted theoretically. The azimuthal dependence of the global plasma parameters vanishes at high input RF powers. Moreover, under certain conditions, the plasma becomes unstable due to spontaneous transitions between low-density (electrostatic, E) and high-density (electromagnetic, H) operating modes. Excellent uniformity of high-density plasmas makes the plasma reactor promising for various plasma processing applications and surface engineering. ¬© 2005 Elsevier B.V. All rights reserved.</t>
  </si>
  <si>
    <t>796-799</t>
  </si>
  <si>
    <t>1-4 SPEC. ISS.</t>
  </si>
  <si>
    <t>Surface and Coatings Technology</t>
  </si>
  <si>
    <t>60025709-60010940;60011373;60010940;60010940</t>
  </si>
  <si>
    <t>26636586300;6603594935;6603370032;22995647800</t>
  </si>
  <si>
    <t>Ostrikov, K.;Tsakadze, E. L.;Tsakadze, Z. L.;Xu, S.</t>
  </si>
  <si>
    <t>Ostrikov K.</t>
  </si>
  <si>
    <t>Internal oscillating current-sustained RF plasmas: Parameters, stability, and potential for surface engineering</t>
  </si>
  <si>
    <t>S0257897205001374</t>
  </si>
  <si>
    <t>10.1016/j.surfcoat.2005.01.059</t>
  </si>
  <si>
    <t>2-s2.0-24644432960</t>
  </si>
  <si>
    <t>['study focuses', 'silicon oxide', 'rights reserved', 'remote microwave', 'process pressure', 'power input', 'oxygen plasma', 'operated separately', 'maximum reduction', 'like films', 'layer thickness', 'dual mode', '56 mhz']</t>
  </si>
  <si>
    <t>Diffusion barrier | Dual mode | PECVD | RF mode | Silicon oxide | Water vapor permeability</t>
  </si>
  <si>
    <t>This study focuses on the water vapor permeability of plasma enhanced chemical vapor deposited (PECVD) silicon oxide (SiOx) films. A batch reactor equipped with a 2.45 GHz slot antenna plasma source and a 13.56 MHz-biased substrate holder, was used to conduct the experiments. The remote microwave and the direct radio frequency plasma source can be operated separately or in dual mode. An oxygen plasma was generated and hexamethyldisiloxane (HMDSO) used as monomer. The SiO2-like films were deposited onto 12 Œºm PET film. An increase of RF-power input, oxygen-to-monomer flow rate ratio, layer thickness or decrease of process pressure was found to enhance the gas barrier performance. Compared to uncoated PET films, a maximum reduction of more than a factor of 150 has been achieved for water vapor transmission rate. ¬© 2005 Elsevier B.V. All rights reserved.</t>
  </si>
  <si>
    <t>928-931</t>
  </si>
  <si>
    <t>60025858;60025858;60025858</t>
  </si>
  <si>
    <t>8726945600;7801319579;55665285400</t>
  </si>
  <si>
    <t>Bieder, A.;Gruniger, A.;von Rohr, Ph Rudolf</t>
  </si>
  <si>
    <t>Bieder A.</t>
  </si>
  <si>
    <t>Deposition of SiO&lt;inf&gt;x&lt;/inf&gt; diffusion barriers on flexible packaging materials by PECVD</t>
  </si>
  <si>
    <t>S025789720500188X</t>
  </si>
  <si>
    <t>10.1016/j.surfcoat.2005.02.004</t>
  </si>
  <si>
    <t>2-s2.0-24644433790</t>
  </si>
  <si>
    <t>['without plasma', 'threshold pressure', 'surface effects', 'rights reserved', 'magnetic confinement', 'high voltage', 'blocking capacitor', '80 kv', '52 mhz', '20 ms', '110 kv', '10 ms', '1 pa']</t>
  </si>
  <si>
    <t>Field emission | High voltage breakdown | Radio frequency</t>
  </si>
  <si>
    <t>A high voltage (up to 80 kV for 20 ms and 110 kV for 10 ms) resonant RF probe operating at 52 MHz is used to study the influence of surface effects and plasma on the operation of high voltage ion cyclotron RF antennas for nuclear fusion devices with magnetic confinement. From the measured DC charging characteristic of the blocking capacitor, the field emission currents are derived. The measurements are performed both with and without plasma at He pressure p‚â§0.1 Pa, lower than the threshold pressure for ignition of a high voltage RF glow discharge in the system. Effects of conditioning and presence of plasma on the field emission properties (effective emission area ARF and amplification factor Œ≤RF) are studied. ¬© 2005 Elsevier B.V. All rights reserved.</t>
  </si>
  <si>
    <t>822-826</t>
  </si>
  <si>
    <t>60026838;60026838-60033316;60026838</t>
  </si>
  <si>
    <t>7005852933;7003267283;56186783900</t>
  </si>
  <si>
    <t>Bobkov, Vl V.;Noterdaeme, J. M.;Wilhelm, R.</t>
  </si>
  <si>
    <t>Belgium;Germany</t>
  </si>
  <si>
    <t>Ghent;Garching bei Munchen</t>
  </si>
  <si>
    <t>Universiteit Gent;Max Planck Institute for Plasma Physics</t>
  </si>
  <si>
    <t>60033316;60026838</t>
  </si>
  <si>
    <t>Bobkov V.</t>
  </si>
  <si>
    <t>Properties of field emission from high voltage RF antenna</t>
  </si>
  <si>
    <t>S0257897205000824</t>
  </si>
  <si>
    <t>10.1016/j.surfcoat.2005.01.024</t>
  </si>
  <si>
    <t>2-s2.0-24644446894</t>
  </si>
  <si>
    <t>['whistler mode', 'wave mode', 'terrestrial plasmapause', 'terrestrial magnetosphere', 'rights reserved', 'radio emission', 'probably include', 'probably due', 'november 5', 'modulations occurred', 'magnetic field', 'magnetic equator', 'jovian magnetosphere', 'inner radius', 'inner magnetosphere', 'hundred kilohertz', 'hundred hertz', 'high latitude', 'frequency receivers', 'frequency range', 'emission based', 'emission appears', 'different emissions', 'comparative analysis', 'attenuation lanes', 'analysis indicates', 'also elsewhere']</t>
  </si>
  <si>
    <t>Attenuation lanes | Direction finding | Emission bands | Planetary radio emission</t>
  </si>
  <si>
    <t>The Galileo spacecraft encountered the inner magnetosphere of Jupiter on its way to a flyby of Amalthea on November 5, 2002. During this encounter, the spacecraft observed distinct spin modulation of plasma wave emissions. The modulations occurred in the frequency range from a few hundred hertz to a few hundred kilohertz and probably include at least two distinct wave modes. Assuming transverse EM radiation, we have used the swept-frequency receivers of the electric dipole antenna to determine the direction to the source of these emissions. Additionally, with knowledge of the magnetic field some constraints are placed on the wave mode of the emission based on a comparative analysis of the wave power versus spin phase of the different emissions. The emission appears in several bands separated by attenuation lanes. The analysis indicates that the lanes are probably due to blockage of the freely propagating emission by high density regions of the Io torus near the magnetic equator. Radio emission at lower frequencies (&lt;40 kHz) appears to emanate from sources at high latitude and is not attenuated. Emission at f&gt;80kHz is consistent with O-mode and Z-mode. Lower frequency emissions could be a mixture of O-mode, Z-mode and whistler mode. Emission for f&lt;5kHz shows bands that are similar to upper hybrid resonance bands observed near the terrestrial plasmapause, and also elsewhere in Jovian magnetosphere. Based on the observations and knowledge of similar terrestrial emissions, we hypothesize that radio emission results from mode conversion near the strong density gradient of the inner radius of the cold plasma torus, similar to the generation of nKOM and continuum emission observed in the outer Jovian magnetosphere and in the terrestrial magnetosphere from source regions near the plasmapause. ¬© 2005 Elsevier Ltd. All rights reserved.</t>
  </si>
  <si>
    <t>1234-1242</t>
  </si>
  <si>
    <t>Planetary and Space Science</t>
  </si>
  <si>
    <t>60024324;60024324;60024324</t>
  </si>
  <si>
    <t>7004643772;7007153701;6602711185</t>
  </si>
  <si>
    <t>Menietti, J. Douglas;Gurnett, Donald A.;Groene, Joseph B.</t>
  </si>
  <si>
    <t>Iowa City</t>
  </si>
  <si>
    <t>University of Iowa</t>
  </si>
  <si>
    <t>Menietti J.</t>
  </si>
  <si>
    <t>Radio emission observed by Galileo in the inner Jovian magnetosphere during orbit A-34</t>
  </si>
  <si>
    <t>S0032063305001273</t>
  </si>
  <si>
    <t>10.1016/j.pss.2005.06.001</t>
  </si>
  <si>
    <t>2-s2.0-24644470017</t>
  </si>
  <si>
    <t>['three methods', 'simulation results', 'side lobes', 'radiation pattern', 'lms method', 'lmm ).', 'gradient method']</t>
  </si>
  <si>
    <t>Gradient methods | Optimization | Phased array antenna</t>
  </si>
  <si>
    <t>In this paper, we demonstrate three minimization methods whose purpose is to suppress the side lobes of the radiation pattern of a linear phased array antenna (PAA) during emission. The purpose of this suppression is to increase the directivity of the antenna. These methods are: the Gradient Method (GM) or LMS method, the Conjugate Gradient Method (CGM) and the Lagrange Multipliers Method (LMM). Simulation results were taken and the three methods were compared. The two last methods are consistent with what it was expected.</t>
  </si>
  <si>
    <t>1703-1706</t>
  </si>
  <si>
    <t>WSEAS Transactions on Systems</t>
  </si>
  <si>
    <t>56627954600;6603778637</t>
  </si>
  <si>
    <t>Koumasis, A.;Angelis, C. T.</t>
  </si>
  <si>
    <t>Koumasis A.</t>
  </si>
  <si>
    <t>Side lobe minimization of the emitted radiation pattern of a phased array antenna using gradient methods</t>
  </si>
  <si>
    <t>2-s2.0-24644481119</t>
  </si>
  <si>
    <t>['two devices', 'sputtered vapour', 'rights reserved', 'reactor chamber', 'ionisation efficiency', 'frequency coils']</t>
  </si>
  <si>
    <t>Absorption spectroscopy | IPVD | Microwave discharge | RF discharge | Sputtering</t>
  </si>
  <si>
    <t>While most of Ionised Physical Vapour Deposition (IPVD) reactors use radio-frequency coils to create additional ionisation, we developed an alternative technique using two microwave antennas to achieve the ionisation of the sputtered vapour. The aim of this paper is to compare the ionisation efficiency of these two devices in the same reactor chamber. ¬© 2005 Elsevier B.V. All rights reserved.</t>
  </si>
  <si>
    <t>800-803</t>
  </si>
  <si>
    <t>60106207;60106207;;60106207;60106207;60106207;60106207</t>
  </si>
  <si>
    <t>6506411608;9274834900;35773839500;6701564022;6507060144;7101643836;22999521400</t>
  </si>
  <si>
    <t>de Poucques, Ludovic;Imbert, J. C.;Vasina, P.;Boisse-Laporte, C.;Teul√©-Gay, L.;Bretagne, J.;Touzeau, M.</t>
  </si>
  <si>
    <t>Orsay</t>
  </si>
  <si>
    <t>Laboratoire de Physique des gaz et des Plasmas</t>
  </si>
  <si>
    <t>de Poucques L.</t>
  </si>
  <si>
    <t>Comparison of the ionisation efficiency in a microwave and a radio-frequency assisted magnetron discharge</t>
  </si>
  <si>
    <t>S0257897205004652</t>
  </si>
  <si>
    <t>10.1016/j.surfcoat.2005.03.046</t>
  </si>
  <si>
    <t>2-s2.0-24644497171</t>
  </si>
  <si>
    <t>['type showed', 'type antenna', 'rf power', 'plasma characteristics', 'multiple u', 'large area', 'etching characteristics', 'etched using', 'etch uniformity', 'etch uniformities', 'etch rates', 'etch rate', '5000 w', '100 v']</t>
  </si>
  <si>
    <t>Dry etching | Langmuir | Plasma</t>
  </si>
  <si>
    <t>In this study, internal type antennas such as a multiple U-type antenna and a serpentine-type antenna were used for the large area (1020 mm√ó830 mm) inductively coupled plasma (ICP) source and their plasma characteristics of Ar were investigated. In addition, using the multiple U-type antenna, the etching characteristics such as etch rates and etch uniformities of photoresist on the large area substrate (880 mm√ó660 mm) were investigated using O2 plasma. The multiple U-type showed about 25% higher plasma density compared to the serpentine-type antenna due to the shorter antenna length and higher inductive coupling. The plasma density obtained with the multiple U-type antenna was about 2√ó1011/cm3 at 5000 W of RF power and 15 mTorr Ar. When photoresist was etched using the multiple U-type antenna, the etch rate of about 5385 √Ö/min with the etch uniformity of 7% on the substrate area could be obtained using 15 mTorr O2, 5000 W of RF power, and -100 V of dc bias voltage. ¬© 2005 Published Elsevier B.V.</t>
  </si>
  <si>
    <t>780-783</t>
  </si>
  <si>
    <t>60007511;60007511;60007511</t>
  </si>
  <si>
    <t>57207445496;35292393000;7005694639</t>
  </si>
  <si>
    <t>Jung, Seung Jae;Kim, Kyong Nam;Yeom, Geun Young</t>
  </si>
  <si>
    <t>Sungkyunkwan University</t>
  </si>
  <si>
    <t>Jung S.</t>
  </si>
  <si>
    <t>Etching characteristics of multiple U-type internal linear inductively coupled plasma for flat panel display</t>
  </si>
  <si>
    <t>S0257897205001416</t>
  </si>
  <si>
    <t>10.1016/j.surfcoat.2005.01.062</t>
  </si>
  <si>
    <t>2-s2.0-24644506638</t>
  </si>
  <si>
    <t>['type antenna', 'substrate area', 'rf power', 'plasma uniformity', 'plasma density', 'multiple u', 'elsevier b', 'conventional serpentine', '5000 w']</t>
  </si>
  <si>
    <t>Display | Dry etching | Large area | Plasma</t>
  </si>
  <si>
    <t>In this study, the characteristics of large area internal linear ICP sources of 1020 mm√ó920 mm (substrate area is 880 mm√ó660 mm) were investigated using two different types of antennas, that is, a conventional serpentine-type antenna and a newly developed multiple U-type antenna. The multiple U-type antenna showed higher plasma density, higher radical density, and more plasma stability compared to the serpentine-type antenna, and it appears from the higher inductive coupling and less standing wave effect compared to the serpentine-type antenna. Using the multiple U-type antenna, the plasma density of 2√ó1011/cm3 with the plasma uniformity of 4% could be obtained using 15 mTorr Ar and 5000 W of RF power. ¬© 2005 Published by Elsevier B.V.</t>
  </si>
  <si>
    <t>784-787</t>
  </si>
  <si>
    <t>35292393000;57207445496;7005694639</t>
  </si>
  <si>
    <t>Kim, Kyong Nam;Jung, Seung Jae;Yeom, Geun Young</t>
  </si>
  <si>
    <t>Characteristics of inductively coupled plasma with multiple U-type internal antenna for flat panel display applications</t>
  </si>
  <si>
    <t>S0257897205001428</t>
  </si>
  <si>
    <t>10.1016/j.surfcoat.2005.01.063</t>
  </si>
  <si>
    <t>2-s2.0-24644507863</t>
  </si>
  <si>
    <t>['thermography results', 'slot antenna', 'rights reserved', 'oxygen flow', 'microwave power', 'electricfield simulations', 'drude model', '45 ghz', '1500 sccm', '10 mbar']</t>
  </si>
  <si>
    <t>Infrared thermography | Microwave discharge | Microwave simulation</t>
  </si>
  <si>
    <t>The slot antenna (SLAN) type microwave plasma source is characterized by use of thermography. The influence of microwave power (2.45 GHz, 600-1400 W), gas pressure (5-10 mbar) and oxygen flow (500-1500 sccm) on symmetry of the temperature profile along the axis of the cylindrical plasma chamber is investigated. The thermography results are compared with axial Langmuir probe measurements and with results of the electricfield simulations, for which the plasma is modelled by use of Drude model. ¬© 2005 Elsevier B.V. All rights reserved.</t>
  </si>
  <si>
    <t>769-773</t>
  </si>
  <si>
    <t>60022995;60022995;60022995;60022995</t>
  </si>
  <si>
    <t>57191044410;56592463300;57213155323;7005887079</t>
  </si>
  <si>
    <t>Kytzia, S.;Korzec, Darek;Schmidt, M.;Engemann, J.</t>
  </si>
  <si>
    <t>Wuppertal</t>
  </si>
  <si>
    <t>Bergische Universit√§t Wuppertal</t>
  </si>
  <si>
    <t>Kytzia S.</t>
  </si>
  <si>
    <t>Characterization of a microwave discharge by thermography</t>
  </si>
  <si>
    <t>S0257897205001349</t>
  </si>
  <si>
    <t>10.1016/j.surfcoat.2005.01.057</t>
  </si>
  <si>
    <t>2-s2.0-24644514361</t>
  </si>
  <si>
    <t>['target volume', 'single optimum', 'realistic model', 'power absorption', 'pa distributions', 'optimal range', 'optimal frequency', 'operating frequency', 'neck region', 'neck anatomy', 'increased significantly', 'highly dependent', 'head model', 'frequency band', 'focusing ability', 'e .,', 'dipole antennas', 'different setups', 'average pa', 'antenna positions', 'antenna elements', 'analyzed using', '600 mhz', '433 mhz']</t>
  </si>
  <si>
    <t>Antenna array | Head-and-neck tumors | Hyperthermia | Power absorption | SAR calculations</t>
  </si>
  <si>
    <t>Purpose: To investigate the ability to deposit radiofrequency energy centrally in the neck as a function of antenna positions, number of antennas, and operating frequency. Methods and Materials: Power absorption (PA) distributions in a realistic model of the head-and-neck anatomy are calculated in which the head model is irradiated by an array of dipole antennas. The relative PA distributions corresponding to different setups are visualized and analyzed using the ratio of the average PA (aPA) in the target and neck region. Results: Both the PA distributions and aPA ratios indicate an optimal focusing ability of the setups (i.e., the ability to direct energy efficiently into the target region), between 400 and 600 MHz. In this frequency band, the focusing ability depends only moderately on the size of the neck. Finally, it is found that the focusing ability at 433 MHz is increased significantly by increasing the number of antenna elements. Conclusions: The optimal frequency is found to be highly dependent on the size of the target volume; thus, a single optimum is hard to define. However, future clinical research will focus on 433 MHz based on the optimal range of frequencies, as found in this study. ¬© 2005 Elsevier Inc.</t>
  </si>
  <si>
    <t>634-642</t>
  </si>
  <si>
    <t>60032114;60019984;60019984-60032882;60032114</t>
  </si>
  <si>
    <t>55393473500;6602259443;6603791134;7004141026</t>
  </si>
  <si>
    <t>Paulides, Margarethus M.;Vossen, Stefan H.J.A.;Zwamborn, Adrianus P.M.;Van Rhoon, Gerard C.</t>
  </si>
  <si>
    <t>Netherlands;Netherlands;Netherlands</t>
  </si>
  <si>
    <t>Eindhoven;Rotterdam;The Hague</t>
  </si>
  <si>
    <t>Technische Universiteit Eindhoven;Erasmus MC;Nederlandse Organisatie voor toegepast natuurwetenschappelijk onderzoek- TNO</t>
  </si>
  <si>
    <t>60032882;60032114;60019984</t>
  </si>
  <si>
    <t>Theoretical investigation into the feasibility to deposit RF energy centrally in the head-and-neck region</t>
  </si>
  <si>
    <t>S0360301605008242</t>
  </si>
  <si>
    <t>10.1016/j.ijrobp.2005.04.048</t>
  </si>
  <si>
    <t>2-s2.0-24944562787</t>
  </si>
  <si>
    <t>['œ ¥', 'ybco superconducting', 'ybco antenna', 'two types', 'superconducting antenna', 'resonant frequency', 'patch yba2cu3o7', 'patch antenna', 'optimized structure', 'operating frequency', 'inset feeding', 'input impedance', 'identical configuration', 'gold antenna', 'feed architecture', 'experimental results', 'communication system', 'antenna gain', '74 ghz']</t>
  </si>
  <si>
    <t>Effects of 'inset feeding' on microstrip antenna properties have been investigated by analysing the designed and experimental results. Dimensions of a single-patch antenna with this feed architecture have been optimized with an operating frequency of 11.74 GHz with the aim of using it to fabricate a superconducting microstrip array antenna for a direct broadcast satellite (DBS) communication system. In our observation, the antenna gain, resonant frequency and input impedance of the antenna are found to change with change of the feed architecture. A single-patch YBa2Cu3O7-Œ¥ (YBCO) superconducting antenna and a gold antenna with this optimized structure have been fabricated for the comparison of properties between these two types of antennas. The comparison of the gain between the YBCO superconducting and gold antennas measured at 77 K shows that the YBCO antenna has 1.8 dB higher gain than the gold antenna with an identical configuration. ¬© 2005 IOP Publishing Ltd.</t>
  </si>
  <si>
    <t>1342-1347</t>
  </si>
  <si>
    <t>Superconductor Science and Technology</t>
  </si>
  <si>
    <t>60016074-60026214;60016074</t>
  </si>
  <si>
    <t>7404482546;7203068282</t>
  </si>
  <si>
    <t>Ali, M. I.;Ohshima, S.</t>
  </si>
  <si>
    <t>Bangladesh;Japan</t>
  </si>
  <si>
    <t>Dhaka;Yamagata</t>
  </si>
  <si>
    <t>Bangladesh Atomic Energy Commission;Yamagata University</t>
  </si>
  <si>
    <t>60026214;60016074</t>
  </si>
  <si>
    <t>Ali M.</t>
  </si>
  <si>
    <t>Effect of inset feeding on antenna properties in a superconducting microstrip antenna</t>
  </si>
  <si>
    <t>S0953204805019688</t>
  </si>
  <si>
    <t>10.1088/0953-2048/18/10/016</t>
  </si>
  <si>
    <t>2-s2.0-25144458083</t>
  </si>
  <si>
    <t>['valid solution', 'still without', 'simple without', 'proposed iae', 'proposed herein', 'proposed approach', 'proper computation', 'performance degradation', 'optimal estimation', 'novel iae', 'noise distributions', 'measured errors', 'marine ins', 'kalman filter', 'higher accuracy', 'gps receiver', 'filter gain', 'disturbed easily', 'developed ins', 'convincing solution', 'complicated problem', 'auxiliary system']</t>
  </si>
  <si>
    <t>Adaptive Kalman filter | Global positioning system | Inertial navigation system | Integrated navigation system</t>
  </si>
  <si>
    <t>A marine INS/GPS (inertial navigation system/global positioning system) adaptive navigation system is presented in this paper. The GPS with two antennae providing vessel attitude is selected as the auxiliary system to fuse with INS. The Kalman filter is the most frequently used algorithm in the integrated navigation system, which is capable of estimating INS errors online based on the measured errors between INS and GPS. The conventional Kalman filter (CKF) assumes that the statistics of the noise of each sensor are given. As long as the noise distributions do not change, the Kalman filter will give the optimal estimation. However, the GPS receiver will be disturbed easily and thus temporally changing measurement noise will join into the outputs of GPS, which will lead to performance degradation of the Kalman filter. Many researchers introduce a fuzzy logic control method into innovation-based adaptive estimation Kalman filtering (IAE-AKF) algorithm, and accordingly propose various adaptive Kalman filters. However, how to design the fuzzy logic controller is a very complicated problem, which is still without a convincing solution. A novel IAE-AKF is proposed herein, which is based on the maximum likelihood criterion for the proper computation of the filter innovation covariance and hence of the filter gain. The approach is direct and simple without having to establish fuzzy inference rules. After having deduced the proposed IAE-AKF algorithm theoretically in detail, the approach is tested in the developed INS/GPS integrated marine navigation system. Real field test results show that the adaptive Kalman filter outperforms the CKF with higher accuracy and robustness. It is demonstrated that this proposed approach is a valid solution for the unknown changing measurement noise existing in the Kalman filter. ¬© 2005 IOP Publishing Ltd.</t>
  </si>
  <si>
    <t>2072-2079</t>
  </si>
  <si>
    <t>Measurement Science and Technology</t>
  </si>
  <si>
    <t>60025084-60069736;60025084;60025084</t>
  </si>
  <si>
    <t>9334453300;7403625584;7201935345</t>
  </si>
  <si>
    <t>Bian, Hongwei;Jin, Zhihua;Tian, Weifeng</t>
  </si>
  <si>
    <t>Wuhan;Shanghai</t>
  </si>
  <si>
    <t>Naval University of Engineering;Shanghai Jiao Tong University</t>
  </si>
  <si>
    <t>60069736;60025084</t>
  </si>
  <si>
    <t>Bian H.</t>
  </si>
  <si>
    <t>Study on GPS attitude determination system aided INS using adaptive Kalman filter</t>
  </si>
  <si>
    <t>S0957023305958529</t>
  </si>
  <si>
    <t>10.1088/0957-0233/16/10/024</t>
  </si>
  <si>
    <t>2-s2.0-25644448116</t>
  </si>
  <si>
    <t>['versatile tool', 'several goals', 'paper presents', 'multidimensional problems', 'genetic algorithms', 'field prediction', 'electromagnetic problems', 'electromagnetic engineering', 'differentiable functions', 'deterministic methods', 'antenna design', 'also shown']</t>
  </si>
  <si>
    <t>Electromagnetic Optimization | Genetic Algorithm</t>
  </si>
  <si>
    <t>The design of electromagnetic systems using methods of optimization have been carried out with deterministic methods. However, these methods are not efficient, because the object functions obtained from electromagnetic optimization problems are often highly non-linear, stiff, multi-extreme and non-differential. The lack of a single method available to deal with multidimensional problems, including those with several goals to optimize, has generated the need to use numerical processes for optimization. This paper presents a method of global optimization based on genetic algorithms. The Genetic Algorithms are a versatile tool, which can be applied as a global optimization method to problems of electromagnetic engineering, because they are easy to implement to non-differentiable functions and discrete search spaces. It is also shown how, in some cases, genetic algorithms have been applied with success in electromagnetic problems, such as antenna design, far-field prediction, absorber coatings design, etc. ¬© 2005 C. Roy Keys Inc.</t>
  </si>
  <si>
    <t>393-408</t>
  </si>
  <si>
    <t>Apeiron</t>
  </si>
  <si>
    <t>100558861;100558861;100558861</t>
  </si>
  <si>
    <t>8928188200;7004268655;6506472168</t>
  </si>
  <si>
    <t>Rangel-Merino, A.;L√≥pez-Bonilla, J. L.;Linares Y Miranda, R.</t>
  </si>
  <si>
    <t>Mexico</t>
  </si>
  <si>
    <t>UPALM</t>
  </si>
  <si>
    <t>Rangel-Merino A.</t>
  </si>
  <si>
    <t>Optimization method Based on Genetic Algorithms</t>
  </si>
  <si>
    <t>2-s2.0-26044452112</t>
  </si>
  <si>
    <t>['sensilla coeloconica', 'sensilla chaetica', 'segments three', 'segment three', 'presumably used', 'found abundantly', 'distal ends']</t>
  </si>
  <si>
    <t>Antenna | Caenocholax fenyesi | Morphology | Sensilla</t>
  </si>
  <si>
    <t>The antenna of Caenocholax fenyesi Pierce includes two types of sensilla. Sensilla chaetica are located at the distal ends of segments three and four. These sparsely abundant sensilla are thought to be tactile sensory structures. Sensilla coeloconica are found abundantly on segments three through seven, including the flabellum of segment three. These sensilla coeloconica are chemoreceptors that are presumably used as pheromone receptors used in location of the female, which remains an endoparasite. The morphology of the antenna of C. fenyesi is shown using scanning electron microscopy.</t>
  </si>
  <si>
    <t>762-769</t>
  </si>
  <si>
    <t>60025157;60025157</t>
  </si>
  <si>
    <t>23093416100;36898853700</t>
  </si>
  <si>
    <t>Derr, Dawn P.;Cook, Jerry L.</t>
  </si>
  <si>
    <t>Huntsville</t>
  </si>
  <si>
    <t>Sam Houston State University</t>
  </si>
  <si>
    <t>Derr D.</t>
  </si>
  <si>
    <t>Morphology of the antenna of Caenocholax fenyesi pierce (Strepsiptera: Myrmecolacidae) based on scanning electron microscopy</t>
  </si>
  <si>
    <t>2-s2.0-26444432301</t>
  </si>
  <si>
    <t>['valid information', 'two methods', 'spatial directions', 'spark discharge', 'rights reserved', 'physical model', 'peak values', 'max emi', 'haps system', 'given structure', 'frequency bands', 'field pattern', 'estimated results', 'emi source', 'electromagnetic radiation', 'electromagnetic interferences', 'electromagnetic compatibility', 'calculated ones', 'approximative equation', 'antenna array']</t>
  </si>
  <si>
    <t>DC electric motor | EMC | EMI | HAPS</t>
  </si>
  <si>
    <t>The electromagnetic compatibility (EMC) problem of high altitude platform systems (HAPS) is investigated in this paper. A physical model for electromagnetic interferences (EMI) of electromagnetic radiation of spark discharge in DC electric motor is proposed. Based on this model, EMI frequency points has been estimated by approximative equation for the given structure and size of a motor, and EMI frequency points, peak values that received by the ports of antennas and far-field pattern have been calculated. The estimated results are consistent with the calculated ones. These frequency bands and spatial directions with max EMI should be avoided in the valid information when the HAPS system is being designed. Two methods are taken to shield electromagnetic radiation, either to mount a metal plate near the DC electric motor (EMI source), or to mount a perfect conductor board near the antenna array (sensitive element), are valid to shield electromagnetic radiation, but to mount a metal plate near the EMI source is more effective. ¬© 2005 Elsevier SAS. All rights reserved.</t>
  </si>
  <si>
    <t>617-625</t>
  </si>
  <si>
    <t>60025084;60025084;60025084;60025084;60025084;60025084;60025084</t>
  </si>
  <si>
    <t>55192855900;7202927995;57198562796;57196891267;57196156451;9841352800;57192240206</t>
  </si>
  <si>
    <t>Geng, Junping;Jin, Ronghong;Fan, Yu;Liu, Bo;Li, Jiaqiang;Cheng, Yuebo;Wang, Zhongyuan</t>
  </si>
  <si>
    <t>Geng J.</t>
  </si>
  <si>
    <t>The study on electromagnetic compatibility of DC electric motor in HAPS</t>
  </si>
  <si>
    <t>S1270963805000167</t>
  </si>
  <si>
    <t>10.1016/j.ast.2005.01.004</t>
  </si>
  <si>
    <t>2-s2.0-26444436878</t>
  </si>
  <si>
    <t>['verrucosidae poinar', 'segmented antennae', 'scalelike warts', 'new taxa', 'new genus', 'new family', 'morphological diversity', 'mesozoic deposits', 'main vein', 'hind wings', 'highly sclerotized', 'high degree', 'greatly reduced', 'forewing containing', 'elongate cauda', 'cretaceous aphids', 'burmitaphidae poinar', 'burma ).', '20 annuli']</t>
  </si>
  <si>
    <t>Burmese amber | Burmitaphidae n. fam. | Burmitaphis n. gen. | Burmitaphis prolatum n. sp. | Caulinus burmitis n. sp. | Caulinus n. gen. | Cretaceous | Verrucosa annulata n. sp. | Verrucosa n. gen. | Verrucosidae n. fam.</t>
  </si>
  <si>
    <t>Three new aphid taxa (Hemiptera: Sternorrhyncha) are described from Lower Cretaceous amber from Myanmar (Burma). A new family, the Verrucosidae Poinar and Brown, is described for the new genus and species Verrucosa annulata Poinar and Brown, which is characterized by 3-segmented antennae, with the third segment composed of 20 annuli, forewing containing only 3 veins radiating from the main vein (Rs, M and distal C), and the forewing membrane covered with scalelike warts. Another new family, the Burmitaphidae Poinar and Brown, is described for the new genus and species Burmitaphis prolatum Poinar and Brown, and the new genus and species Caulinus burmitis Poinar and Brown. This family is characterized by greatly reduced (stub-like) hind wings, 7- segmented antennae, and a greatly reduced rostrum and frons with a protruding median tubercle. In B. prolata, the forewing has only 3 veins radiating from the main vein and the aedaegus is long and highly sclerotized. In C. burmitis, the forewing has 4 veins departing from the main vein and an elongate cauda is present. These new taxa, together with previously described aphids from Mesozoic deposits, show a high degree of morphological diversity in Cretaceous aphids.</t>
  </si>
  <si>
    <t>835-845</t>
  </si>
  <si>
    <t>60013402;</t>
  </si>
  <si>
    <t>36792176800;7408339025</t>
  </si>
  <si>
    <t>Poinar, George;Brown, Alex E.</t>
  </si>
  <si>
    <t>New aphidoidea (Hemiptera: Sternorrhyncha) in Burmese amber</t>
  </si>
  <si>
    <t>2-s2.0-26444499602</t>
  </si>
  <si>
    <t>['sp .,', 'known species', 'dalader pulchrus']</t>
  </si>
  <si>
    <t>Coreidae | Coreinae | Dalader | Daladerini | Heteroptera | Malaysia | New species</t>
  </si>
  <si>
    <t>Dalader pulchrus, n. sp., from Brunei, Sabah, and Sarawak is described. The antennae, pronotum, and male genital capsule are illustrated. A key to the known species of Dalader from Malaysia is presented.</t>
  </si>
  <si>
    <t>883-886</t>
  </si>
  <si>
    <t>Brailovsky, H.</t>
  </si>
  <si>
    <t>Mexico City</t>
  </si>
  <si>
    <t>Instituto de Biolog√≠a de la UNAM</t>
  </si>
  <si>
    <t>Brailovsky H.</t>
  </si>
  <si>
    <t>A new species of Dalader amyot and serville, with a key to the Malaysian species (Hemiptera: Heteroptera: Coreidae: Coreinae: Daladerini)</t>
  </si>
  <si>
    <t>2-s2.0-26444571333</t>
  </si>
  <si>
    <t>['temporal algorithm', 'system performance', 'sdma technique', 'rake receiver', 'multipath fading', 'communication quality', 'channel interference', 'channel capacity', 'cdma system', 'beamforming technique']</t>
  </si>
  <si>
    <t>SDMA | Smart antenna system | Spatial-temporal structure | W-CDMA</t>
  </si>
  <si>
    <t>Differing from FDMA, TDMA, and CDMA, space division multiple access (SDMA) uses space resources to improve communication system performance. Utilizing the smart antenna system is an approach to realize the SDMA technique. Smart antenna systems using the beamforming technique can reduce the co-channel interference and multipath fading to increase the channel capacity and communication quality. In this study the smart antenna system and rake receiver are integrated. The performance of spatial-temporal structure applied to the W-CDMA system is evaluated. From the cumulative distribution function simulation results, W-CDMA system with spatial-temporal algorithm can exactly provide SINR gain to improve the system performance and capacity. Copyright ¬© 2005 John Wiley &amp; Sons, Ltd.</t>
  </si>
  <si>
    <t>731-741</t>
  </si>
  <si>
    <t>60011975-60029740;60011975</t>
  </si>
  <si>
    <t>7201941053;6602491092</t>
  </si>
  <si>
    <t>Jeng, Shiann Shiun;Tsung, Chen Wan</t>
  </si>
  <si>
    <t>Chung-Li;Shoufeng</t>
  </si>
  <si>
    <t>Chung Yuan Christian University;National Dong Hwa University</t>
  </si>
  <si>
    <t>60029740;60011975</t>
  </si>
  <si>
    <t>Jeng S.</t>
  </si>
  <si>
    <t>The performance evaluation of spatial-temporal algorithms in W-CDMA systems</t>
  </si>
  <si>
    <t>10.1002/dac.725</t>
  </si>
  <si>
    <t>2-s2.0-26644442352</t>
  </si>
  <si>
    <t>['uae introduces', 'transmitted signal', 'transmission loss', 'numerical model', 'numerical analysis', 'multiplayer fss', 'main variables', 'isd results', 'finite element', 'fabricated error', 'experimental results']</t>
  </si>
  <si>
    <t>Double layer frequency selective surface | Insertion phase delay | Insertion transmission loss | Inter-layer separation distance</t>
  </si>
  <si>
    <t>Based on the experimental results, in which the fabricated error of the double layer frequency selective surface (FSS) leads to the transmission loss and the resonant frequency leaves away the design resonant frequency, the inter-layer separation distance (ISD) and the unit cell aligning error (UAE) were used as main variables to study the transmission performance attenuation of the double layer FSS configuration. The numerical analysis model for ISD and UAE was established and also was used to simulate the ring unit cell FSS transmission performance by the finite element and periodic moment methods. The double layer ring aperture FSS configuration designed was used as the numerical model. As a result of the numerical analysis, it is shown that both ISD and UAE produce insertion transmission loss (ITL) and insertion phase distortion (IPD) directly. Furthermore, ISD results in more loss of the amplitude of the transmitted signal for the FSS than UAE. It is significant for the designer of the multiplayer FSS to assign the fabricated error of the FSS dielectric layers. The UAE introduces the insertion phase variation badly.</t>
  </si>
  <si>
    <t>599-603</t>
  </si>
  <si>
    <t>1004924X</t>
  </si>
  <si>
    <t>Guangxue Jingmi Gongcheng/Optics and Precision Engineering</t>
  </si>
  <si>
    <t>60004828;60004828</t>
  </si>
  <si>
    <t>35336904400;8394577300</t>
  </si>
  <si>
    <t>He, Bin;Sun, Lian Chun</t>
  </si>
  <si>
    <t>Changchun</t>
  </si>
  <si>
    <t>Changchun Institute of Optics Fine Mechanics and Physics Chinese Academy of Sciences</t>
  </si>
  <si>
    <t>He B.</t>
  </si>
  <si>
    <t>Effects of fabricated error on transmission performance of double layer frequency selective surface configuration</t>
  </si>
  <si>
    <t>2-s2.0-26644471293</t>
  </si>
  <si>
    <t>['without csi', 'specifically designed', 'receive antennas', 'norm criterion', 'noise ratio', 'new codes', 'known neither', 'known csi', 'high signal', 'e .,', 'diversity gain', 'concrete example', 'code design', 'asymptotic performance', 'antenna systems']</t>
  </si>
  <si>
    <t>Antenna selection | Differential space-time modulation | Diversity | Multiple-antenna communications | Pairwise error probability (PEP) | Unitary space-time (ST) modulation | Wireless communications</t>
  </si>
  <si>
    <t>This correspondence studies receive antenna selection (AS) for multiple-antenna systems that employ unitary space-time (ST) signals, where the channel state information (CSI) is known neither at the transmitter nor at the receiver. Without CSI at the receiver, we perform AS only at the receiver and the selection is based on a maximum-norm criterion, i.e., a subset of receive antennas that have the largest received signal power is chosen. Using a Chernoff bound approach, we present theoretical performance analysis based on the pairwise error probability (PEP) and quantify the asymptotic performance at high signal-to-noise ratio (SNR) by giving the diversity and coding gain expressions. We prove that with no CSI at the receiver, the diversity gain with AS is preserved for unitary ST codes with full spatial diversity, the same as the case with known CSI. As a concrete example, for differential unitary ST modulation with M = 2 transmit antennas and N = 2 receive antennas, we have devised new excellent-performing parametric codes based on the derived PEP bound. The new codes, which are specifically designed for differential AS systems, outperform known differential codes when AS is employed. Corroborating simulations validate our analysis and code design. ¬© 2005 IEEE.</t>
  </si>
  <si>
    <t>3620-3631</t>
  </si>
  <si>
    <t>36843465700;6701659788</t>
  </si>
  <si>
    <t>Ma, Qian;Tepedelenlio«ßlu, Cihan</t>
  </si>
  <si>
    <t>Antenna selection for unitary space-time modulation</t>
  </si>
  <si>
    <t>10.1109/TIT.2005.855602</t>
  </si>
  <si>
    <t>2-s2.0-26844452221</t>
  </si>
  <si>
    <t>['wireless network', 'times cannot', 'sensors inside', 'senma concept', 'rover snapshots', 'rover antenna', 'rover ."', 'reasonable number', 'randomly placed', 'poisson distribution', 'key features', 'individual sensors', 'doa estimation', 'different times', 'cheap sensors', 'average number', 'arrival times', 'acoustic wave']</t>
  </si>
  <si>
    <t>Data fusion | Direction of arrival (DOA) | Sensor network</t>
  </si>
  <si>
    <t>Following the SENMA concept, we consider a wireless network of very dumb and cheap sensors, polled by a travelling "rover." Sensors are randomly placed and isotropic: Individually, they have no ability to resolve the direction of arrival (DOA) of an acoustic wave. However, they do observe the wavefront at different times. We assume that the communication load must be as limited as possible, so that these times cannot be communicated to the rover. Notwithstanding the lack of transmission of arrival times and the lack of DOA resolution ability of the individual sensors, DOA estimation is possible and simple, and asymptotic efficiency becomes closely approximated after a reasonable number of rover snapshots. Key features are the directionality of the rover antenna, the area it surveys, and the average number of sensors inside that area, as accorded a Poisson distribution. ¬© 2005 IEEE.</t>
  </si>
  <si>
    <t>709-712</t>
  </si>
  <si>
    <t>60007061;60007061;60022659;60007776</t>
  </si>
  <si>
    <t>7005097043;35351567000;7103309151;7201891619</t>
  </si>
  <si>
    <t>Marano, Stefano;Matta, Vincenzo;Willett, Peter;Tong, Lang</t>
  </si>
  <si>
    <t>Storrs;Ithaca;Salerno</t>
  </si>
  <si>
    <t>University of Connecticut;Cornell University;Universit√† degli Studi di Salerno</t>
  </si>
  <si>
    <t>60022659;60007776;60007061</t>
  </si>
  <si>
    <t>Marano S.</t>
  </si>
  <si>
    <t>DOA estimation via a network of dumb sensors under the SENMA paradigm</t>
  </si>
  <si>
    <t>10.1109/LSP.2005.855543</t>
  </si>
  <si>
    <t>2-s2.0-26844468974</t>
  </si>
  <si>
    <t>['two types', 'specific response', 'sexes supported', 'sensilla housed', 'sensilla auricillica', 'rights reserved', 'remaining surface', 'regular shoehorn', 'proximal margin', 'previously non', 'plant compounds', 'neurons responded', 'medial region', 'male neuron', 'limited number', 'hexenyl acetate', 'females responded', 'female neurons', 'earlier study', 'eared shoehorn', 'cydia pomonella', 'codling moth', '30 flagellomere', '3 odorants', '(¬±)- linalool']</t>
  </si>
  <si>
    <t>Auricillica | Basiconica | Host-plant volatile | Pheromone | Single-sensillum recording</t>
  </si>
  <si>
    <t>Antennal olfactory receptor neurons located in a limited number of two types of sensilla auricillica, the rabbit-eared shoehorn and the regular shoehorn, located on the 5-30 flagellomere of the codling moth, Cydia pomonella, antenna were screened for selectivity to 11 plant compounds, the major sex pheromone component, three minor pheromone components and one behavioural antagonist. Both types of sensilla housed at least three neurons characterised by different action potential amplitudes. Neurons in both males and females responded to the plant compounds, ethyl (E,Z)-2,4-decadienoate, (¬±)-linalool, (E)-Œ≤-farnesene, hexanol, (Z)-3-hexenyl acetate, 4,8-dimethyl-1,3,(E)7-nonatriene, nonanol, the major pheromone component codlemone [(E,E)-8,10-dodecadienol] and the minor pheromone component tetradecanol. Additionally, (E,E)-Œ±-farnesene and (Z)-3-hexenol elicited responses specifically in female neurons, whereas (E,E)-farnesol elicited a specific response in a male neuron. Neurons responded to 1-3 odorants, with sometimes overlapping response spectra. A scanning electron microscopic study of the antennae of both sexes supported an earlier study, apart from that long s. trichodea were present in a wreath at the proximal margin of the flagellomere and in addition evenly distributed over the remaining surface, and a previously non-described sensillum type with external basiconic features was revealed, distributed on the proximal and medial region of the flagellomeres. ¬© 2005 Elsevier Ltd. All rights reserved.</t>
  </si>
  <si>
    <t>1066-1074</t>
  </si>
  <si>
    <t>60027152;60027152;60027152;60027152</t>
  </si>
  <si>
    <t>6508268589;55971855000;7004376332;7103226689</t>
  </si>
  <si>
    <t>Ansebo, Lena;Ignell, Rickard;L√∂fqvist, Jan;Hansson, Bill S.</t>
  </si>
  <si>
    <t>Uppsala</t>
  </si>
  <si>
    <t>Sveriges lantbruksuniversitet</t>
  </si>
  <si>
    <t>Ansebo L.</t>
  </si>
  <si>
    <t>Responses to sex pheromone and plant odours by olfactory receptor neurons housed in sensilla auricillica of the codling moth, Cydia pomonella (Lepidoptera: Tortricidae)</t>
  </si>
  <si>
    <t>S0022191005001198</t>
  </si>
  <si>
    <t>10.1016/j.jinsphys.2005.05.003</t>
  </si>
  <si>
    <t>2-s2.0-26844487390</t>
  </si>
  <si>
    <t>['transmission performance', 'relatively good', 'optical true', 'optic switches', 'noise ratio', 'integrated electro', 'delay systems', 'cost solution', 'cascaded magneto', 'business media', 'attractive device']</t>
  </si>
  <si>
    <t>Electro-absorption modulation DFB laser | Magneto-optic switch | Phased array antenna | True-time-delay</t>
  </si>
  <si>
    <t>A 4-bit optical true-time-delay feeder incorporating an integrated electro-absorption modulation distributed feedback (DFB) laser for X-band phased array antennas is demonstrated. The integrated electro-absorption modulation DFB laser is an attractive device that provides a very compact, low-cost solution for optical true-time-delay systems. The variable delay line is constructed by cascaded magneto-optic switches, which have fast switching speed. The integrated electro-absorption modulation DFB laser system shows high signal-to-noise ratio up to 58dB, and the transmission performance of the system is relatively good and accredited. ¬© 2005 Springer Science+Business Media, Inc.</t>
  </si>
  <si>
    <t>1465-1472</t>
  </si>
  <si>
    <t>60003970;60003970;60003970;60003970;60003970</t>
  </si>
  <si>
    <t>55705858700;7402589140;55716990400;7410264846;34770320700</t>
  </si>
  <si>
    <t>Liu, Juan;Jin, Xiaofeng;Liu, Xiaomin;Zhang, Xianmin;Jin, Xinyu</t>
  </si>
  <si>
    <t>Liu J.</t>
  </si>
  <si>
    <t>Integrated electro-absorption modulation DFB laser based optical true time-delay feeder for X-band phased array antennas</t>
  </si>
  <si>
    <t>10.1007/s10762-005-8444-1</t>
  </si>
  <si>
    <t>2-s2.0-26844498678</t>
  </si>
  <si>
    <t>['state directs', 'radiation patterns', 'patch antenna', 'identification systems', 'gunn diode', 'duplex communication', 'business media', 'antenna system']</t>
  </si>
  <si>
    <t>Active antenna | Patch antenna | Pattern steerable antenna | Quasi-Yagi antenna</t>
  </si>
  <si>
    <t>Combing the active antenna concept with the reconfigurable antenna technique, a pattern steerable active patch antenna is presented and designed in this paper. A Gunn diode is used to generate the millimeter wave signal and loaded at the centre of the patch antenna. This antenna system has a stable oscillation frequency f:44.0GHz and operates as a quasi-Yagi patch antenna. The radiation patterns of the antenna can scan in the whole horizontal plane with 3-db beam width by using four reconfigurable states and the radiation main beam of each state directs to the elevation angle 59¬∞in the elevation-plane. The antenna can be applicable to the millimeter wave half-duplex communication and identification systems. ¬© 2005 Springer Science+Business Media, Inc.</t>
  </si>
  <si>
    <t>1445-1452</t>
  </si>
  <si>
    <t>60005465;60033142;60033142;60005465</t>
  </si>
  <si>
    <t>7402022616;8876492200;8935382200;8945567500</t>
  </si>
  <si>
    <t>Xiao, Shaoqiu;Hou, Dongqing;Peng, Jinzhang;Wang, Bing Zhong</t>
  </si>
  <si>
    <t>Jishou;Chengdu</t>
  </si>
  <si>
    <t>Jishou University;University of Electronic Science and Technology of China</t>
  </si>
  <si>
    <t>60033142;60005465</t>
  </si>
  <si>
    <t>The U-band pattern steerable active patch antenna</t>
  </si>
  <si>
    <t>10.1007/s10762-005-8442-3</t>
  </si>
  <si>
    <t>2-s2.0-26844499876</t>
  </si>
  <si>
    <t>['scanning coverage', 'provide squint', 'holographic dispersion', 'experimentally verified', 'continuous true', 'band beam', '5 ghz', '45 ¬∞.', '45 ¬∞', '22 ghz']</t>
  </si>
  <si>
    <t>Far-field pattern | Holographic grating dispersion | Phased-array antenna | True-time delay Wavelength tuning</t>
  </si>
  <si>
    <t>Miniaturized, delay-enhanced, continuous true-time delay modules based on the holographic dispersion have been designed, fabricated, and demonstrated to provide squint-free beam steering for K-, Ku-, and X-band (8-26.5 GHz) phased-array antenna systems. A novel symmetric structure is employed in the system to achieve large delays and high packaging density. The delay modules operating in the 1550-nm region provide 130 ps of continuously tunable time delay. Far-field radiation patterns measured at 18 and 22 GHz have experimentally verified the K-band beam-scanning coverage from -45¬∞ to +45¬∞. ¬© 2005 IEEE.</t>
  </si>
  <si>
    <t>2182-2184</t>
  </si>
  <si>
    <t>60013372;60013372;60013372;60013372;60013372;60013372</t>
  </si>
  <si>
    <t>8554531600;47062181700;8356264300;6602208639;56127108700;55507881400</t>
  </si>
  <si>
    <t>Chen, Xiaonan;Shi, Zhong;Gu, Lanlan;Howley, Brie;Jiang, Yongqiang;Chen, Ray T.</t>
  </si>
  <si>
    <t>Chen X.</t>
  </si>
  <si>
    <t>Miniaturized delay-time-enhanced photopolymer waveguide hologram module for phased-array antenna</t>
  </si>
  <si>
    <t>10.1109/LPT.2005.854396</t>
  </si>
  <si>
    <t>2-s2.0-26844577303</t>
  </si>
  <si>
    <t>['wavelength long', 'two high', 'studied experimentally', 'signal processor', 'power double', 'performs first', 'output antenna', 'lifetime dipole', 'insertion losses', 'input signal', 'input antenna', 'front reversal', 'film inhomogeneities', 'ferrite film', 'either reversed', 'double wave', '25 dbœºs']</t>
  </si>
  <si>
    <t>The effect of double-wave-front reversal in the system of dipolar and dipole-exchange spin waves propagating in a ferrite film is studied experimentally and theoretically with the goal of development of a nonlinear microwave signal processor. In the proposed processor microwave signal pulse supplied to the input antenna excites in the ferrite film a long-wavelength dipolar spin wave (magnetostatic wave), which in the course of propagation is scattered on the film inhomogeneities and is transformed into short-wavelength long-lifetime dipole-exchange spin waves. Then, a sequence of two high-power double-frequency parametric pumping pulses, supplied to the film through an open dielectric resonator with a certain time delay between them, performs first, and then second, wave-front reversal for all the spin waves created by the input signal in the ferrite film. As a result of this double wave-front reversal process microwave output pulses with either reversed (input antenna) or nonreversed (output antenna) time profiles delayed by different time intervals appear at the antennae of the signal processor. The maximum delay time of the pulsed microwave input signal obtained as a result of the double-wave-front reversal was around 3 Œºs with insertion losses below 25 dBŒºs. ¬© 2005 American Institute of Physics.</t>
  </si>
  <si>
    <t>60023137;60023137;60023137;60011873</t>
  </si>
  <si>
    <t>35466469000;8935917500;8219595500;7005346692</t>
  </si>
  <si>
    <t>Melkov, G. A.;Vasyuchka, V. I.;Chumak, A. V.;Slavin, A. N.</t>
  </si>
  <si>
    <t>Ukraine;United States</t>
  </si>
  <si>
    <t>Kiev;Rochester</t>
  </si>
  <si>
    <t>Taras Shevchenko National University of Kyiv;Oakland University</t>
  </si>
  <si>
    <t>60023137;60011873</t>
  </si>
  <si>
    <t>Melkov G.</t>
  </si>
  <si>
    <t>Double-wave-front reversal of dipole-exchange spin waves in yttrium-iron garnet films</t>
  </si>
  <si>
    <t>10.1063/1.2077842</t>
  </si>
  <si>
    <t>2-s2.0-27144445833</t>
  </si>
  <si>
    <t>['simulated results', 'letter describes', 'antenna operating', '5 ghz']</t>
  </si>
  <si>
    <t>Axial ratio | Electromagnetic band gap (EBG) | Metallic polarizer</t>
  </si>
  <si>
    <t>This letter describes the concept and the realization of a directive and circularly polarized antenna using an electromagnetic band gap material whose circular polarization is generated by the structure itself. Experimental and simulated results are presented for an antenna operating at 5 GHz. ¬© 2005 IEEE.</t>
  </si>
  <si>
    <t>638-640</t>
  </si>
  <si>
    <t>60000251-60008447;60000251-60008447;60000251-60008447;60000251-60008447;60000251-60008447;60000251-60008447</t>
  </si>
  <si>
    <t>15841723500;25638720300;35101383000;7004028651;6603055868;7006402070</t>
  </si>
  <si>
    <t>Diblanc, Michael;Rodes, Emmanuel;Arnaud, Eric;Thevenot, Marc;Monediere, Thierry;Jecko, Bernard</t>
  </si>
  <si>
    <t>Limoges;New York</t>
  </si>
  <si>
    <t>Universite de Limoges;IEEE</t>
  </si>
  <si>
    <t>60008447;60000251</t>
  </si>
  <si>
    <t>Diblanc M.</t>
  </si>
  <si>
    <t>Circularly polarized metallic EBG antenna</t>
  </si>
  <si>
    <t>10.1109/LMWC.2005.856689</t>
  </si>
  <si>
    <t>2-s2.0-27144449677</t>
  </si>
  <si>
    <t>['spatial correlation', 'relation resulted', 'miniaturization trend', 'mean direction', 'investigated numerically', 'input multiple', 'explicitly provided', 'analytical expressions', 'also identified']</t>
  </si>
  <si>
    <t>Antenna mutual coupling (AMC) | Capacity | Mean power imbalance | Multiple-input multiple-output (MIMO) channels | Spatial correlation (SC)</t>
  </si>
  <si>
    <t>For MIMO (Multiple-input multiple-output) wireless communication systems, the miniaturization trend of mobile terminals makes antenna spacing more and more close such that Antenna mutual coupling (AMC) is not negligible. The analytical expressions for both the mean received power of each antenna and the Spatial correlation (SC) between antennas in the presence of AMC are derived in this paper. The effects of AMC on the mean power imbalance and SC between a pair of mutually coupled antennas are explicitly provided, and the conditions under which AMC has no effect on the SC are also identified. The effect of AMC on the capacity of MIMO wireless channels is investigated numerically, which shows the decor-relation resulted from AMC is a tradeoff between the mean Direction of arrival (DOA) and the pattern diversity due to AMC.</t>
  </si>
  <si>
    <t>708-711</t>
  </si>
  <si>
    <t>56725901600;55645491100;56137378200</t>
  </si>
  <si>
    <t>Li, Xin;Nie, Zaiping;Huang, Xiujiang</t>
  </si>
  <si>
    <t>Effects of antenna mutual coupling on performances of MIMO wireless channels</t>
  </si>
  <si>
    <t>2-s2.0-27144451458</t>
  </si>
  <si>
    <t>['quite linear', 'printed ptma', 'plane patterns', 'input impedance', 'domain code', 'difference time', 'developed finite', 'design simulation', 'also studied', 'almost omni', '50 ps', '10 ghz']</t>
  </si>
  <si>
    <t>Finite-difference time-domain (FDTD) | High-frequency structure simulator (HFSS) | Planar triangular monopole antenna (PTMA) | Power density spectrum (PDS) | Ultrawide-band (UWB)</t>
  </si>
  <si>
    <t>A planar triangular monopole antenna (PTMA) is presented for high-frequency structure simulator ultra-wideband (UWB) communication. The high-frequency structure simulator three-dimensional electromagnetic solver is employed for design simulation. A printed PTMA has been realized by using the FR-4 printed circuit board substrate. The measured voltage standing wave ratio is less than 3 from 4 to 10 GHz. In the UWB communication frequency range, the measured phase distribution of the input impedance is quite linear and the H-plane patterns are almost omni-directional. The Kirchhoff's surface integral representation was adopted in the developed finite-difference time-domain code to compute the far field distributions from the near filed ones in time-domain. This is to investigate the radiated power density spectrum (PDS) shaping to comply with FCC emission limit mask. The effect of various source pulses (first-order Rayleigh pulses with œÉ of 20, 30, and 50 ps) on the radiated PDS shaping is also studied. ¬© 2005 IEEE.</t>
  </si>
  <si>
    <t>60000251-60014982;60000251-60029140;60000251-60014982;60000251-60014982</t>
  </si>
  <si>
    <t>57227457100;8916301800;7101601941;7103110709</t>
  </si>
  <si>
    <t>Lin, C. C.;Kan, Y. C.;Kuo, L. C.;Chuang, H. R.</t>
  </si>
  <si>
    <t>Taiwan;Taiwan;United States</t>
  </si>
  <si>
    <t>Taipei;Tainan;New York</t>
  </si>
  <si>
    <t>Ming Chuan University;National Cheng Kung University;IEEE</t>
  </si>
  <si>
    <t>60029140;60014982;60000251</t>
  </si>
  <si>
    <t>Lin C.C.</t>
  </si>
  <si>
    <t>A planar triangular monopole antenna for UWB communication</t>
  </si>
  <si>
    <t>10.1109/LMWC.2005.856694</t>
  </si>
  <si>
    <t>2-s2.0-27144465478</t>
  </si>
  <si>
    <t>['œ ±-', 'two glycans', 'tryptic digestion', 'triantennary structure', 'three glycans', 'site specific', 'sialo structure', 'quadrupole ion', 'pi 5', 'ms equipped', 'monosaccharide compositions', 'major isoform', 'main isoform', 'glycans like', 'glycan structures', 'glycan attached', 'fully sialylated', 'full agreement', 'four isoforms', 'eight sa', 'detected showing', 'comparable abundance', 'bands excised', 'band containing', '5 %,']</t>
  </si>
  <si>
    <t>Antithrombin | Glycoprotein | Isoforms | Mass spectrometry | Site-specific glycosylation</t>
  </si>
  <si>
    <t>The glycan structures of the major and more than ten minor populated isoforms of antithrombin (AT) were determined after separation of the isoforms by IEF using IPG strips. The bands excised from the gel were reduced, derivatized by iodoacetamide and submitted to tryptic digestion. The digest was analyzed by RP-HPLC-ESI-MS equipped with a quadrupole ion-trap mass analyzer. MS/MS experiments allowed establishing the monosaccharide compositions in the glycopeptides. For the major isoform of Œ±-AT four identical biantennary glycans with two terminal sialic acids (SA) each, a total of eight SA, were found in full agreement with the literature. In the IEF-band containing this major isoform (pI 5.18) a further, much less abundant, isoform was detected showing a fucosylation on the glycan attached to Asn155 but being of otherwise identical structure as described above. The isoforms with pI 5.10 were found to include one triantennary glycan, all antennas carrying terminal SA. The occurrence of triantennary structure is site specific, involving the peptides with Asn135 and Asn155, alternately. At pI 5.24 we found those four isoforms that carry the glycans like the main-isoform of Œ±-AT but missing one terminal SA. There was no site specificity found for the mono-sialo structure. The isoform at pI 5.31 is the major isoform of Œ±-AT containing three identical biantennary structures being fully sialylated. No isoforms (above 0.5% abundance) with two glycans only or three glycans other than Œ≤-B were detected. Fucosylation was found in the main isoform with an abundance of about 5%, and as expected with all the other isoforms with a comparable abundance. ¬© 2005 Wiley-VCH Verlag GmbH &amp; Co. KGaA.</t>
  </si>
  <si>
    <t>4025-4033</t>
  </si>
  <si>
    <t>Proteomics</t>
  </si>
  <si>
    <t>60025988;60025988;60007836-60009796;60025988-100806908</t>
  </si>
  <si>
    <t>6506780834;6507995486;7005974889;7101771463</t>
  </si>
  <si>
    <t>Plematl, Alexander;Demelbauer, Uwe M.;Josic, Djuro;Rizzi, Andreas</t>
  </si>
  <si>
    <t>Austria;United States;Austria;Austria</t>
  </si>
  <si>
    <t>Vienna;Providence;Vienna;Vienna</t>
  </si>
  <si>
    <t>Universit√§t Wien;The Warren Alpert Medical School;Octapharma Pharmazeutika Produktions GmbH;W√§hringer Strasse 44</t>
  </si>
  <si>
    <t>60025988;60009796;60007836;100806908</t>
  </si>
  <si>
    <t>Plematl A.</t>
  </si>
  <si>
    <t>Determination of the site-specific and isoform-specific glycosylation in human plasma-derived antithrombin by IEF and capillary HPLC-ESI-MS/MS</t>
  </si>
  <si>
    <t>10.1002/pmic.200401238</t>
  </si>
  <si>
    <t>2-s2.0-27144468405</t>
  </si>
  <si>
    <t>['slot antenna', 'radiating slot', 'proposed design', 'novel design', 'measured results', 'high gain', 'crossovers along', 'aperture field']</t>
  </si>
  <si>
    <t>Compact and low profile | Dielectric resonator antenna | Dual-frequency operation</t>
  </si>
  <si>
    <t>A novel design for a high gain-slot antenna is proposed. In the proposed design, by properly etching nonradiating open circuit slots and crossovers along the axis of the radiating slot, the aperture field on every slot dipole forms in phase-electric fiend standing wave distributions. As a result, the radiating slot can achieve a high gain. To validate the proposed design, the simulated and measured results of a prototype are presented. ¬© 2005 IEEE.</t>
  </si>
  <si>
    <t>633-634</t>
  </si>
  <si>
    <t>60089889-60005415;60089889-60002306;60089889-60005415;60089889-60033154</t>
  </si>
  <si>
    <t>7005923196;7403679208;6701577028;7005104207</t>
  </si>
  <si>
    <t>Rao, Qinjiang;Johnston, Ronald H.;Denidni, Tayeb A.;Sebak, Abdel R.</t>
  </si>
  <si>
    <t>Canada;Canada;Canada;Canada</t>
  </si>
  <si>
    <t>Dundas;Montreal;Varennes;Calgary</t>
  </si>
  <si>
    <t>IEEE Canada;Concordia University;Centre √ânergie Mat√©riaux T√©l√©communications;University of Calgary</t>
  </si>
  <si>
    <t>60089889;60033154;60005415;60002306</t>
  </si>
  <si>
    <t>A new high gain-slot antenna</t>
  </si>
  <si>
    <t>10.1109/LMWC.2005.856691</t>
  </si>
  <si>
    <t>2-s2.0-27144475349</t>
  </si>
  <si>
    <t>['letter addresses', 'ghz inverted', 'f antenna', 'commercial si', 'chip antenna']</t>
  </si>
  <si>
    <t>Antennas | Micromachining | Silicon</t>
  </si>
  <si>
    <t>This letter addresses the integration of a 24-GHz inverted-F antenna on a low resistivity silicon substrate, using micromachining post-processing techniques compatible with commercial Si/SiGe active device processes. By suspending the radiator on a 2.4 mm 2 large polymer membrane an on-chip antenna with -0.7 dBi gain has been realized. ¬© 2005 IEEE.</t>
  </si>
  <si>
    <t>60000251-60003858;60000251-60005830;60000251-60005830;60000251-60005830;60000251-60003858;60000251-60005830</t>
  </si>
  <si>
    <t>8873692900;35570095100;9638228500;6507081595;7004485449;7005638826</t>
  </si>
  <si>
    <t>√ñjefors, Erik;Grenier, Katia;Mazenq, Laurent;Bouchriha, Fouad;Rydberg, Anders;Plana, Robert</t>
  </si>
  <si>
    <t>France;Sweden;United States</t>
  </si>
  <si>
    <t>Toulouse;Uppsala;New York</t>
  </si>
  <si>
    <t>Laboratoire d'Analyse et d'Architecture des Systemes;Uppsala Universitet;IEEE</t>
  </si>
  <si>
    <t>60005830;60003858;60000251</t>
  </si>
  <si>
    <t>√ñjefors E.</t>
  </si>
  <si>
    <t>Micromachined inverted F antenna for integration on low resistivity silicon substrates</t>
  </si>
  <si>
    <t>10.1109/LMWC.2005.856693</t>
  </si>
  <si>
    <t>2-s2.0-27144485244</t>
  </si>
  <si>
    <t>['gsm band', 'f antenna', '508 ghz']</t>
  </si>
  <si>
    <t>Handset antennas | Multiband antennas | Planar inverted-F antennas</t>
  </si>
  <si>
    <t>A meandered multiband planar inverted-F antenna with two coplanar parasitic patches is presented. The antenna has a very wide impedance bandwidth of 743 MHz covering the frequencies from 1.765 to 2.508 GHz with the return loss L rtn ‚â• 6 dB. The antenna also operates in the GSM band with a high radiation efficiency. ¬© 2005 IEEE.</t>
  </si>
  <si>
    <t>630-632</t>
  </si>
  <si>
    <t>Meandered multiband PIFA with coplanar parasitic patches</t>
  </si>
  <si>
    <t>10.1109/LMWC.2005.856692</t>
  </si>
  <si>
    <t>2-s2.0-27144497039</t>
  </si>
  <si>
    <t>['supramolecular hosts', 'ranging tenability', 'parallel channels', 'neutral red', 'monomeric forms', 'methylene blue', 'fluorescence spectra', 'dyes within', 'coprecipitation reaction', 'channel cavities', 'acceptors within', 'absorption spectra']</t>
  </si>
  <si>
    <t>Artificial antenna | Dyes | Energy transfer | Fluorescence | Supramolecular chemistry | Zeolite</t>
  </si>
  <si>
    <t>New guest dye cations within the channel cavities of supramolecular hosts are studied. The guest organic dyes are intercalated in the supramolecular hosts by a coprecipitation reaction to give new dye-sensitizer coordination polymers. The absorption spectra for the dye molecules within the supramolecular hosts show intense bands in the region from 500 to 700 nm due to the presence of the dyes within the parallel channels in the monomeric forms. The properties of the resulting colored polymers were investigated by IR, UV-vis, fluorescence spectra and X-ray powder diffraction, indicating the excitation energy transfer from neutral red or pyronine as donors to methylene blue or thionine as acceptors within a supramolecular system filled with a mixture of both dyes. The wide-ranging tenability of these highly organized materials offers fascinating new possibilities for exploring excitation energy transfer phenomena, and challenges for developing new photonic devices. Copyright ¬© 2005 John Wiley &amp; Sons, Ltd.</t>
  </si>
  <si>
    <t>60011568;60011568;60011568</t>
  </si>
  <si>
    <t>6505895904;6701419528;55413612500</t>
  </si>
  <si>
    <t>El-Zaria, Mohamed E.;Etaiw, Safaa El Din H.;Ibrahim, Moustafa Sh</t>
  </si>
  <si>
    <t>Tanta</t>
  </si>
  <si>
    <t>Tanta University</t>
  </si>
  <si>
    <t>El-Zaria M.</t>
  </si>
  <si>
    <t>Antenna behavior of donor-acceptor dye-loaded novel supramolecular framework hosts</t>
  </si>
  <si>
    <t>10.1002/aoc.962</t>
  </si>
  <si>
    <t>2-s2.0-27144508077</t>
  </si>
  <si>
    <t>['spaceborne sar', 'signal expressions', 'relocation based', 'realization steps', 'effectively suppressed', 'csi technique', 'clutter must']</t>
  </si>
  <si>
    <t>Clutter suppression interferometry (CSI) | Ground moving target indication (GMTI) | Spaceborne synthetic aperture radar (spaceborne SAR)</t>
  </si>
  <si>
    <t>Clutter must be effectively suppressed for moving target detection. CSI (Clutter suppression interferometry) is a useful clutter suppression method similar to DPCA (Displaced phase center antenna). A spaceborne SAR/GMTI algorithm based on CSI technique was presented. Firstly, spatial geometry model and echo signal model of three-antenna spaceborne SAR were built, with the analysis of three-antenna spaceborne SAR Doppler property, signal expressions of three-antenna spaceborne SAR/GMTI were given, then an algorithm of spaceborne SAR moving target detection, radial velocity estimation and relocation based on CSI was derived, and the realization steps were presented. Finally, computer simulation results validate its effectiveness.</t>
  </si>
  <si>
    <t>700-704</t>
  </si>
  <si>
    <t>60013551;60013789-110115338;60013789-110115338-105789683</t>
  </si>
  <si>
    <t>57197379564;36098722200;34882029100</t>
  </si>
  <si>
    <t>Sun, Na;Zhou, Yinqing;Li, Jingwen</t>
  </si>
  <si>
    <t>China;China;China;China</t>
  </si>
  <si>
    <t>Beijing;Beijing;;Zhenjiang</t>
  </si>
  <si>
    <t>Beihang University;China Agricultural University;Chinese Institute of Electronics (CIE);School of Electrical and Information Engineering</t>
  </si>
  <si>
    <t>60013789;60013551;110115338;105789683</t>
  </si>
  <si>
    <t>Sun N.</t>
  </si>
  <si>
    <t>An algorithm of spaceborne SAR/GMTI based on CSI technique</t>
  </si>
  <si>
    <t>2-s2.0-27144518809</t>
  </si>
  <si>
    <t>['yee cell', 'widely applied', 'tremendously reduce', 'systematically analyze', 'stepping procedure', 'radar systems', 'quite costly', 'magnetic currents', 'integral along', 'horns antennas', 'highly efficient', 'field time', 'equivalent electric', 'cylindrical coordinates', 'computational burden', 'communication applications']</t>
  </si>
  <si>
    <t>Body of revolution-Finite difference time domain (BOR-FDTD) | Horn antennas | Radiation patterns</t>
  </si>
  <si>
    <t>Horns antennas with Body of revolution (BOR) geometries are widely applied in the areas of radar systems for communication applications; however, the analysis for this category of antennas is quite costly and usually geometry dependent by using a conventional aperture analysis. In this work, we apply a highly efficient, geometry-independent BOR Finite difference time domain (BOR-FDTD) technique for the analysis of the BOR horns antennas. This approach allows us to employ a two-dimensional (2D) finite difference lattice in field time-stepping procedure by projecting a three-dimensional (3D) Yee cell in the cylindrical coordinates (œÅ, œÜ, z) onto the (œÅ, z) plane. We can tremendously reduce the computational burden and efficiently and systematically analyze both guided-wave and radiation BOR structures. Specifically, we apply a near-to-far field transformation, based on a line-integral along a contour of equivalent electric and magnetic currents, to study radiation patterns of these antennas.</t>
  </si>
  <si>
    <t>735-738</t>
  </si>
  <si>
    <t>60002836;60018179;60018179;60005837;60002836</t>
  </si>
  <si>
    <t>15823252000;55716575400;7601449620;57201263577;7404927229</t>
  </si>
  <si>
    <t>Zhou, Guoxiang;Yang, Zijiang;Chen, Yinchao;Chen, Ji;Yang, Mingwu</t>
  </si>
  <si>
    <t>Columbia;Houston;Hefei</t>
  </si>
  <si>
    <t>University of South Carolina;University of Houston;Hefei University of Technology</t>
  </si>
  <si>
    <t>60018179;60005837;60002836</t>
  </si>
  <si>
    <t>Zhou G.</t>
  </si>
  <si>
    <t>Extended BOR-FDTD analysis for horn antennas</t>
  </si>
  <si>
    <t>2-s2.0-27144526469</t>
  </si>
  <si>
    <t>['ultrawideband characteristics', 'silicon substrates', 'si substrate', 'si resistivities', 'mm distance', 'frequency range', '5 ghz', '39 db', '14 db', '10 db']</t>
  </si>
  <si>
    <t>Fractal | Gaussian monocycle pulse | Sierpinski carpet dipole antenna | Ultrawideband | Wireless interconnect</t>
  </si>
  <si>
    <t>Ultrawideband characteristics of Sierpinski carpet fractal antennas fabricated on silicon substrates with the resistivities of 2290, 79.6, and 10 Œ© ¬∑ cm were investigated. The return losses lower than -10 dB and high transmission gains of approximately -14 dB were obtained for the antennas with 10-mm distance on the Si substrate with the resistivity of 2290 Œ© ¬∑ cm in the frequency range from 18 to 26.5 GHz. Gaussian monocycle pulses with 70 ps pulsewidth were transmitted in the Si substrates successfully and the corresponding voltage gains were -23, -26, and -39 dB for the Si resistivities of 2290, 79.6, and 10 Œ© ¬∑ cm, respectively. ¬© 2005 IEEE.</t>
  </si>
  <si>
    <t>767-769</t>
  </si>
  <si>
    <t>60030788;60030788;60030788</t>
  </si>
  <si>
    <t>7005607116;7103001279;56390139100</t>
  </si>
  <si>
    <t>Kikkawa, T.;Kimoto, K.;Watanabe, S.</t>
  </si>
  <si>
    <t>Higashihiroshima</t>
  </si>
  <si>
    <t>Hiroshima University</t>
  </si>
  <si>
    <t>Kikkawa T.</t>
  </si>
  <si>
    <t>Ultrawideband characteristics of fractal dipole antennas integrated on Si for ULSI wireless interconnects</t>
  </si>
  <si>
    <t>10.1109/LED.2005.856012</t>
  </si>
  <si>
    <t>2-s2.0-27144532182</t>
  </si>
  <si>
    <t>['wavelength stepped', 'sinuous configuration', 'simultaneously excite', 'properly characterized', 'modified half', 'matching block', 'impedance resonator', 'good dual', 'external impedance', 'dual resonances', 'dual passbands', 'compact dual', '20 db']</t>
  </si>
  <si>
    <t>Microstrip dual-band filter | Parallel-coupled microstrip line | Size compactness | Stepped-impedance resonator (SIR)</t>
  </si>
  <si>
    <t>A compact dual-band microstrip bandpass filter is proposed and designed to operate at 2.4 and 5.2 GHz without needing any external impedance-matching block. The modified half-wavelength stepped-impedance resonator with sinuous configuration is constructed to simultaneously excite the dual resonances at these two specified frequencies with miniaturized overall size. The parallel-coupled microstrip line is properly characterized to minimize the return losses within both dual passbands. The optimized results exhibit the good dual-band filtering performances with return losses higher than 20 dB as well being confirmed by experimentation with a fabricated filter circuit. ¬© 2005 IEEE.</t>
  </si>
  <si>
    <t>644-646</t>
  </si>
  <si>
    <t>60000251-60005510;60000251-60005510</t>
  </si>
  <si>
    <t>7404509453;7404201926</t>
  </si>
  <si>
    <t>Sun, Sheng;Zhu, Lei</t>
  </si>
  <si>
    <t>Sun S.</t>
  </si>
  <si>
    <t>Compact dual-band microstrip bandpass filter without external feeds</t>
  </si>
  <si>
    <t>10.1109/LMWC.2005.856687</t>
  </si>
  <si>
    <t>2-s2.0-27144541560</t>
  </si>
  <si>
    <t>['small microstip', 'rectangular patch', 'proposed antenna', 'frequency band', '11 ghz', '10 db']</t>
  </si>
  <si>
    <t>Monopole antennas | Truncated ground plane | Ultra wideband (UWB)</t>
  </si>
  <si>
    <t>A small microstip-fed monopole antenna, which consists of a rectangular patch and a truncated ground plane, is presented for ultra wideband application. The proposed antenna is designed to operate over 3.1 to 11 GHz for S 11 &lt; -10 dB. Good return loss and radiation pattern characteristics are obtained in the frequency band of interest. ¬© 2005 IEEE.</t>
  </si>
  <si>
    <t>703-705</t>
  </si>
  <si>
    <t>60000251-60024872;60000251-60024872;60000251-60024872</t>
  </si>
  <si>
    <t>9043260800;57209049055;56535582400</t>
  </si>
  <si>
    <t>Jung, Jihak;Choi, Wooyoung;Choi, Jaehoon</t>
  </si>
  <si>
    <t>Seoul;New York</t>
  </si>
  <si>
    <t>Hanyang University;IEEE</t>
  </si>
  <si>
    <t>60024872;60000251</t>
  </si>
  <si>
    <t>A small wideband microstrip-fed monopole antenna</t>
  </si>
  <si>
    <t>10.1109/LMWC.2005.856834</t>
  </si>
  <si>
    <t>2-s2.0-27144546726</t>
  </si>
  <si>
    <t>['usually smaller', 'time processing', 'theoretical derivation', 'stap ).', 'performance analysis', 'paper proposed', 'doppler ambiguities', 'anntenna area', 'also given', 'added degrees']</t>
  </si>
  <si>
    <t>Distributed micosatellites | Doppler ambiguity | Space-time processing | Synthetic aperture radar (SAR)</t>
  </si>
  <si>
    <t>The anntenna area of distributed micosateliites radar system is usually smaller than the minimum Synthetic aperture radar (SAR) antenna area constraint, and there are range-Doppler ambiguities. So one key focus of this signal processing research is to develop processing approaches that exploit the added degrees of freedom of a spatially diverse formation to resolve inherent ambiguities of this sparse aperture distributed microsatellites radar system. This paper proposed a Doppler ambiguity resolving method which makes the Doppler ambiguities null in Doppler domain using spatial filter of multiple phase centres, this processing can be regard as a Space-time processing (STAP). This method first filters out each unambiguous frequency point from ambiguous Doppler channels of a few different phase centers by using spatial filter, then combines all unambiguous real frequency point to a whole unambiguous Doppler band, after that, finishes imaging processing. The theoretical derivation for along-track linear array and three dimensional array, performance analysis and simulation of the method are also given in the paper.</t>
  </si>
  <si>
    <t>721-726</t>
  </si>
  <si>
    <t>60025578;60025578;60025578-60019499;60025578</t>
  </si>
  <si>
    <t>7005922869;55838290900;7202908312;10042143700</t>
  </si>
  <si>
    <t>Xing, Mengdao;Li, Zhengfang;Bao, Zheng;Liao, Guisheng</t>
  </si>
  <si>
    <t>Xi'an;Beijing</t>
  </si>
  <si>
    <t>Xidian University;Chinese Academy of Sciences</t>
  </si>
  <si>
    <t>60025578;60019499</t>
  </si>
  <si>
    <t>Xing M.</t>
  </si>
  <si>
    <t>Doppler ambiguity resolving in distributed micosatellites radar imaging</t>
  </si>
  <si>
    <t>2-s2.0-27144554207</t>
  </si>
  <si>
    <t>['linearization procedure', 'intermediate gradients', 'francis inc', 'discrete gradient', 'direct model', 'article shows', 'article presents']</t>
  </si>
  <si>
    <t>This article presents a comparison of the discrete gradient, the discretized continuous gradient, and the intermediate gradients when dealing with inverse problems coupled with nonlinear parabolic direct problems. The article shows that the best strategy resides in differentiating the direct model after all are performed, but before the linearization procedure. Copyright ¬© Taylor &amp; Francis Inc.</t>
  </si>
  <si>
    <t>345-362</t>
  </si>
  <si>
    <t>Numerical Heat Transfer, Part B: Fundamentals</t>
  </si>
  <si>
    <t>Favennec, Y.</t>
  </si>
  <si>
    <t>Favennec Y.</t>
  </si>
  <si>
    <t>Comparison between the discretized continuous gradient and the discrete gradient when dealing with nonlinear parabolic problems</t>
  </si>
  <si>
    <t>10.1080/10407790591009215</t>
  </si>
  <si>
    <t>2-s2.0-27544431986</t>
  </si>
  <si>
    <t>Asian Development Bank</t>
  </si>
  <si>
    <t>ADB</t>
  </si>
  <si>
    <t>['time codes', 'special design', 'signal matrices', 'exact expression', 'also obtain']</t>
  </si>
  <si>
    <t>Pairwise error probability (PEP) | Rician channel | Space time trellis coding</t>
  </si>
  <si>
    <t>In this letter, we investigate the performance of space-time codes in frequency selective correlated Rician channels. An exact expression has been derived for the pairwise error probability (PEP) of space-time trellis codes over frequency selective Rician fading channel, which is in the form of a single finite range integral. We also obtain a closed form expression for the PEP when the signal matrices are drawn from some special design and the performance upper bound. ¬© 2005 IEEE.</t>
  </si>
  <si>
    <t>894-896</t>
  </si>
  <si>
    <t>60071105-60010105;60071105-60010105</t>
  </si>
  <si>
    <t>9041225100;6604066402</t>
  </si>
  <si>
    <t>Dharmawansa, Prathapasinghe;Rajatheva, Nandana</t>
  </si>
  <si>
    <t>Sri Lanka;Thailand</t>
  </si>
  <si>
    <t>Moratuwa;Bangkok</t>
  </si>
  <si>
    <t>University of Moratuwa;Asian Institute of Technology Thailand</t>
  </si>
  <si>
    <t>60071105;60010105</t>
  </si>
  <si>
    <t>Dharmawansa P.</t>
  </si>
  <si>
    <t>Pairwise error probability of space-time codes in frequency selective Rician channels</t>
  </si>
  <si>
    <t>10.1109/LCOMM.2005.10017</t>
  </si>
  <si>
    <t>2-s2.0-27644432162</t>
  </si>
  <si>
    <t>['preliminary analyses', 'phase difference', 'new antenna', 'experimental results', 'briefly described', 'also discussed', 'adjacent waveguides', '7 tokamak']</t>
  </si>
  <si>
    <t>Lower hybrid current drive (LHCD) | Lower hybrid wave (LHW) antenna | Tokamak</t>
  </si>
  <si>
    <t>The structure and the characteristic power spectrum of a new lower hybrid wave antenna on the HT-7 tokamak are briefly described in this paper. The main experimental properties with the new antenna have been demonstrated by showing the dependence of current drive efficiency and particle confinement time on phase difference between adjacent waveguides of the antenna. A few preliminary analyses about the experimental results are also discussed in the paper.</t>
  </si>
  <si>
    <t>3005-3008</t>
  </si>
  <si>
    <t>60020697;60020697;60020697;60020697</t>
  </si>
  <si>
    <t>56567235200;55249040900;35177158900;55205772100</t>
  </si>
  <si>
    <t>Wei, Wei;Kuang, Guangli;Ding, Bojiang;Shen, Weici</t>
  </si>
  <si>
    <t>Wei W.</t>
  </si>
  <si>
    <t>LHCD properties with a new lower hybrid wave antenna on HT-7 tokamak</t>
  </si>
  <si>
    <t>10.1088/1009-0630/7/5/006</t>
  </si>
  <si>
    <t>2-s2.0-27644441365</t>
  </si>
  <si>
    <t>['zenith antenna', 'vertical plane', 'two antennas', 'track satellites', 'test results', 'technique confers', 'small pcv', 'similar data', 'significant source', 'physical center', 'pcv determination', 'paper presents', 'one antenna', 'minimal offset', 'limiting factor', 'landing phase', 'gps error', 'field test', 'error caused', 'elevation angle', 'differencing technique', 'array ).', 'antenna range', 'ancillary high', 'acp data', '90 ¬∞', '35 ¬∞).']</t>
  </si>
  <si>
    <t>Antenna | Antenna aperture | Antenna radiation pattern | Global positioning system (GPS) | GPS carrier phase | Multipath | Phase center | Phase center variation (PCV)</t>
  </si>
  <si>
    <t>The Federal Aviation Administration's (FAA) local area augmentation system (LAAS) is a code-based differential global positioning system (DGPS) to be used for guidance of aircraft during the approach and landing phase of flight. Code-based multipath error was a limiting factor in the LAAS meeting Category III accuracy requirements for this phase of flight. Consequently, a large aperture antenna was proposed for use at each ground-based DGPS reference site to reduce the impact of code-based multipath error to less than 0.25 m. The large aperture antenna accomplishes this task at the expense of providing limited coverage in the vertical plane (0-35¬∞). An ancillary high-zenith antenna is then necessary to track satellites from 35-90¬∞ in elevation. Phase center variation (PCV) has been observed to be a significant source of GPS error when translating the accumulated carrier phase (ACP) and pseudorange (PR) data between the two aforementioned antennas to a common phase center. This paper presents a relatively simple method for reducing the error caused by the PCV of a large aperture antenna. This is done by comparing the GPS ACP data from a large aperture vertically polarized dipole array antenna with undesirably large PCV (more than 20 cm), with similar data from a right-hand circularly polarized high-zenith antenna with small PCV (relative to physical center of array). A triple-differencing technique of the ACP data between the two antennas across successive epochs is used to characterize the PCV of the large aperture antenna as a function of elevation angle. The PCV correction factor is applied to the ACP data from the large aperture antenna array. The ACP data from the two antennas are then combined in software to appear as one antenna with minimal offset from PCV. A field test that employed this technique is described and test results are provided. This technique confers an advantage over other methods for PCV determination, which require precision mounting and/or robotic motion capabilities, or the use of an antenna range. ¬© 2005 IEEE.</t>
  </si>
  <si>
    <t>1820-1832</t>
  </si>
  <si>
    <t>60011873;60011873;60011873</t>
  </si>
  <si>
    <t>6603319831;57204997284;7006028111</t>
  </si>
  <si>
    <t>Aloi, Daniel N.;Rusek, Andrew;Oakley, Barbara A.</t>
  </si>
  <si>
    <t>Rochester</t>
  </si>
  <si>
    <t>Oakland University</t>
  </si>
  <si>
    <t>Aloi D.</t>
  </si>
  <si>
    <t>A relative technique for characterization of PCV error of large aperture antennas using GPS data</t>
  </si>
  <si>
    <t>10.1109/TIM.2005.847230</t>
  </si>
  <si>
    <t>2-s2.0-27644445105</t>
  </si>
  <si>
    <t>['source located', 'radial directions', 'printed antennas', 'paper discusses', 'key advantage', 'center experiences']</t>
  </si>
  <si>
    <t>Circular structures | Dispersion diagrams | Electromagnetic band gap (EBG) | Printed antennas | Surface waves</t>
  </si>
  <si>
    <t>This paper discusses the design and analysis of planar circularly symmetric (PCS) electromagnetic band gap (EBG) structures for reducing the surface waves excited by printed antennas on dense dielectric substrates. The key advantage of the circularly symmetric geometries is that a surface wave generated by a source located at its center experiences the same band gap effect in all radial directions. To obtain simple design rules of the PCS-EBGs for the optimization of the bandwidth, an equivalence is established between 2-D-EBGs and PCS-EBGs. Integrated planar printed antennas with bandwidths up to 20% are designed, manufactured and tested. ¬© 2005 IEEE.</t>
  </si>
  <si>
    <t>3210-3218</t>
  </si>
  <si>
    <t>60019984-60011476;60019984;60019984;60031159</t>
  </si>
  <si>
    <t>57223931324;7102618489;24479405400;7003592642</t>
  </si>
  <si>
    <t>Llombart, Nuria;Neto, Andrea;Gerini, Giampiero;de Maagt, Peter</t>
  </si>
  <si>
    <t>Netherlands;Netherlands;Spain</t>
  </si>
  <si>
    <t>Noordwijk aan Zee;The Hague;Valencia</t>
  </si>
  <si>
    <t>ESTEC - European Space Research and Technology Centre;Nederlandse Organisatie voor toegepast natuurwetenschappelijk onderzoek- TNO;Universitat Polit√®cnica de Val√®ncia</t>
  </si>
  <si>
    <t>60031159;60019984;60011476</t>
  </si>
  <si>
    <t>Llombart N.</t>
  </si>
  <si>
    <t>Planar circularly symmetric EBG structures for reducing surface waves in printed antennas</t>
  </si>
  <si>
    <t>10.1109/TAP.2005.856365</t>
  </si>
  <si>
    <t>2-s2.0-27644455521</t>
  </si>
  <si>
    <t>['voltages received', 'two algorithms', 'square amplitude', 'radiating system', 'numerical examples', 'far field', 'cancellation effects']</t>
  </si>
  <si>
    <t>Antenna diagnostics | Near-field/far-field transformation | Phase retrieval</t>
  </si>
  <si>
    <t>The reliability of two different implementations of a quadratic phase retrieval approach to the problem of determining the far field of a radiating system from only square amplitude information on the near field zone is studied. The first implementation exploits square amplitude data over two scanning surfaces. The second one exploits the square amplitude of the voltages received by two different probes moving over a single scanning surface. It is pointed out how the diversity between the two scanning surface data or the two probes gives rise to "cancellation effects" which help in avoiding the local minima problem. Numerical examples are shown to discuss the global convergence properties of the two algorithms. ¬© 2005 IEEE.</t>
  </si>
  <si>
    <t>3135-3141</t>
  </si>
  <si>
    <t>60001111;60017293;60017293;60026777</t>
  </si>
  <si>
    <t>6603673875;55890972000;7103082097;7005281565</t>
  </si>
  <si>
    <t>Soldovieri, Francesco;Liseno, Angelo;D'Elia, Giuseppe;Pierri, Rocco</t>
  </si>
  <si>
    <t>Naples;Naples;Naples</t>
  </si>
  <si>
    <t>Universit√† degli Studi della Campania Luigi Vanvitelli;Universit√† degli Studi di Napoli Federico II;Consiglio Nazionale delle Ricerche, Institute for Electromagnetic Sensing of the Environment</t>
  </si>
  <si>
    <t>60026777;60017293;60001111</t>
  </si>
  <si>
    <t>Global convergence of phase retrieval by quadratic approach</t>
  </si>
  <si>
    <t>10.1109/TAP.2005.856363</t>
  </si>
  <si>
    <t>2-s2.0-27644456597</t>
  </si>
  <si>
    <t>['wireless networks', 'varying environments', 'varying channels', 'total throughput', 'time instant', 'system subject', 'scheduling algorithm', 'physical layer', 'particular subset', 'optimal subset', 'multiple users', 'individual user', 'important technique', 'frame basis', 'fast convergence', 'downlink time', 'division multiple', 'channel conditions', 'better subset', 'adaptively select']</t>
  </si>
  <si>
    <t>Beamforming | Discrete stochastic approximation | Multiantenna system | Opportunistic fair scheduling (OFS) | Tracking</t>
  </si>
  <si>
    <t>We consider the problem of opportunistic fair scheduling (OFS) of multiple users in downlink time-division multiple-access (TDMA) systems employing multiple transmit antennas and beamforming. OFS is an important technique in wireless networks to achieve fair bandwidth usage among users, which is performed on a per-frame basis at the media access control layer. Multiple-transmit-antenna beamforming provides TDMA systems with the capability of supporting multiple concurrent transmissions, i.e., multiple spatial channels at the physical layer. Given a particular subset of users and their channel conditions, the optimal beamforming scheme can be calculated. The multiuser opportunistic scheduling problem then refers to the selection of the optimal subset of users for transmission at each time instant to maximize the total throughput of the system subject to a certain fairness constraint on each individual user's throughput. We propose discrete stochastic approximation algorithms to adaptively select a better subset of users. We also consider scenarios of time-varying channels for which the scheduling algorithm can track the time-varying optimal user subset. We present simulation results to demonstrate the performance of the proposed scheduling algorithms in terms of both throughput and fairness, their fast convergence, and the excellent tracking capability in time-varying environments. ¬© 2005 IEEE.</t>
  </si>
  <si>
    <t>1708-1717</t>
  </si>
  <si>
    <t>56098029100;55000636900</t>
  </si>
  <si>
    <t>Li, Chuxiang;Wang, Xiaodong</t>
  </si>
  <si>
    <t>Adaptive opportunistic fair scheduling over multiuser spatial channels</t>
  </si>
  <si>
    <t>10.1109/TCOMM.2005.857163</t>
  </si>
  <si>
    <t>2-s2.0-27644463618</t>
  </si>
  <si>
    <t>['vswr less', 'type balun', 'measured bandwidth', 'impedance characteristic', 'horn antenna', 'designed antenna', '9 mhz', '0 ranges']</t>
  </si>
  <si>
    <t>Electromagnetic compatibility (EMC) | Microstrip balun | Transverse electromagnetic (TEM) horn | Ultrawide-band (UWB) | Wideband antenna</t>
  </si>
  <si>
    <t>An exponentially tapered ultrawide-band transverse electromagnetic (TEM) horn antenna having a microstrip-type balun is designed. The balun is used to improve the impedance characteristic of a TEM horn antenna. The measured bandwidth for VSWR less than 2.0 ranges from 67.94 to 1573.9 MHz. The bandwidth of the proposed TEM horn is three times wider than that of the linearly tapered TEM horn. The designed antenna can be used not only for electromagnetic compatibility measurement but also for broad-band communication system. ¬© 2005 IEEE.</t>
  </si>
  <si>
    <t>3410-3413</t>
  </si>
  <si>
    <t>55455644500;8141885000;56535582400</t>
  </si>
  <si>
    <t>Chung, Kyungho;Pyun, Sungho;Choi, Jaehoon</t>
  </si>
  <si>
    <t>Design of an ultrawide-band TEM horn antenna with a microstrip-type balun</t>
  </si>
  <si>
    <t>10.1109/TAP.2005.856396</t>
  </si>
  <si>
    <t>2-s2.0-27644466186</t>
  </si>
  <si>
    <t>['small effects', 'simulated results', 'shielding wall', 'proposed antenna', 'novel design', 'mobile phones', 'mobile phone', 'dose proximity', 'design example', 'bottom ground', 'antenna performances', 'antenna ground']</t>
  </si>
  <si>
    <t>Internal mobile phone antennas | Mobile antennas | Planar inverted-F antennas (PIFAs) | Shorted patch antennas | Universal Mobile Telecommunication System (UMTS) antennas</t>
  </si>
  <si>
    <t>A novel design of feeding and short-circuiting an internal patch antenna for mobile phones is presented. The patch antenna comprises a simple rectangular patch that is fed through and short-circuited to a small ground plane (denoted as antenna ground here) which protrudes from the main or bottom ground of a folder-type mobile phone. With the presence of the small antenna ground, which can function as a shielding wall, the proposed antenna can be placed in dose proximity to the RF shielding metal box in the mobile phone, with very small effects on the antenna performances. A design example of the proposed antenna for Universal Mobile Telecommunication System (UMTS) (1920‚àº2170 MHz) operation is demonstrated. Experimental and simulated results are presented. ¬© 2005 IEEE.</t>
  </si>
  <si>
    <t>3391-3394</t>
  </si>
  <si>
    <t>35460663000;7402029960;25642165500;7402085798</t>
  </si>
  <si>
    <t>Wong, Kin Lu;Su, Saou Wen;Tang, Chia Lun;Yeh, Shih Huang</t>
  </si>
  <si>
    <t>Internal shorted patch antenna for a UMTS folder-type mobile phone</t>
  </si>
  <si>
    <t>10.1109/TAP.2005.856037</t>
  </si>
  <si>
    <t>2-s2.0-27644466187</t>
  </si>
  <si>
    <t>['wave impedance', 'upper limit', 'space interface', 'reciprocal relation', 'q ).', 'practical antennas', 'pole behavior', 'network representations', 'network character', 'ideal dipole', 'ideal antenna', 'feed point', 'expression embodies', 'explicit expression', 'clear single', 'basic assumption', 'always manifest']</t>
  </si>
  <si>
    <t>Bandwidth | Impedance matching | Quality factor | Small antenna | Spherical multipole</t>
  </si>
  <si>
    <t>Using circuit theory and Chu's network representations of the wave impedance of the lowest spherical multipole field, the Ideal dipole, an explicit expression is derived for the upper limit for the impedance bandwidth obtainable for an ideal, lossless, linearly polarized antenna. The expression embodies the network character of an ideal antenna and its role in the guidance of energy between the feed point and the free-space interface, making it more appropriate as a reference than the theoretical radiation quality factor (Q). Moreover, practical antennas do not always manifest a clear single-pole behavior, undermining the basic assumption of a reciprocal relation between Q and the bandwidth. ¬© 2005 IEEE.</t>
  </si>
  <si>
    <t>3236-3239</t>
  </si>
  <si>
    <t>60033191;60033191;60033191</t>
  </si>
  <si>
    <t>6603076451;57212179014;7004233674</t>
  </si>
  <si>
    <t>Hujanen, Arto;Holmberg, Jan;Sten, Johan Carl Erik</t>
  </si>
  <si>
    <t>Hujanen A.</t>
  </si>
  <si>
    <t>Bandwidth limitations of impedance matched ideal dipoles</t>
  </si>
  <si>
    <t>10.1109/TAP.2005.856352</t>
  </si>
  <si>
    <t>2-s2.0-27644470516</t>
  </si>
  <si>
    <t>R08-2003-000-10761-0</t>
  </si>
  <si>
    <t>['two techniques', 'total throughput', 'techniques increase', 'schemes proposed', 'ofdm ).', 'link performance', 'hybrid space', 'detection performance']</t>
  </si>
  <si>
    <t>Decision feedback detection | Orthogonal frequency division multiplexing (OFDM) | Space-time block code (STBC)</t>
  </si>
  <si>
    <t>Spatial division multiplexing (SDM) techniques increase the total throughput by transmitting independent information streams through multiple transmit antennas whereas space time coding (STC) techniques utilize diversity gain. Hybrid space-time block code (STBC) schemes proposed in [1] combine the above two techniques to maximize the link performance. We propose a decision feedback detection method to improve the performance of the hybrid STBC scheme for orthogonal frequency division multiplexing (OFDM). In this scheme, we take the error propagation effect into account to enhance the detection performance. Simulation results show that the proposed method outperforms the conventional hybrid STBC detection algorithm by more than 3dB at 1% frame error rate for frequency selective fading channels. ¬© 2005 IEEE.</t>
  </si>
  <si>
    <t>882-884</t>
  </si>
  <si>
    <t>60005273;60005273;60032330;60005273</t>
  </si>
  <si>
    <t>35079516800;8575870400;7404036991;55705266800</t>
  </si>
  <si>
    <t>Sung, Chang Kyung;Lee, Heunchul;Song, Hwangjun;Lee, Inkyu</t>
  </si>
  <si>
    <t>Pohang University of Science and Technology;Korea University</t>
  </si>
  <si>
    <t>60032330;60005273</t>
  </si>
  <si>
    <t>Sung C.</t>
  </si>
  <si>
    <t>Decision feedback detection with error compensation for hybrid space-time block codes</t>
  </si>
  <si>
    <t>10.1109/LCOMM.2005.10028</t>
  </si>
  <si>
    <t>2-s2.0-27644473258</t>
  </si>
  <si>
    <t>['proposed antenna', 'passive elements', 'novel uda', 'low cost', 'good performances', 'experimentally investigated', 'experimental results', 'electrical tolerances', 'antenna consists', 'active element']</t>
  </si>
  <si>
    <t>Adaptive antennas | Evolutionary algorithms | Fuzzy logic | Genetic algorithms | Particle swarm optimization | Switched parasitic array</t>
  </si>
  <si>
    <t>A novel Uda-Yagi adaptive antenna is numerically and experimentally investigated. The antenna consists of an active element and a relatively large number of parasitic elements closed on two different loads selectable by simple electronic switches. The use of fuzzy-logic based cost function and self-adaptive biological beamforming algorithms allows to obtain quite good performances both in terms of signal to interference plus noise ratio and voltage standing wave ratio. The antenna is simple, low cost, and is robust with respect to mechanical and electrical tolerances and with respect to failures of some passive elements. Experimental results on two different prototypes confirm the good performances of the proposed antenna. ¬© 2005 IEEE.</t>
  </si>
  <si>
    <t>3262-3272</t>
  </si>
  <si>
    <t>60001711;60001711;60001711</t>
  </si>
  <si>
    <t>55934942300;24483870500;6701835851</t>
  </si>
  <si>
    <t>Migliore, Marco Donald;Pinchera, Daniele;Schettino, Fulvio</t>
  </si>
  <si>
    <t>Cassino</t>
  </si>
  <si>
    <t>Universita di Cassino e del Lazio Meridionale</t>
  </si>
  <si>
    <t>Migliore M.</t>
  </si>
  <si>
    <t>A simple and robust adaptive parasitic antenna</t>
  </si>
  <si>
    <t>10.1109/TAP.2005.856361</t>
  </si>
  <si>
    <t>2-s2.0-27644477378</t>
  </si>
  <si>
    <t>['size reduction', 'simple structure', 'power amplifier', 'measured results', 'integrated rf', 'impedance transformers', 'high power', 'high pae', 'front structure', 'direct integration', 'conventional class', 'compact rf', 'added efficiency', 'achieved without']</t>
  </si>
  <si>
    <t>Direct integration | Fully integrated transmitter front-end | Harmonic tuning | Power amplifier | Power-added efficiency (PAE)</t>
  </si>
  <si>
    <t>A novel fully integrated transmitter front-end with a simple structure is proposed to obtain both high power-added efficiency (PAE) and a compact RF-front structure. To have all these characteristics, a novel antenna operating as a radiator, a harmonic tuning circuit, and an output matching network of the power amplifier is proposed. Therefore, the direct integration of the output of the power amplifier and antenna can be achieved without any impedance transformers. From the measured results and fabrication, it is shown that the proposed transmitter front-end provides high PAE of 67.5% and compact and integrated RF-front structure by the size reduction of 43% compared with the conventional class-F active antenna for high PAE. ¬© 2005 IEEE.</t>
  </si>
  <si>
    <t>3206-3214</t>
  </si>
  <si>
    <t>56566842900;8509644100;7402126718</t>
  </si>
  <si>
    <t>Kim, Hyungrak;Yoon, Ick Jae;Yoon, Young Joong</t>
  </si>
  <si>
    <t>A novel fully integrated transmitter front-end with high power-added efficiency</t>
  </si>
  <si>
    <t>10.1109/TMTT.2005.855142</t>
  </si>
  <si>
    <t>2-s2.0-27644484830</t>
  </si>
  <si>
    <t>Ministry of National Defense</t>
  </si>
  <si>
    <t>2EN0300</t>
  </si>
  <si>
    <t>MND</t>
  </si>
  <si>
    <t>['uwb system', 'simulated performances', 'proposed antenna', 'measured results', 'good agreement', 'features make', 'fabricated antenna', 'elaborate assembly', 'discone antenna', '180 mi', '18 ghz']</t>
  </si>
  <si>
    <t>Asymmetric biconical antenna | Double discone antenna</t>
  </si>
  <si>
    <t>A novel double discone antenna is composed of the asymmetric biconical antenna and upside-down discone antenna. The asymmetric biconical antenna has all-wire structure like octopus legs for covering at lower operating frequency, and the upside-down discone antenna has conical shape playing a role as covering at higher operating frequency. An elaborate assembly of two antenna exhibits a 1:100 impedance bandwidth (180 MI-Iz-18 GHz) with VSWR below 2.5 while maintaining an acceptable omnidirectionai radiation pattern except ag about 12 GHz region. The simulated performances of the proposed antenna are verified by the measured results of the fabricated antenna. There seems to be good agreement with each other. These features make such antennas highly suitable for application to UWB system. ¬© 2005 IEEE.</t>
  </si>
  <si>
    <t>3403-3406</t>
  </si>
  <si>
    <t>36077888100;7601366699;34971825100</t>
  </si>
  <si>
    <t>Kim, Ki Hak;Kim, Jin U.;Park, Seong Ook</t>
  </si>
  <si>
    <t>An ultrawide-band double discone antenna with the tapered cylindrical wires</t>
  </si>
  <si>
    <t>10.1109/TAP.2005.856036</t>
  </si>
  <si>
    <t>2-s2.0-27644485408</t>
  </si>
  <si>
    <t>['test cases', 'results show', 'reasonable number', 'radiation pattern', 'mobile phones', 'measurement directions', 'fourier transform', 'based techniques', '1 ghz']</t>
  </si>
  <si>
    <t>Antenna measurement | Mobile phone | Phantom head | Radiation pattern | Spherical wave expansion</t>
  </si>
  <si>
    <t>The capabilities of the Fourier transform and the spherical wave expansion-based techniques to determine the total radiated power and the radiation pattern of mobile phones from a relatively small number of amplitude-only and complex field values are compared. Several different simulation models of mobile phones beside a head phantom model in the frequency range 0.9-2.1 GHz are used as test cases. The results provide general guidelines for choosing a reasonable number of measurement directions for characterizing radiated fields of mobile phones. The results show that for a fixed, relatively small number of measurement directions, the complex field measurements provide lower uncertainty of the determination of the radiation pattern compared to the amplitude-only measurements. ¬© 2005 IEEE.</t>
  </si>
  <si>
    <t>1989-1996</t>
  </si>
  <si>
    <t>35612301000;7005441452;7003801705;6602383937</t>
  </si>
  <si>
    <t>Laitinen, Tommi A.;Vainikainen, Pertti;Koskinen, Tomi;Kivek√§s, Outi</t>
  </si>
  <si>
    <t>Amplitude-only and complex field measurements for characterizing radiated fields of mobile terminal antennas from a small number of samples</t>
  </si>
  <si>
    <t>10.1109/TIM.2005.853565</t>
  </si>
  <si>
    <t>2-s2.0-27644488585</t>
  </si>
  <si>
    <t>['remaining ones', 'reasonable agreement', 'radiation characteristics', 'paper presents', 'one monopole', 'one element', 'monopole elements', 'investigation results', 'horizontal pattern', 'excitation schemes', 'antenna consisting', 'also discussed']</t>
  </si>
  <si>
    <t>Beam focusing properties | Circular monopole array (CMA) | Finite ground | Multiple excitations</t>
  </si>
  <si>
    <t>This paper presents the investigation results on the beam focusing properties of a wire circular monopole array (CMA) antenna consisting of six-elements on a finite ground plane, by exciting more than one monopole at a time. The excitation of more than one element provides enhanced horizontal and vertical plane peak directivities, and a reduced 3 dB beamwidth for the horizontal pattern. The effect of varying the number of monopole elements in the array is also discussed, when only one element is excited, and the remaining ones are shorted to the ground. The antenna was fabricated and tested for its impedance and radiation characteristics for one of the excitation schemes, and the results were found in reasonable agreement with the simulations. ¬© 2005 IEEE.</t>
  </si>
  <si>
    <t>3406-3409</t>
  </si>
  <si>
    <t>60009697;60009697</t>
  </si>
  <si>
    <t>55734224600;8092251400</t>
  </si>
  <si>
    <t>Sharma, Satish Kumar;Shafai, Lotfollah</t>
  </si>
  <si>
    <t>Beam focusing properties of circular monopole array antenna on a finite ground plane</t>
  </si>
  <si>
    <t>10.1109/TAP.2005.856376</t>
  </si>
  <si>
    <t>2-s2.0-27644496647</t>
  </si>
  <si>
    <t>16807/02/NL/EC</t>
  </si>
  <si>
    <t>['wide range', 'wave antennas', 'wave antenna', 'two prototypes', 'slot etched', 'radiation originates', 'novel type', 'good agreement', 'extremely broadband', 'dense dielectric', 'decreasing dimensions']</t>
  </si>
  <si>
    <t>Broad-band antennas | Leaky waves | Lens antennas | Slot antennas</t>
  </si>
  <si>
    <t>A novel type of leaky-wave antenna is presented. Differently from previously reported leaky-wave antennas, it is characterized by a constant beam direction over a very wide range of frequencies. The radiation originates at a slot etched at the interface between air and a dense dielectric, which is shaped to form a cylinder of elliptical cross sections of decreasing dimensions. Two prototypes have been designed, manufactured, and tested. The measurements are in very good agreement with the expectations, demonstrating the potentials of the leaky lens concept to realize integrated transmitters or receivers that are extremely broadband and directive. ¬© 2005 IEEE.</t>
  </si>
  <si>
    <t>3240-3246</t>
  </si>
  <si>
    <t>60019984;60019984-60002838;60019984;60031159</t>
  </si>
  <si>
    <t>7102618489;15841534400;24479405400;7006030131</t>
  </si>
  <si>
    <t>Neto, Andrea;Bruni, Simona;Gerini, Giampiero;Sabbadini, Marco</t>
  </si>
  <si>
    <t>Netherlands;Netherlands;Italy</t>
  </si>
  <si>
    <t>Noordwijk aan Zee;The Hague;Siena</t>
  </si>
  <si>
    <t>ESTEC - European Space Research and Technology Centre;Nederlandse Organisatie voor toegepast natuurwetenschappelijk onderzoek- TNO;Universit√† degli Studi di Siena</t>
  </si>
  <si>
    <t>60031159;60019984;60002838</t>
  </si>
  <si>
    <t>Neto A.</t>
  </si>
  <si>
    <t>The leaky lens: A broad-band fixed-beam leaky-wave antenna</t>
  </si>
  <si>
    <t>10.1109/TAP.2005.856351</t>
  </si>
  <si>
    <t>2-s2.0-27644499959</t>
  </si>
  <si>
    <t>['treated separately', 'total solution', 'strong coupling', 'step procedure', 'solved using', 'scattering problems', 'presented formulation', 'precise modeling', 'material inhomogeneities', 'large scatterers', 'geometrical model', 'fit equation', 'equivalence principle', 'e .,', 'complex environments', 'boundary condition', 'based hybridizations']</t>
  </si>
  <si>
    <t>Finite integration technique (FIT) | Global boundary condition | Green functions | Hybrid method | Strong coupling | Uniform geometrical theory of diffraction (UTD)</t>
  </si>
  <si>
    <t>The finite integration technique (FIT) is combined with the uniform geometrical theory of diffraction (UTD) for the solution of radiation and scattering problems in complex environments. The presented hybrid formulation is capable of handling large objects allowing in the same time a precise modeling of important geometrical details and material inhomogeneities. The part of the structure which contains the details of the geometrical model and the material inhomogeneities is discretized and solved using the FIT discretization scheme, whereas the influence of the large scatterers to the total solution is resolved by means of UTD. In contrast with other finite-difference-based hybridizations, in the presented formulation the case of the strong coupling between the two subproblems without simplifications is considered. This is accomplished by introducing an appropriate boundary operator derived by the equivalence principle. The resulting equation system possesses a complex, nearly dense system matrix, which is difficult to handle even using iterative solvers. To overcome this difficulty the system of equations is solved using a two-step procedure, i.e., the FIT equation and the boundary condition are treated separately. ¬© 2005 IEEE.</t>
  </si>
  <si>
    <t>3347-3357</t>
  </si>
  <si>
    <t>60019615;60011226;60011226-60115666</t>
  </si>
  <si>
    <t>6506736833;56248553200;7006068674</t>
  </si>
  <si>
    <t>Skarlatos, Anastassios;Schuhmann, Rolf;Weiland, Thomas</t>
  </si>
  <si>
    <t>Germany;France;Germany</t>
  </si>
  <si>
    <t>Darmstadt;Gif-sur-Yvette;Darmstadt</t>
  </si>
  <si>
    <t>Computer Simulation Technology GmbH;CEA Saclay;Technische Universit√§t Darmstadt</t>
  </si>
  <si>
    <t>60115666;60019615;60011226</t>
  </si>
  <si>
    <t>Skarlatos A.</t>
  </si>
  <si>
    <t>Solution of radiation and scattering problems in complex environments using a hybrid finite integration technique - Uniform theory of diffraction approach</t>
  </si>
  <si>
    <t>10.1109/TAP.2005.856358</t>
  </si>
  <si>
    <t>2-s2.0-27644515894</t>
  </si>
  <si>
    <t>['wire kernel', 'type elements', 'subdomain formulation', 'spectral domain', 'shell size', 'selective surfaces', 'rectilinear wire', 'periodic method', 'n4 ).', 'layer fss', 'individual oscillatory', 'impedance matrix', 'geometric progression', 'decaying components', 'analyzing frequency', 'also applied']</t>
  </si>
  <si>
    <t>Convergence of numerical methods | Frequency-selective surfaces (FSSs) | Method of moments | Modelling</t>
  </si>
  <si>
    <t>We present a subdomain formulation of the periodic method of moments (PMM) with thin-wire kernel for analyzing frequency-selective surfaces (FSSs) with rectilinear wire-type elements. Analysis of the convergence of the impedance matrix for a FSS with aligned unidirectional elements indicates the effect of individual oscillatory and decaying components. For the individual impedance elements of this FSS, we prove and demonstrate the universality of their envelopes as a function of shell size in the spectral domain. For N wire segments, the PMM converges according to O(N4). The dependence on the order of polynomial basis functions shows a geometric progression. The theory is also applied to a single-layer FSS having asymmetrically split segmented rings. ¬© 2005 IEEE.</t>
  </si>
  <si>
    <t>3308-3315</t>
  </si>
  <si>
    <t>60010785;60010785</t>
  </si>
  <si>
    <t>57213280432;7003494942</t>
  </si>
  <si>
    <t>Blackburn, John;Arnaut, Luk R.</t>
  </si>
  <si>
    <t>Middlesex</t>
  </si>
  <si>
    <t>National Physical Laboratory</t>
  </si>
  <si>
    <t>Blackburn J.</t>
  </si>
  <si>
    <t>Numerical convergence in periodic method of moments analysis of frequency-selective surfaces based on wire elements</t>
  </si>
  <si>
    <t>10.1109/TAP.2005.856336</t>
  </si>
  <si>
    <t>2-s2.0-27644519141</t>
  </si>
  <si>
    <t>['stacked annular', 'smaller annular', 'ring one', 'ring dra', 'return loss', 'radiation patterns', 'probe length', 'obtained 18', 'numerically investigated', 'novel wide', 'larger annular', 'impedance bandwidth', 'gaps thickness', 'fire mode', 'either layer', 'dielectric constant', 'antenna parameters', '10 db']</t>
  </si>
  <si>
    <t>Antennas | Dielectric resonator (DR) | Dielectric resonator antenna (DRAs) | End-fire mode | Wide-band antennas</t>
  </si>
  <si>
    <t>A novel wide-band stacked double annular-ring dielectric resonator antenna (DRA) is numerically investigated in this paper. At either layer, a larger annular-ring dielectric resonator is placed concentrically outside a smaller annular-ring one to form a stacked double annular-ring DRA. The antenna is operating at the end-fire mode. The effects of antenna parameters such as dielectric constant, probe length and air-gaps thickness are investigated. Compared to the obtained 18% bandwidth of the stacked annular-ring DRA, the proposed stacked double annular-ring DRA can offer an impedance bandwidth of ‚àº 42% for the return loss below -10 dB. The radiation patterns are stable in the passband. ¬© 2005 IEEE.</t>
  </si>
  <si>
    <t>3394-3397</t>
  </si>
  <si>
    <t>60002668;60002668-60010080;60010080</t>
  </si>
  <si>
    <t>57198926864;9042701100;24468877900</t>
  </si>
  <si>
    <t>Guo, Yong Xin;Ruan, Yu Feng;Shi, Xiang Quan</t>
  </si>
  <si>
    <t>Nanjing;Singapore City</t>
  </si>
  <si>
    <t>Nanjing University of Science and Technology;A-Star, Institute for Infocomm Research</t>
  </si>
  <si>
    <t>60010080;60002668</t>
  </si>
  <si>
    <t>Wide-band stacked double annular-ring dielectric resonator antenna at the end-fire mode operation</t>
  </si>
  <si>
    <t>10.1109/TAP.2005.856381</t>
  </si>
  <si>
    <t>2-s2.0-27644521473</t>
  </si>
  <si>
    <t>['wave numbers', 'wave field', 'uniaxial surface', 'thickness l', 'six components', 'pãçr direction', 'propagate along', 'n modes', 'ideal image', 'excited efficiently', 'electromagnetic field', 'electric type', 'discussions show', 'direct field', 'condition 0', '1 modes']</t>
  </si>
  <si>
    <t>Lateral wave | Trapped surface waves | Uniaxially anisotropic layer</t>
  </si>
  <si>
    <t>In this paper, simple explicit formulas are derived for six components of the electromagnetic field in air from a horizontal electric dipole over a planar perfect conductor coated with a uniaxially anisotropic layer. The total field consists of the direct field, the ideal reflected field or field of an ideal image, the lateral-wave field, and the trapped-surface-wave field. The computations and discussions show that the trapped surface waves including the electric-type and magnetic-type trapped surface waves cannot be neglected when the dipole and the observer are on or dose to the surface of the uniaxially anisotropic layer. Both trapped surface waves of electric type and magnetic type attenuate exponentially in the ·∫ë direction. The wave numbers in the pÃÇr direction of electric-type trapped surface wave, which are between kO and kL, are different from those of the magnetic-type trapped surface wave, which are between k0 and kT. The electric-type trapped surface wave can be excited efficiently when the thickness l of the uniaxially anisotropic layer satisfies the condition 0 &lt; (kT/kL) (kL2 - k02)1/2 ¬∑ l &lt; œÄ and the magnetic-type trapped surface wave can be excited when the thickness l of the dielectric layer satisfies the condition (œÄ/2) &lt; (kT2 - k02)1/2 ¬∑ l &lt; œÄ. When the thickness l of the uniaxially anisotropic layer satisfies nœÄ &lt; (kT/kL) (kL2 - k02)1/2 ¬∑ l &lt; (n + 1)œÄ, there are n+1 modes of the electric-type trapped surface waves to propagate along the uniaxial surface, and when the thickness l of the uniaxially anisotropic layer satisfies (n - (1/2))œÄ &lt; (kT2 - k02)1/2 ¬∑ l &lt; (n + (1/2))œÄ, there are n modes of magnetic-type trapped waves to propagate along the uniaxial surface. When the conditions k0œÅ ‚â´ 1 and z + d ‚â™ œÅ are satisfied, both the electric-type and magnetic-type lateral waves with the wave numbers being k0 are excited. ¬© 2005 IEEE.</t>
  </si>
  <si>
    <t>3191-3200</t>
  </si>
  <si>
    <t>60005510-60003970;60005510</t>
  </si>
  <si>
    <t>24802383200;7405481054</t>
  </si>
  <si>
    <t>Li, Kai;Lu, Yilong</t>
  </si>
  <si>
    <t>Singapore City;Hangzhou</t>
  </si>
  <si>
    <t>Nanyang Technological University;Zhejiang University</t>
  </si>
  <si>
    <t>60005510;60003970</t>
  </si>
  <si>
    <t>Electromagnetic field generated by a horizontal electric dipole near the surface of a planar perfect conductor coated with a uniaxial layer</t>
  </si>
  <si>
    <t>10.1109/TAP.2005.856305</t>
  </si>
  <si>
    <t>2-s2.0-27644521476</t>
  </si>
  <si>
    <t>CCR-9875805</t>
  </si>
  <si>
    <t>['vertical blast', 'vblast ).', 'type algorithm', 'thus overcoming', 'symbol decisions', 'residual interference', 'low reliability', 'low complexity', 'iterative extension', 'gaussian approximation', 'fed back', 'error propagation', 'characteristic feature']</t>
  </si>
  <si>
    <t>Bell Laboratory Layered Space-Time (BLAST) algorithm | Layered space-time processing | Multiantenna systems | Vertical BLAST (VBLAST)</t>
  </si>
  <si>
    <t>We propose an iterative extension of the Bell Laboratory Layered Space-Time (BLAST) algorithm and its variant, vertical BLAST (VBLAST). A characteristic feature of the BLAST-type algorithm is that symbol decisions with low reliability are fed back to decode other symbols. Both performance analysis based on Gaussian approximation of residual interference, and simulation results demonstrate that error propagation due to unreliable decision feedback can severely limit system performance. The extended algorithm exploits inherent signal diversity in BLAST to mitigate residual interference, thus overcoming the performance bottleneck due to error propagation. It yields an impressive performance gain over BLAST. In particular, the extension of BLAST with zero-forcing interference nulling admits a simple QR implementation and exhibits excellent performance with low complexity. ¬© 2005 IEEE.</t>
  </si>
  <si>
    <t>1754-1761</t>
  </si>
  <si>
    <t>60003500;60032179</t>
  </si>
  <si>
    <t>55729587200;7006280121</t>
  </si>
  <si>
    <t>Liu, Ke;Sayeed, Akbar M.</t>
  </si>
  <si>
    <t>Madison;Columbus</t>
  </si>
  <si>
    <t>University of Wisconsin-Madison;The Ohio State University</t>
  </si>
  <si>
    <t>60032179;60003500</t>
  </si>
  <si>
    <t>Liu K.</t>
  </si>
  <si>
    <t>An iterative extension of BLAST decoding algorithm for layered space-time signals</t>
  </si>
  <si>
    <t>10.1109/TCOMM.2005.857154</t>
  </si>
  <si>
    <t>2-s2.0-27644523378</t>
  </si>
  <si>
    <t>['quite symmetrical', 'feed slot', 'element level', 'coupled structure', 'antenna elements', 'antenna element', '64 elements', '4 dbic', '13 ghz']</t>
  </si>
  <si>
    <t>Antenna | Microstrip | Phase</t>
  </si>
  <si>
    <t>In this paper, corporate-feed circularly polarized microstrip array antennas are studied. The antenna element is a series-feed slot-coupled structure. Series feeding causes sequential rotation effect at the element level. Antenna elements are then used to form the subarray by appIying sequential rotation to their feeding. Arrays having 4, 16, and 64 elements were made. The maximum achieved gains are 15.3, 21, and 25.4 dBic, respectively. All arrays have less than 15 dB return loss and 3 dB axial ratio from 10 to 13 GHz. The patterns are all quite symmetrical. ¬© 2005 IEEE.</t>
  </si>
  <si>
    <t>3288-3292</t>
  </si>
  <si>
    <t>60008504-60078527;60008504</t>
  </si>
  <si>
    <t>9037605200;24281167000</t>
  </si>
  <si>
    <t>Lu, Ko Han;Chang, The Nan</t>
  </si>
  <si>
    <t>ZyXEL Communications Corporation;Tatung University</t>
  </si>
  <si>
    <t>60078527;60008504</t>
  </si>
  <si>
    <t>Circularly polarized array antenna with corporate-feed network and series-feed elements</t>
  </si>
  <si>
    <t>10.1109/TAP.2005.856331</t>
  </si>
  <si>
    <t>2-s2.0-27644529992</t>
  </si>
  <si>
    <t>['system free', 'study multiuser', 'proposed system', 'practical implementation', 'optimum symbol', 'numerical results', 'mu system', 'four users', 'bandwidth efficient', '6 db', '4 db', '25 db']</t>
  </si>
  <si>
    <t>Continuous phase modulation | Iterative methods | Multiuser channels | Space-time codes</t>
  </si>
  <si>
    <t>We study multiuser (MU) continuous phase modulation (CPM) over Rayleigh fading channels with a receiver antenna array. An optimum symbol-by-symbol MU detector is derived and its practical implementation with reduced-complexity is considered. According to the numerical results, the MU detector performs very close to a system free of interference by other users, when each user has more than one receiving antenna. For three receiving antennas, this difference is less than 0.25 dB, 0.4 dB, and 0.6 dB for two, three and four users, respectively. Moreover, the proposed system is bandwidth efficient as CPM is a bandwidth efficient modulation scheme, and the MU system only uses the single user CPM bandwidth. ¬© 2005 IEEE.</t>
  </si>
  <si>
    <t>906-908</t>
  </si>
  <si>
    <t>7801375687;7006061549</t>
  </si>
  <si>
    <t>Bokolamulla, Dhammika;Aulin, Tor</t>
  </si>
  <si>
    <t>Bokolamulla D.</t>
  </si>
  <si>
    <t>Multiuser detection for continuous phase modulation over Rayleigh fading channels</t>
  </si>
  <si>
    <t>10.1109/LCOMM.2005.10031</t>
  </si>
  <si>
    <t>2-s2.0-27644537937</t>
  </si>
  <si>
    <t>['typical values', 'type networks', 'starting values', 'small antennas', 'resonator antennas', 'quite low', 'processing procedures', 'order often', 'good estimate', 'even smaller']</t>
  </si>
  <si>
    <t>Dielectric-resonator antennas | Foster equivalent networks | Low-Q-factor measurement | Microstrip antennas | Resonators</t>
  </si>
  <si>
    <t>Data-processing procedures are described, which should be useful for measurement of the radiation Q factors of small antennas such as microstrip patch antennas or dielectric-resonator antennas. Typical values of radiation Q factors are quite low, of the order often or even smaller. Two equivalent Foster-type networks are proposed, modified for the presence of losses: one for the single resonance behavior, and another for the dual resonance behavior. The individual network elements are determined by optimization. A least squares procedure is described that can provide a good estimate for the starting values of the optimization. ¬© 2005 IEEE.</t>
  </si>
  <si>
    <t>3199-3205</t>
  </si>
  <si>
    <t>60000251-60010491</t>
  </si>
  <si>
    <t>Kajfez, Darko</t>
  </si>
  <si>
    <t>University;New York</t>
  </si>
  <si>
    <t>University of Mississippi;IEEE</t>
  </si>
  <si>
    <t>60010491;60000251</t>
  </si>
  <si>
    <t>Kajfez D.</t>
  </si>
  <si>
    <t>Deembedding of lossy foster networks</t>
  </si>
  <si>
    <t>10.1109/TMTT.2005.855143</t>
  </si>
  <si>
    <t>2-s2.0-27644541354</t>
  </si>
  <si>
    <t>['spherical modes', 'rectangular probe', 'perturbation series', 'pattern must', 'numerical technique', 'numerical results', 'mutual impedance', 'linear arrays', 'isolated element', 'good agreement', 'first term', 'element patterns', 'continued analytically', 'complex domain', 'complex angles', 'cms approximation', 'arbitrary antennas']</t>
  </si>
  <si>
    <t>A numerical technique for calculating mutual impedance and element patterns of antenna arrays based on the characteristics of an isolated element is presented. The basis for this technique is the theory of minimum-scattering (MS) antennas and, in particular, the interpretation of the mutual impedance between two canonical minimum- scattering (CMS) antennas as the first term in a perturbation series of the mutual impedance of arbitrary antennas. For the computation of the mutual impedance via the CMS approximation this pattern must be continued analytically into the complex domain. However, numerical codes provide radiation patterns only for real observation angles. To overcome this problem, the numerically calculated patterns are expanded in terms of spherical modes and the computation over complex angles is carried out analytically. Numerical results for collinear and linear arrays of parallel electric dipole antennas and rectangular probe-fed patch antennas are presented and a comparison is made with direct calculations using the WIPL-D code. Results presented show the good agreement between the CMS approximation and the WIPL-D code. ¬© 2005 IEEE.</t>
  </si>
  <si>
    <t>3293-3299</t>
  </si>
  <si>
    <t>60003088-60033010;60003088</t>
  </si>
  <si>
    <t>8310585700;6602784169</t>
  </si>
  <si>
    <t>Abdallah, Hossam A.;Wasylkiwskyj, Wasyl</t>
  </si>
  <si>
    <t>Santa Clara;Washington, D.C.</t>
  </si>
  <si>
    <t>Intel Corporation;The George Washington University</t>
  </si>
  <si>
    <t>60033010;60003088</t>
  </si>
  <si>
    <t>Abdallah H.</t>
  </si>
  <si>
    <t>A numerical technique for calculating mutual impedance and element patterns of antenna arrays based on the characteristics of an isolated element</t>
  </si>
  <si>
    <t>10.1109/TAP.2005.856368</t>
  </si>
  <si>
    <t>2-s2.0-27644542650</t>
  </si>
  <si>
    <t>['œª l', 'synthesis procedure', 'substrate thicker', 'relative permittivity', 'lowest frequency', 'infinite periodic', 'genetic algorithm', 'fitness function', 'evaluated using', 'elements consist', 'domain code', 'difference time', 'dielectric substrate', 'dielectric backed', 'conducting pattern', 'bandwidth performance', 'array scan', '1 œªl']</t>
  </si>
  <si>
    <t>Broad-band antennas | Finite-difference time-domain (FDTD) | Genetic algorithm (GA) | Phased arrays</t>
  </si>
  <si>
    <t>In this paper, a synthesis procedure to design thin broad-band fragmented aperture array elements is described. The arrays are assumed to be infinite periodic and the elements consist of a conducting pattern etched on a dielectric backed by a groundplane. A genetic algorithm (GA) is used to design the conducting pattern, relative permittivity, and thickness of the dielectric substrate with respect to array scan and bandwidth performance. The fitness function in the GA is evaluated using a finite-difference time-domain code with periodic boundary conditions. For a substrate thicker than about 0.1 ŒªL (Œª L = wavelength at the lowest frequency in the frequency band investigated), it was found that a bandwidth of at least one octave can be obtained for arrays scanned within 45¬∞ from broadside. ¬© 2005 IEEE.</t>
  </si>
  <si>
    <t>3280-3287</t>
  </si>
  <si>
    <t>60002014-60004661;60002014-60073971;60011728</t>
  </si>
  <si>
    <t>6507330010;7004004036;6602870802</t>
  </si>
  <si>
    <t>Thors, Bj√∂rn;Steyskal, Hans;Holter, Henrik</t>
  </si>
  <si>
    <t>United States;Sweden;Sweden;Sweden</t>
  </si>
  <si>
    <t>Bedford;Stockholm;Stockholm;Stockholm</t>
  </si>
  <si>
    <t>Air Force Cambridge Research Laboratories;Saab AB;Telefonaktiebolaget LM Ericsson;The Royal Institute of Technology (KTH)</t>
  </si>
  <si>
    <t>60073971;60011728;60004661;60002014</t>
  </si>
  <si>
    <t>Thors B.</t>
  </si>
  <si>
    <t>Broad-band fragmented aperture phased array element design using genetic algorithms</t>
  </si>
  <si>
    <t>10.1109/TAP.2005.856340</t>
  </si>
  <si>
    <t>2-s2.0-27644548491</t>
  </si>
  <si>
    <t>Ministerio de Educaci√≥n, Cultura y Deporte</t>
  </si>
  <si>
    <t>TIC2002-02657</t>
  </si>
  <si>
    <t>MECD</t>
  </si>
  <si>
    <t>['transversal section', 'suitable transmission', 'perceptible stop', 'paper addresses', 'output node', 'open circuit', 'microstrip technology', 'main characteristics', 'line coupler', 'large variety', 'isolated port', 'experimental usefulness', 'easily controlled', 'design parameters', 'coupled ports', '5 ghz']</t>
  </si>
  <si>
    <t>Branch-line directional coupler | Microstrip | Microwave bandpass filter | Transmission line | Transmission zero | Transversal filtering section</t>
  </si>
  <si>
    <t>This paper addresses the application of the branch-line directional coupler to the design of microwave bandpass filters. The basic idea consists of using the branch-line coupler as a transversal filtering section by loading the coupled ports of the coupler with suitable transmission-line segments ending in an open circuit and taking the isolated port as the output node. Thus, under the signal interference philosophy involved in classic transversal filter schemes, bandpass transfer functions with perceptible stop-bands and sharp cutoff slopes are derived. Furthermore, the main characteristics of the synthesized filtering response, such as the bandwidth or the position of the out-of-band power transmission zeros, can be easily controlled by means of the design parameters of the transversal section. Hence, a large variety of bandpass filtering profiles different from those offered by classical filter schemes can be realized. Finally, the experimental usefulness of the transversal filtering section based on the branch-line coupler is proven with the design and construction in microstrip technology of two microwave bandpass filter prototypes at 5 GHz. ¬© 2005 IEEE.</t>
  </si>
  <si>
    <t>3221-3228</t>
  </si>
  <si>
    <t>60000251-60028442;60000251-60028442-60009455;60000251-60117347</t>
  </si>
  <si>
    <t>55900298400;16633750600;9037669900</t>
  </si>
  <si>
    <t>G√≥mez-Garc√≠a, Roberto;Alonso, Jos√© I.;Amor-Mart√≠n, Daniel</t>
  </si>
  <si>
    <t>Spain;Spain;Spain;United States</t>
  </si>
  <si>
    <t>Alcobendas;Madrid;Madrid;New York</t>
  </si>
  <si>
    <t>Indra;Universidad Polit√©cnica de Madrid;Escuela T√©cnica Superior de Ingenieros de Telecomunicaci√≥n, Universidad Polit√©cnica de Madrid;IEEE</t>
  </si>
  <si>
    <t>60117347;60028442;60009455;60000251</t>
  </si>
  <si>
    <t>G√≥mez-Garc√≠a R.</t>
  </si>
  <si>
    <t>Using the branch-line directional coupler in the design of microwave bandpass filters</t>
  </si>
  <si>
    <t>10.1109/TMTT.2005.855140</t>
  </si>
  <si>
    <t>2-s2.0-27644551302</t>
  </si>
  <si>
    <t>['physical pso', 'patch size', 'optimized configuration', 'operating bands', 'numerical prediction', 'multiresonant mode', 'multiband operation', 'good monopole', 'geometry parameters', 'experimentally studied', 'effectively obtain', 'antenna performance', 'antenna gains', '5 %,', '24 ghz']</t>
  </si>
  <si>
    <t>Coplanar waveguide (CPW)-fed antenna | Monopole antenna | Multiband antenna | Particle swarm optimization</t>
  </si>
  <si>
    <t>A novel coplanar waveguide fed planar monopole antenna for multiband operation is presented in this paper. By embedding appropriate slits into the 50 Œ© feeding line, good impedance matching for multiresonant mode is obtained. The evolutionary design process of using a particle swarm optimization (PSO) algorithm in conjunction with the method of moments is employed to effectively obtain the geometry parameters of the antenna for optimum multiband performance. Prototypes of the obtained optimized design have been constructed and experimentally studied. The measured results explore good multiband operation with 10 dB impedance bandwidths of 55%, 8.5%, and 4.4% at bands of 2.51, 3.98, and 5.24 GHz, respectively, which cover the personal communication system and 2.4/5.2 GHz wireless local-area network operating bands, and show good agreement with the numerical prediction. Good monopole-like radiation patterns and antenna gains over the operating bands have also been observed. Effects of the patch size on the antenna performance and implementation of the physical PSO for the optimized configuration are all examined and discussed in detail. ¬© 2005 IEEE.</t>
  </si>
  <si>
    <t>3273-3279</t>
  </si>
  <si>
    <t>Design of a multiband CPW-fed Monopole antenna using a particle swarm optimization approach</t>
  </si>
  <si>
    <t>10.1109/TAP.2005.856339</t>
  </si>
  <si>
    <t>2-s2.0-27644554161</t>
  </si>
  <si>
    <t>CityU 1231/00E</t>
  </si>
  <si>
    <t>['tilted pattern', 'simulated results', 'peak gain', 'patch mounted', 'entire passband', 'curved ground', 'conical surface', 'conical structure', 'band characteristic', 'antenna mounted', 'also evaluated', '89 ¬∞', '6 dbi', '2 %,']</t>
  </si>
  <si>
    <t>Curved ground plane | Planar patch antenna</t>
  </si>
  <si>
    <t>The characteristics of an L-probe fed planar patch antenna mounted on a cylindrical or conical surface are investigated in this paper. It is found that the wide-band characteristic of the L-probe patch antenna can be maintained with this structure and further enhanced by using a curved ground. An antenna mounted on a cylinder is built and measured to confirm the simulated results. A 10 dB impedance bandwidth of 45.2%, which is about 50% larger than that of the patch mounted on a flat ground plane, and a 3 dB beamwidth of 89¬∞ are achieved. This antenna, with a peak gain of 8.6 dBi, provides stable radiation patterns across the entire passband. Then an antenna with the same structure on a metallic conical ground is also evaluated. It is found that the bandwidth can be further improved when the antenna is mounted on a conical structure. The result is useful for the design of wide-band cylindrical antenna arrays with down tilted pattern. ¬© 2005 IEEE.</t>
  </si>
  <si>
    <t>3385-3389</t>
  </si>
  <si>
    <t>A study of the wide-band L-probe fed planar patch antenna mounted on a cylindrical or conical surface</t>
  </si>
  <si>
    <t>10.1109/TAP.2005.856374</t>
  </si>
  <si>
    <t>2-s2.0-27644560848</t>
  </si>
  <si>
    <t>['vertical variation', 'varying degrees', 'substrate thickness', 'simple computer', 'probe inductance', 'models include', 'frill model', 'fields within', 'current model', 'coaxial feed', 'circular probe', 'also introduced', 'also compared']</t>
  </si>
  <si>
    <t>Microstrip antenna | Parallel-plate waveguide | Probe inductance</t>
  </si>
  <si>
    <t>Four different models for the probe inductance of a circular probe in an infinite parallel plate waveguide are studied. These models include a uniform-current model, a cosine-current model, a gap-voltage source model, and a coaxial-frill model. These different models treat the vertical variation of the fields within the substrate and the field of the coaxial feed with varying degrees of rigor. Numerical high frequency structure simulator data are also compared with the results of these models in order to draw reliable conclusions about the accuracy of these models as a function of the substrate thickness. A simple computer-aided design formula for the probe inductance of a coaxial feed probe for a rectangular microstrip patch antenna is also introduced. ¬© 2005 IEEE.</t>
  </si>
  <si>
    <t>3229-3235</t>
  </si>
  <si>
    <t>60005837;60005837;60005837</t>
  </si>
  <si>
    <t>55493784500;7404289310;57218985569</t>
  </si>
  <si>
    <t>Xu, Hao;Jackson, David R.;Williams, Jeffery T.</t>
  </si>
  <si>
    <t>Xu H.</t>
  </si>
  <si>
    <t>Comparison of models for the probe inductance for a parallel-plate waveguide and a microstrip patch</t>
  </si>
  <si>
    <t>10.1109/TAP.2005.856306</t>
  </si>
  <si>
    <t>2-s2.0-27644561740</t>
  </si>
  <si>
    <t>['various levels', 'utd method', 'translation procedure', 'proposed within', 'numerical solutions', 'numerical results', 'mom ).', 'mlfmm ).', 'memory complexity', 'low computation', 'integral equation', 'hybrid febi', 'frequency methods', 'field approximation', 'electromagnetic scattering', 'efficient solution', 'critical points', 'boundary integral', 'based hybridization', 'based high']</t>
  </si>
  <si>
    <t>Boundary integral equations | Fast integral equation solvers | Finite element methods | Hybrid solution methods | Uniform geometrical theory of diffraction (UTD)</t>
  </si>
  <si>
    <t>Numerical solutions of electromagnetic scattering and radiation problems including arbitrarily shaped objects are obtained by solving integral equations with the method of moments (MoM). Fast and efficient solution of the integral equation with low computation and memory complexity is provided by the multilevel fast multipole method (MLFMM). The presence of electrically large conducting objects leads to hybrid MoM techniques with high-frequency methods. For ray-based high-frequency methods no discretization of the electrically large objects is needed, resulting into a more efficient numerical treatment of the problem. However, in order to retain low computation and memory complexity, the high-frequency fields must be taken into account in the matrix-vector product computations in the various levels of the MLFMM. In this contribution, a ray-based hybridization of the MLFMM with the uniform geometrical theory of diffraction (UTD) is proposed within a hybrid finite element - boundary integral (FEBI) technique, using the combined field integral equation (CFIE), resulting into a hybrid FEBI-MLFMM-UTD method. The hybridization is performed at the translation procedure on the various levels of the MLFMM, using a far-field approximation of the appropriate translation operator to obtain the high-frequency incident fields at the critical points of the UTD. The formulation of this new hybrid technique is presented and numerical results are shown. ¬© 2005 IEEE.</t>
  </si>
  <si>
    <t>3358-3366</t>
  </si>
  <si>
    <t>60005811;60005811</t>
  </si>
  <si>
    <t>16026157400;7004819868</t>
  </si>
  <si>
    <t>Tzoulis, Andreas;Eibert, Thomas F.</t>
  </si>
  <si>
    <t>Fraunhofer-Gesellschaft</t>
  </si>
  <si>
    <t>Tzoulis A.</t>
  </si>
  <si>
    <t>A hybrid FEBI-MLFMM-UTD method for numerical solutions of electromagnetic problems including arbitrarily shaped and electrically large objects</t>
  </si>
  <si>
    <t>10.1109/TAP.2005.856348</t>
  </si>
  <si>
    <t>2-s2.0-27644562635</t>
  </si>
  <si>
    <t>13096/98/NL/SB</t>
  </si>
  <si>
    <t>['submillimeter wavelengths', 'specifically designed', 'simulated pattern', 'potential method', 'measurement results', 'first time', 'diameter hologram', 'based catr', 'antenna tests', '322 ghz']</t>
  </si>
  <si>
    <t>Antenna measurements | Compact antenna test range (CATR) | Hologram | Submillimeter wave antennas</t>
  </si>
  <si>
    <t>Hologram-based compact antenna test range (CATR) is a potential method for testing large antennas at submillimeter wavelengths, This paper describes testing of a 1.5-m single offset parabolic reflector antenna with a 3-m-diameter hologram-based CATR. This is the first time such a measurement is carried out at submillimeter wavelengths. The antenna tests were done in a CATR that was specifically designed and constructed for these tests. The measured radiation pattern at the frequency of 322 GHz is presented. The measured pattern corresponds reasonably well to the simulated pattern of the antenna. The effect of the quiet-zone field nonidealities on the measurement results and the reasons for the discrepancies in the measured antenna beam are discussed. ¬© 2005 IEEE.</t>
  </si>
  <si>
    <t>3142-3150</t>
  </si>
  <si>
    <t>60103653;60103653;60103653;60103653-60033191;60103653;60103653;60103653;60033191;60103653</t>
  </si>
  <si>
    <t>6602097631;7003801705;6603473495;6602207960;6508249651;6701788874;6603392769;7006775375;35809669200</t>
  </si>
  <si>
    <t>H√§kli, Janne;Koskinen, Tomi;L√∂nnqvist, Anne;S√§ily, Jussi;Viikari, Ville;Mallat, Juha;Ala-Laurinaho, Juha;Tuovinen, Jussi;R√§is√§nen, Antti V.</t>
  </si>
  <si>
    <t>Espoo;Espoo</t>
  </si>
  <si>
    <t>Aalto University;VTT Technical Research Centre of Finland</t>
  </si>
  <si>
    <t>60103653;60033191</t>
  </si>
  <si>
    <t>H√§kli J.</t>
  </si>
  <si>
    <t>Testing of a 1.5-m reflector antenna at 322 GHz in a CATR based on a hologram</t>
  </si>
  <si>
    <t>10.1109/TAP.2005.856343</t>
  </si>
  <si>
    <t>2-s2.0-27644568500</t>
  </si>
  <si>
    <t>['space method', 'signal environments', 'proposed technique', 'paper presents', 'exact solution', 'diversity gain', 'also confirmed', 'almost identical']</t>
  </si>
  <si>
    <t>Adaptive beamforming | CDMA | Eigenvector | Smart antennas</t>
  </si>
  <si>
    <t>This paper presents an adaptive beamforming technique based on the eigen-space method for computing the optimal weight vector that does not degrade the receiving performance even in wide angle spread circumstances. By exploiting the diversity gain, which is available in the signal environments of the wide angle spread, the proposed technique rather enhances the performance as the angle spread increases. It is also confirmed in this paper that performance of the proposed technique is almost identical to that of which has been obtained through the exact solution of the eigen-space method. ¬© 2005 IEEE.</t>
  </si>
  <si>
    <t>888-890</t>
  </si>
  <si>
    <t>7407088945;55413900600</t>
  </si>
  <si>
    <t>Lee, Weon Cheol;Choi, Seungwon</t>
  </si>
  <si>
    <t>Adaptive beamforming algorithm based on eigen-space method for smart antennas</t>
  </si>
  <si>
    <t>10.1109/LCOMM.2005.10003</t>
  </si>
  <si>
    <t>2-s2.0-27644570086</t>
  </si>
  <si>
    <t>93-EC-17-A-05-S1-020</t>
  </si>
  <si>
    <t>['wireless systems', 'uwb ports', 'two channels', 'proposed multiplexer', 'port four', 'personal computer', 'paper proposes', 'microstrip three', 'isolation issues', 'interference problems', 'ghz microprocessor', 'genetic algorithm', 'circuit behaviors', 'channel multiplexer', '89 ghz', '84 ghz', '83 ghz', '22 ghz']</t>
  </si>
  <si>
    <t>Genetic algorithm (GA) | Microstrip</t>
  </si>
  <si>
    <t>This paper proposes a microstrip three-port four-channel multiplexer for wireless systems where wireless local area network (WLAN) and ultra-wideband (UWB) coexist. The proposed multiplexer has two channels, from 2.15 to 2.89 GHz and from 5.13 to 5.84 GHz, for WLAN and two channels, from 3.22 to 4.83 GHz and from 6.07 to 8.22 GHz, for UWB. The measured scattering parameters agree well with the simulations. To determine a proper circuit topology and overcome the interference problems between ports, the genetic algorithm (GA) technique is exploited. The GA search takes approximately 3 min on a personal computer with a 2.4-GHz microprocessor. Additionally, the analysis of the circuit behaviors, the problem on the size of the multiplexer, and the isolation issues between WLAN and UWB ports are discussed. ¬© 2005 IEEE.</t>
  </si>
  <si>
    <t>3244-3250</t>
  </si>
  <si>
    <t>60000251-60005429;60000251-60005429</t>
  </si>
  <si>
    <t>7401808691;26023218700</t>
  </si>
  <si>
    <t>Lai, Ming Iu;Jeng, Shyh Kang</t>
  </si>
  <si>
    <t>Taipei;New York</t>
  </si>
  <si>
    <t>National Taiwan University;IEEE</t>
  </si>
  <si>
    <t>60005429;60000251</t>
  </si>
  <si>
    <t>Lai M.</t>
  </si>
  <si>
    <t>A microstrip three-port and four-channel multiplexer for WLAN and UWB coexistence</t>
  </si>
  <si>
    <t>10.1109/TMTT.2005.855136</t>
  </si>
  <si>
    <t>2-s2.0-27644570156</t>
  </si>
  <si>
    <t>AFRL</t>
  </si>
  <si>
    <t>['usually constructed', 'transverse electromagnetic', 'temporal center', 'roughly equivalent', 'results shown', 'reflector ).', 'plane wave', 'physical explanation', 'paraboloidal reflector', 'original theory', 'new results', 'multiple decades', 'instantaneous bandwidth', 'hyperboloidal defocus', 'hyperbolic defocus', 'focal points', 'focal point', 'feed point', 'experimental results', 'experimental measurements', 'exactly aligned', 'emerging class', 'e .,', 'defocusing causes', 'common iras', 'better agreement', 'become asymmetric', 'analytic form']</t>
  </si>
  <si>
    <t>Impulse radiating antennas (IRAs) | Physical optics | Time-domain electromagnetics | Ultrawide-band (UWB) antennas | UWB electromagnetics</t>
  </si>
  <si>
    <t>Impulse radiating antennas (IRAs) are an emerging class of antenna that are designed to radiate extremely short electromagnetic pulses with multiple decades of instantaneous bandwidth. The most common IRAs are made with a transverse electromagnetic (TEM) transmission line feeding a paraboloidal reflector. The IRA is usually constructed so that the electrical feed point of the TEM transmission line coincides with the focal point of the paraboloid. The paraboloidal reflector converts the spherical wave emanating from the feed point into a plane wave (i.e., a spherical wave centered at -‚àû). In many practical cases, the feed point and focal points are not exactly aligned, producing some defocus of the reflector. In this paper, we model the case of hyperbolic defocus because of its analytic form and compare this model with experimental measurements. A hyperboloidal reflector fed from one focus converts the expanding spherical wave into a second expanding wave which appears to emanate from the second focal point of the hyperboloid (which is behind the reflector). Hyperboloidal defocus is roughly equivalent to moving the electrical feed closer to the reflector than the optical focal point. Previous theoretical results from in-focus IRAs predicted that the E- and H-plane temporal responses should be symmetric with respect to the temporal center of the response. The results shown here demonstrate that the defocusing causes these responses to become asymmetric. The new results are in better agreement with experimental measurements of IRAs and provide a physical explanation for experimental results that differ from the original theory. ¬© 2005 IEEE.</t>
  </si>
  <si>
    <t>3247-3254</t>
  </si>
  <si>
    <t>60033021;100423761;60015710</t>
  </si>
  <si>
    <t>55663513600;6603844288;6602700834</t>
  </si>
  <si>
    <t>Tyo, J. Scott;Farr, Everett G.;Lawry, Dean I.</t>
  </si>
  <si>
    <t>Albuquerque;Kirtland;Albuquerque</t>
  </si>
  <si>
    <t>The University of New Mexico;Kirtland Air Force Base;Farr Research, Inc.</t>
  </si>
  <si>
    <t>60033021;60015710;100423761</t>
  </si>
  <si>
    <t>Tyo J.</t>
  </si>
  <si>
    <t>Effect of defocus on the prompt response of a reflector IRA</t>
  </si>
  <si>
    <t>10.1109/TAP.2005.856322</t>
  </si>
  <si>
    <t>2-s2.0-27644572981</t>
  </si>
  <si>
    <t>['superquadric waveguides', 'superquadric aperture', 'scattering matrix', 'paper presents', 'modeled using', 'input excitation', 'horn aperture', 'aperture field']</t>
  </si>
  <si>
    <t>Aperture radiation | Mode matching methods | Scattering matrices | Superquadric waveguides</t>
  </si>
  <si>
    <t>This paper presents an analysis of radiation from a horn with a superquadric aperture, modeled using a cascade of superquadric waveguides. Electromagnetic fields within each waveguide are expressed in terms of a set of orthogonal modes derived from polynomial functions based on a Cartesian coordinate system. The scattering matrix at the horn aperture is obtained by calculating the scattering matrix at each of the waveguide junctions using mode matching, and cascading them appropriately. Radiation patterns corresponding to both x- and y-polarizations of the input excitation are then obtained by integrating the aperture field. The computed numerical results are validated by comparing them with the corresponding results obtained from measurements. ¬© 2005 IEEE.</t>
  </si>
  <si>
    <t>3255-3261</t>
  </si>
  <si>
    <t>Cooray, Francis R.</t>
  </si>
  <si>
    <t>Cooray F.</t>
  </si>
  <si>
    <t>Analysis of radiation from a horn with a superquadric aperture</t>
  </si>
  <si>
    <t>10.1109/TAP.2005.856327</t>
  </si>
  <si>
    <t>2-s2.0-27644573845</t>
  </si>
  <si>
    <t>['submillimeter wavelengths', 'separate paper', 'reflector antenna', 'paper discusses', 'generated hologram', 'focusing element', 'first time', 'catr prior', 'catr operation', 'antenna testing', '322 ghz']</t>
  </si>
  <si>
    <t>Antenna measurements | Compact antenna test range (CATR) | Computer-generated hologram | Submillimeter wave</t>
  </si>
  <si>
    <t>A hologram-based compact antenna test range (CATR) is being developed to overcome challenges met in antenna testing at submillimeter wavelengths. For the first time, this type of CATR has been built for testing of a large reflector antenna at submillimeter wavelengths. The CATR is based on a 3-m computer-generated hologram as the focusing element. This paper discusses the design and the construction of the CATR, and the verification of the CATR operation with quiet-zone tests done for the CATR prior to the antenna testing. Assembly of the CATR, testing of the 1.5-m reflector antenna at 322 GHz, and the disassembly were all done within two months in 2003. The quiet-zone field measurement results are analyzed in this paper. The CATR was concluded to be qualified for antenna testing. The antenna testing is described in a separate paper. ¬© 2005 IEEE.</t>
  </si>
  <si>
    <t>3151-3159</t>
  </si>
  <si>
    <t>6603473495;7003801705;6602097631;6602207960;6603392769;6701788874;6508249651;7006775375;35809669200</t>
  </si>
  <si>
    <t>L√∂nnqvist, Anne;Koskinen, Tomi;H√§kli, Janne;S√§ily, Jussi;Ala-Laurinaho, Juha;Mallat, Juha;Viikari, Ville;Tuovinen, Jussi;R√§is√§nen, Antti V.</t>
  </si>
  <si>
    <t>L√∂nnqvist A.</t>
  </si>
  <si>
    <t>Hologram-based compact range for submillimeter-wave antenna testing</t>
  </si>
  <si>
    <t>10.1109/TAP.2005.856344</t>
  </si>
  <si>
    <t>2-s2.0-27644575525</t>
  </si>
  <si>
    <t>['surface accuracy', 'statistical estimation', 'square error', 'probability distribution', 'presented analysis', 'normal approximation', 'measured points', 'measured mean', 'lower limit', 'exact distribution']</t>
  </si>
  <si>
    <t>Measurement uncertainty | Metrology | Surface accuracy</t>
  </si>
  <si>
    <t>The statistical estimation of the surface accuracy from measured data affected by random normal uncertainties due to the three-dimensional measuring equipment is determined to a given confidence level on the base of a normal approximation of the probability distribution of the measured mean-square error. The exact distribution is used to set a lower limit on the number of measured points for the above approximation to hold. The presented analysis has been developed for application to the panels of the Atacama Large Millimeter Array (ALMA) European prototype antenna. ¬© 2005 IEEE.</t>
  </si>
  <si>
    <t>2124-2129</t>
  </si>
  <si>
    <t>Zocchi, Fabio E.</t>
  </si>
  <si>
    <t>Bosisio Parini</t>
  </si>
  <si>
    <t>Media Lario Technologies</t>
  </si>
  <si>
    <t>Zocchi F.</t>
  </si>
  <si>
    <t>Estimation of the accuracy of a reflector surface from the measured rms error</t>
  </si>
  <si>
    <t>10.1109/TIM.2005.853680</t>
  </si>
  <si>
    <t>2-s2.0-27644577607</t>
  </si>
  <si>
    <t>['variable reactance', 'received signal', 'parasitic elements', 'parasitic element', 'numerical experiments', 'fast convergence', 'experimentally produced', 'antenna consists', 'anechoic chamber', 'adaptive beam', 'adaptive antenna', '5 œª']</t>
  </si>
  <si>
    <t>Adaptive antenna | Bit error rate (BER) | Global search | Parasitic element | Switched load</t>
  </si>
  <si>
    <t>An adaptive antenna that forms an adaptive beam by adjusting current induced in the parasitic elements has been experimentally produced. The antenna consists of a radiating element placed at the center and six parasitic elements placed on the circumference of a circle with a radius of 0.5 Œª. These elements are monopoles on the reflector. A three-state switched load is connected with each parasitic element. The combination for which the correlation between the received signal and the reference signal maximizes is selected from all load setting combinations. The advantages of using three alternative loads instead of a variable reactance, that is, fast convergence and avoidance of falling into local cost function minimum are demonstrated by numerical experiments. The adaptive beam pattern and bit error rate (BER) of the binary phase shift keying (BPSK) signal were measured in an anechoic chamber, and the capability of the adaptive antenna to form adaptive beams was confirmed. ¬© 2005 IEEE.</t>
  </si>
  <si>
    <t>3398-3402</t>
  </si>
  <si>
    <t>60103680;60107463;60103680</t>
  </si>
  <si>
    <t>7101761860;36800163100;7103395868</t>
  </si>
  <si>
    <t>Nakane, Yoshiaki;Noguchi, Takahiro;Kuwahara, Yoshihiko</t>
  </si>
  <si>
    <t>NOK Corporation;Shizuoka University</t>
  </si>
  <si>
    <t>60107463;60103680</t>
  </si>
  <si>
    <t>Trial model of adaptive antenna equipped with switched loads on parasitic elements</t>
  </si>
  <si>
    <t>10.1109/TAP.2005.856389</t>
  </si>
  <si>
    <t>2-s2.0-27644583264</t>
  </si>
  <si>
    <t>['zone field', 'submillimeter wavelengths', 'spurious signals', 'rotation stage', 'proposed method', 'practically equal', 'paper introduces', 'moved instead', 'measurement accuracy', 'measured patterns', 'lightweight transmitter', 'heavy combination', 'especially suitable', 'different positions', 'corrected pattern', 'conventional apc', 'apc ).', 'antenna pattern', 'accuracy provided', 'accuracies provided', '310 ghz']</t>
  </si>
  <si>
    <t>Antenna measurements | Compact range | Error compensation | Submillimeter wave measurements</t>
  </si>
  <si>
    <t>The measurement accuracy of a compact antenna test range (CATR) depends on the level of spurious signals. To improve the measurement accuracy, several error compensation methods have been developed, but most of them are not feasible at submillimeter wavelengths. This paper introduces an error compensation technique for compact antenna test ranges, which is especially suitable at submillimeter wavelengths. The method is based on antenna pattern comparison (APC). In the original APC technique the antenna pattern is recorded several times at different positions of the quiet-zone field, and the corrected pattern is obtained by averaging the measured patterns. In the proposed method, the lightweight transmitter is moved instead of moving the heavy combination of the antenna under test (AUT) and the rotation stage. The feasibility of the method is studied and the method is tested with measurements in a hologram based compact antenna test range at 310 GHz. The accuracy provided by the proposed method is compared to the accuracy provided by the conventional APC. The accuracies provided by both methods are practically equal. ¬© 2005 IEEE.</t>
  </si>
  <si>
    <t>3160-3165</t>
  </si>
  <si>
    <t>60103653;60103653;60103653;60103653;60103653</t>
  </si>
  <si>
    <t>6508249651;6602097631;6603392769;6701788874;35809669200</t>
  </si>
  <si>
    <t>Viikari, Ville;H√§kli, Janne;Ala-Laurinaho, Juha;Mallat, Juha;R√§is√§nen, Antti V.</t>
  </si>
  <si>
    <t>Viikari V.</t>
  </si>
  <si>
    <t>A feed scanning based APC technique for compact antenna test ranges</t>
  </si>
  <si>
    <t>10.1109/TAP.2005.856369</t>
  </si>
  <si>
    <t>2-s2.0-27644585172</t>
  </si>
  <si>
    <t>['simple impedance', 'radiating edge', 'proposed technique', 'proper position', 'patch antennas', 'patch antenna', 'obtained results', 'matching technique', 'experimental investigations', 'easily tuned', 'antenna design']</t>
  </si>
  <si>
    <t>Impedance match | Patch antenna</t>
  </si>
  <si>
    <t>A simple impedance-matching technique for the patch antennas fed by a coplanar microstrip line is presented. By placing a shorting through hole at a proper position, the resonant input resistance of the edge-fed patch antenna can be easily tuned to 50 Œ©. For the cases of the patch antennas with the aspect ratios varied from 0.5 to 2, both theoretical and experimental investigations of the proposed technique are carried out. From the obtained results, it is shown that, to acquire the 50 Ft input impedance, the position of the through hole is only related to the length of the radiating edge of the patch antenna. Details of the antenna design are presented. ¬© 2005 IEEE.</t>
  </si>
  <si>
    <t>3389-3391</t>
  </si>
  <si>
    <t>A simple impedance-matching technique for patch antennas fed by coplanar microstrip line</t>
  </si>
  <si>
    <t>10.1109/TAP.2005.856375</t>
  </si>
  <si>
    <t>2-s2.0-27644586213</t>
  </si>
  <si>
    <t>['two antennas', 'time required', 'reference antenna', 'radiation characteristics', 'principal planes', 'new mom', 'mom based', 'involving triple', 'integral calculations', 'grid array', 'four terms', 'current distribution', 'conventional mom', 'computation time', 'also found']</t>
  </si>
  <si>
    <t>Grid array antenna | Meander loop antenna | Method of moments (MoM) | Printed wire</t>
  </si>
  <si>
    <t>The input impedance matrix element of the method of moments (MoM) for an arbitrarily shaped wire antenna printed on a dielectric material Zm,n is formulated to be composed of three terms Zm,nœàs,, Zm,nœà, and ŒîZm,n involving single-, double-, and triple-integral calculations, respectively. The MoM based on the Zm,n, formulated in this paper (new MoM) is applied to two antennas - a meander loop antenna and a grid array antenna - as well as a simple loop used as a reference antenna. The computation time to obtain the current distribution of each antenna by the new MoM technique is compared with the time required for the conventional MoM, which has an impedance matrix element composed of four terms, all involving triple-integral calculations. It is revealed that the new MoM drastically reduces the computation time: for example, by a factor of 937 for the grid array antenna. In addition, the radiation characteristics of these two antennas are discussed. It is found that a reduced-size meander loop (62% smaller than the simple loop reference) has a radiation pattern similar to the simple loop reference. It is also found that the grid array has an axial beam radiation pattern without side lobes in the principal planes. ¬© 2005 IEEE.</t>
  </si>
  <si>
    <t>3300-3307</t>
  </si>
  <si>
    <t>60030526;60004176;60030526;60030526</t>
  </si>
  <si>
    <t>55633340100;7201878741;9044363500;56405174700</t>
  </si>
  <si>
    <t>Nakano, Hisamatsu;Kawano, Toru;Kozono, Yousuke;Yamauchi, Junji</t>
  </si>
  <si>
    <t>Tokyo;Yokosuka</t>
  </si>
  <si>
    <t>Hosei University;National Defense Academy of Japan</t>
  </si>
  <si>
    <t>60030526;60004176</t>
  </si>
  <si>
    <t>A fast MoM calculation technique using sinusoidal basis and testing functions for a wire on a dielectric substrate and its application to meander loop and grid array antennas</t>
  </si>
  <si>
    <t>10.1109/TAP.2005.856314</t>
  </si>
  <si>
    <t>2-s2.0-27644586216</t>
  </si>
  <si>
    <t>['unified approach', 'transmission beamforming', 'sinr estimation', 'required measurements', 'proposed scheme', 'power control', 'paper takes', 'caused interference', 'base station', 'applied instead']</t>
  </si>
  <si>
    <t>Adaptive arrays | Estimation | Land mobile radio cellular systems | Power control</t>
  </si>
  <si>
    <t>This paper takes a unified approach to the downlink transmission power control, while a transmission beamforming is applied in the base station. The proposed scheme is based on the estimation of signal-to-interference-and-noise-ratios (SINRs) by antenna array measurement and using this estimate in transmission power control. Hence power control algorithms needing SINR-levels can be applied instead of the simple relay power control. The SINR estimation technique does not require any additional measurements compared to a separate adaptive beamforming and power control, since the required measurements are needed for the adaptive beamforming update. The estimation is based on the knowledge of the level of caused interference to the multiple access links in the same cell, and the utilization of relay power control commands in SINR estimation. ¬© 2005 IEEE.</t>
  </si>
  <si>
    <t>885-887</t>
  </si>
  <si>
    <t>6507112772;7006650148</t>
  </si>
  <si>
    <t>Hasu, Vesa;Koivo, Heikki</t>
  </si>
  <si>
    <t>Hasu V.</t>
  </si>
  <si>
    <t>SINR estimation for power control in systems with transmission beamforming</t>
  </si>
  <si>
    <t>10.1109/LCOMM.2005.10014</t>
  </si>
  <si>
    <t>2-s2.0-27644593281</t>
  </si>
  <si>
    <t>National Research Foundation</t>
  </si>
  <si>
    <t>NRF</t>
  </si>
  <si>
    <t>['wave analysis', 'thick substrates', 'specifically developed', 'situated next', 'significant savings', 'resonant patch', 'patch antennas', 'paper introduces', 'new variation', 'method formulation', 'memory savings', 'manufacturing cost', 'main focus', 'experimental results', 'efficient way', 'efficient full', 'domain moment', 'computational requirements', 'antenna elements', 'also lends', 'also included', '1000 times']</t>
  </si>
  <si>
    <t>Method or moments | Patch antennas | Spectral-domain analysis</t>
  </si>
  <si>
    <t>This paper introduces a new variation on the capacitive feed probe for patch antennas on thick substrates. It consists of a small circular probe-fed capacitor patch that is situated next to the resonant patch. This configuration can bring about significant savings in terms of manufacturing cost, but also lends itself to a very efficient full-wave analysis. As such, the main focus of this paper is a spectral-domain moment-method formulation, which was specifically developed for the analysis of large, but finite, arrays of these antenna elements. Entire-domain and subdomain basis functions are combined in an efficient way to minimize the computational requirements, most notably computer memory. It is shown that, for general antenna array configurations, memory savings of more than 1000 times can be achieved when compared with typical commercial software packages where only subdomain basis functions are used. A number of numerical and experimental results are also included in order to verify the spectral-domain moment-method formulation and to illustrate various applications of the new antenna element. ¬© 2005 IEEE.</t>
  </si>
  <si>
    <t>3219-3228</t>
  </si>
  <si>
    <t>56026474900;7004459157;35561582300</t>
  </si>
  <si>
    <t>Mayhew-Ridgers, Gordon;Odendaal, Johann W.;Joubert, Johan</t>
  </si>
  <si>
    <t>Mayhew-Ridgers G.</t>
  </si>
  <si>
    <t>Efficient full-wave modeling of patch antenna arrays with new single-layer capacitive feed probes</t>
  </si>
  <si>
    <t>10.1109/TAP.2005.856356</t>
  </si>
  <si>
    <t>2-s2.0-27644598121</t>
  </si>
  <si>
    <t>['yet effective', 'target identification', 'potential masking', 'pavement sample', 'new ultrawide', 'new simple', 'layer thickness', 'inherent imperfection', 'frequency range', 'effectively reduces', 'also developed', 'adjacent targets', 'accurate procedure', '6 ghz']</t>
  </si>
  <si>
    <t>Evaluation of civil infrastructures | Microwave sensors | Nondestructive evaluation | Stepped-frequency radar | Ultrawide-band (UWB) systems</t>
  </si>
  <si>
    <t>A new ultrawide-band (UWB) microwave radar sensor operating from 0.6 to 5.6 GHz has been developed using microwave integrated circuits for pavement subsurface characterization. UWB antennas operating from 0.5-10-GHz have been designed and tested for use in the sensor. A new simple, yet effective, accurate procedure was also developed to compensate for the common amplitude deviations and nonlinear phase errors produced by the inherent imperfection of the system. The developed compensation method is applicable to other systems and effectively reduces the potential masking of adjacent targets as well as facilitating and increasing the accuracy for target identification of the sensor. The sensor has been used to assess a pavement sample with less than 0.1 in of error in the pavement's layer thickness. The developed system represents the first UWB stepped-frequency radar sensor completely realized using microwave integrated circuits over the frequency range of 0.6-5.6 GHz for subsurface sensing applications. ¬© 2005 IEEE.</t>
  </si>
  <si>
    <t>942-949</t>
  </si>
  <si>
    <t>60000251-60003780;60000251-60020547</t>
  </si>
  <si>
    <t>9243060700;7203041870</t>
  </si>
  <si>
    <t>Park, Joongsuk;Nguyen, Cam</t>
  </si>
  <si>
    <t>United States;South Korea;United States</t>
  </si>
  <si>
    <t>College Station;Suwon;New York</t>
  </si>
  <si>
    <t>Texas A&amp;M University;Samsung Electronics Co. Ltd.;IEEE</t>
  </si>
  <si>
    <t>60020547;60003780;60000251</t>
  </si>
  <si>
    <t>An ultrawide-band microwave radar sensor for nondestructive evaluation of pavement subsurface</t>
  </si>
  <si>
    <t>10.1109/JSEN.2005.851002</t>
  </si>
  <si>
    <t>2-s2.0-27744449678</t>
  </si>
  <si>
    <t>['transceiver unit', 'transceiver design', 'superposition principle', 'specified region', 'space exploration', 'power consumption', 'physical size', 'paper pertains', 'paper describes', 'oilfield industry', 'oilfield industries', 'noise ratio', 'metallic cylinder', 'medical imaging', 'mechanical stability', 'many areas', 'manchester code', 'magnetic field', 'includes design', 'genetic algorithm', 'forward problem', 'finally transmitted', 'experimental results', 'error detection', 'embedded sensor', 'element method', 'data measured', 'data encoding', 'data demodulation', 'critical requirement', 'communication protocols', 'coded data', 'bit synchronization', 'binary frequency', 'application considered']</t>
  </si>
  <si>
    <t>Antenna | Genetic algorithm (GA) | Nondestructive testing | Remote sensing | Wireless transmission</t>
  </si>
  <si>
    <t>Measurement, evaluation, and monitoring of sub-surface objects often require wireless data transmission between an embedded sensor and an exterior host system. Such technologies find applications in many areas-medical imaging, space exploration, earth formation evaluation in oilfield industries, for example. This paper describes a complete wireless data acquisition system that includes design of a transceiver unit, as well as communication protocols for data encoding and decoding. Although the application considered in this paper pertains to the oilfield industry, the method is applicable to other areas as well. The transceiver design is highly constrained due to requirements on physical size, mechanical stability, and low-power consumption. The host antenna generally consists of ferrite-backed coils wound on a metallic cylinder. A critical requirement in the design of these coils is to produce a desired spatial variation of the magnetic field in a specified region. A genetic algorithm is used to optimize the location and excitation of each coil. A combination of finite-element method and superposition principle is used to speed up the solution of forward problem. The data measured by an embedded sensor are encoded with seven-bit cyclic redundancy code concatenated with Manchester code for error detection/correction and bit synchronization. Coded data are finally transmitted by binary frequency-shift keying modulation scheme. Numerical and experimental results for magnetic field, signal-to-noise ratio, and data demodulation are presented. ¬© 2005 IEEE.</t>
  </si>
  <si>
    <t>2332-2338</t>
  </si>
  <si>
    <t>60000251-60004750;60000251-60074308;60000251-60028498</t>
  </si>
  <si>
    <t>7004302566;55936762400;57068905000</t>
  </si>
  <si>
    <t>Goswami, Jaideva C.;Hoefel, Albert E.;Schwetlick, Horst</t>
  </si>
  <si>
    <t>United States;Germany;India;United States</t>
  </si>
  <si>
    <t>Sugar Land;Berlin;Kharagpur;New York</t>
  </si>
  <si>
    <t>Schlumberger Limited;Fachhochschule f√ºr Technik und Wirtschaft Berlin;Indian Institute of Technology Kharagpur;IEEE</t>
  </si>
  <si>
    <t>60074308;60028498;60004750;60000251</t>
  </si>
  <si>
    <t>Goswami J.C.</t>
  </si>
  <si>
    <t>On subsurface wireless data acquisition system</t>
  </si>
  <si>
    <t>10.1109/TGRS.2005.857023</t>
  </si>
  <si>
    <t>2-s2.0-27744470848</t>
  </si>
  <si>
    <t>['¬© 2005', 'ulx ),', 'ultraluminous x', 'rights reserved', 'ray source', 'optical spectrum', 'ngc 4038', 'isolated infrared', 'ir counterparts', 'identify x', 'background quasar', 'antennae galaxies', 'acquiring spectra']</t>
  </si>
  <si>
    <t>In this Letter we report that a bright, X-ray source in the Antennae galaxies (NGC 4038/9), previously identified as an ultraluminous X-ray source (ULX), is in fact a background quasar. We identify an isolated infrared and optical counterpart within 0‚Ä≥.3 ¬± 0‚Ä≥.5 of the X-ray source X-37. After acquiring an optical spectrum of its counterpart, we use the narrow [O III] and broad HŒ± emission lines to identify X-37 as a quasar at a redshift of z = 0.26. Through a U, V, and KS photometric analysis, we demonstrate that most of the observable light along this line of sight is from the quasar. We discuss the implications of this discovery and the importance of acquiring spectra for optical and IR counterparts to ULXs. ¬© 2005. The American Astronomical Society. All rights reserved.</t>
  </si>
  <si>
    <t>60013959;60031581;60013959;60003878;60021918;60009037;60007776;60016403;60007776;60005248;60005248</t>
  </si>
  <si>
    <t>57213931396;7007042557;7003383979;36146844100;57203179717;26643255000;7202490901;7004989510;7202480463;7005699362;7003946303</t>
  </si>
  <si>
    <t>Clark, D. M.;Christopher, M. H.;Eikenberry, S. S.;Brandl, B. R.;Wilson, J. C.;Carson, J. C.;Henderson, C. P.;Hayward, T. L.;Barry, D. J.;Ptak, A. F.;Colbert, E. J.M.</t>
  </si>
  <si>
    <t>United States;United States;Chile;United States;United States;United States;United States;Netherlands</t>
  </si>
  <si>
    <t>Pasadena;Charlottesville;La Serena;Gainesville;Pasadena;Ithaca;Baltimore;Leiden</t>
  </si>
  <si>
    <t>California Institute of Technology;University of Virginia;Gemini ObservatorySouthern Operations Center;University of Florida;Jet Propulsion Laboratory;Cornell University;Johns Hopkins University;Sterrewacht Leiden</t>
  </si>
  <si>
    <t>60031581;60021918;60016403;60013959;60009037;60007776;60005248;60003878</t>
  </si>
  <si>
    <t>Clark D.</t>
  </si>
  <si>
    <t>The ultraluminous X-ray source X-37 is a background quasar in the Antennae galaxies</t>
  </si>
  <si>
    <t>10.1086/497333</t>
  </si>
  <si>
    <t>2-s2.0-27744485328</t>
  </si>
  <si>
    <t>European Regional Development Fund</t>
  </si>
  <si>
    <t>TIC2002-04451-C02-01</t>
  </si>
  <si>
    <t>FEDER</t>
  </si>
  <si>
    <t>['soil moisture', 'frequency dependence', 'different frequencies']</t>
  </si>
  <si>
    <t>Antenna pattern | Interferometer | Microwave radiometer | Radiometry</t>
  </si>
  <si>
    <t>The effect of the frequency dependence of the antenna voltage patterns within the bandwidth of an aperture synthesis interferometric radiometer is studied and quantified using actual antenna voltage patterns measured at different frequencies for the first nine receivers of the Microwave Imaging Radiometer with Aperture Synthesis instrument aboard the European Space Agency's Soil Moisture and Ocean Salinity mission. A technique is proposed to mitigate this effect. ¬© 2005 IEEE.</t>
  </si>
  <si>
    <t>2218-2224</t>
  </si>
  <si>
    <t>60000251-60007592;60000251-60007592;60000251-60007592;60000251-60007592;60000251-60007592;60000251-60031159</t>
  </si>
  <si>
    <t>7005018006;7003676233;7102336728;6602569719;6602926234;6701783349</t>
  </si>
  <si>
    <t>Camps, A.;Corbella, I.;Torres, F.;Duffo, N.;Vall-llosera, M.;Martin-Neira, M.</t>
  </si>
  <si>
    <t>Netherlands;Spain;United States</t>
  </si>
  <si>
    <t>Noordwijk aan Zee;Barcelona;New York</t>
  </si>
  <si>
    <t>ESTEC - European Space Research and Technology Centre;Universitat Polit√®cnica de Catalunya;IEEE</t>
  </si>
  <si>
    <t>60031159;60007592;60000251</t>
  </si>
  <si>
    <t>The impact of antenna pattern frequency dependence in aperture synthesis microwave radiometers</t>
  </si>
  <si>
    <t>10.1109/TGRS.2005.854309</t>
  </si>
  <si>
    <t>2-s2.0-27744486389</t>
  </si>
  <si>
    <t>['thermotherapy device', 'thermatrx tmx', 'temperatures decreased', 'temperatures created', 'ray guidance', 'periurethral area', 'peak area', 'mm radially', 'mm longitudinally', 'heating characteristics', 'heat pattern', 'generating conditions', 'five patients', 'enhanced mri', 'create temperatures', 'correct implementation', 'consistent rates', 'central part', 'catheter antenna', 'arrayed throughout', 'areas 3', '4 mm']</t>
  </si>
  <si>
    <t>Background and Purpose: The effectiveness of any thermotherapy device is determined by the temperatures created and how long they are applied. Understanding the heating characteristics of a thermotherapy device is vital to its correct implementation. Interstitial temperature mapping was used to determine the heat field created within the prostate by the TherMatrx TMx-2000 transurethral microwave thermotherapy (TUMT) device. Gadolinium-enhanced MRI was used to determine the extent, type, and pattern of coagulation necrosis caused by TUMT. Patients and Methods: Interstitial temperature mapping was performed during treatment in five patients with benign prostatic hyperplasia using 24 temperature sensors inserted through the perineum and arrayed throughout the prostate under ultrasound and X-ray guidance. Gadolinium-enhanced MRI scans were performed on all patients 1 week after treatment. Results: Interstitial temperature mapping found the heat field created to peak at the urethral surface near the central part of the catheter antenna. Temperatures decreased at consistent rates of 1 to 1.4¬∞C/mm radially and 0.1 to 0.5¬∞C/mm longitudinally from the peak area. Gadolinium-enhanced MRI showed minimal dispersed necrosis and only in the periurethral area. Conclusions: The TMx-2000 can create temperatures &gt;45¬∞C in areas 3 to 4 mm from the antenna. How ever, the heat pattern and protocol of the TMx-2000 produce necrosis-generating conditions only within a few millimeters of the urethra. ¬© Mary Ann Liebert, Inc.</t>
  </si>
  <si>
    <t>Journal of Endourology</t>
  </si>
  <si>
    <t>60091833-60000305;60012464;60012464;60012464;60032610;60026952;60091833</t>
  </si>
  <si>
    <t>7102414663;6603491582;7004963804;57199642543;9245631300;7404949082;7201845255</t>
  </si>
  <si>
    <t>Larson, Benjamin;Huidobro, Christian;Acevedo, Cristian;Busel, David;Mynderses, Lance;Collins, Joseph;Larson, Thayne</t>
  </si>
  <si>
    <t>United States;United States;United States;Chile;United States</t>
  </si>
  <si>
    <t>Scottsdale;Rochester;Scottsdale;Santiago;Cleveland</t>
  </si>
  <si>
    <t>Institute of Medical Research, Scottsdale;Mayo Clinic in Rochester, Minnesota;Mayo Clinic Scottsdale-Phoenix, Arizona;Universidad de Chile;Case Western Reserve University</t>
  </si>
  <si>
    <t>60091833;60032610;60026952;60012464;60000305</t>
  </si>
  <si>
    <t>Larson B.</t>
  </si>
  <si>
    <t>In vivo temperature mapping of prostate during treatment with TherMatrx TMx-2000 device: Heat field and MRI determinations of necrotic lesions</t>
  </si>
  <si>
    <t>10.1089/end.2005.19.1021</t>
  </si>
  <si>
    <t>2-s2.0-27744506591</t>
  </si>
  <si>
    <t>16100/02/NL/EC</t>
  </si>
  <si>
    <t>['two images', 'track separation', 'time lag', 'theoretical optimum', 'srtm overpass', 'srtm data', 'spatial scales', 'space shuttle', 'rms differences', 'remaining differences', 'quite low', 'present one', 'noise ratio', 'much shorter', 'limited representation', 'land surfaces', 'insar system', 'insar data', 'first studies', 'february 2000', 'derived currents', 'data acquired', 'could theoretically', 'attributed mainly', 'additional along', '5 ms', '3 ms', '1 km']</t>
  </si>
  <si>
    <t>Current measurements | Interferometric synthetic aperture radar (InSAR) | Shuttle Radar Topography Mission (SRTM)</t>
  </si>
  <si>
    <t>We present one of the first studies on ocean current retrievals from interferometric synthetic aperture radar (InSAR) data acquired during the Shuttle Radar Topography Mission (SRTM) in February 2000. The InSAR system of SRTM was designed for high-resolution topographic mapping of the Earth's land surfaces, using two SAR antennas on a Space Shuttle with a cross-track separation of 60 m. An additional along-track antenna separation of 7 m resulted in an effective time lag of about 0.5 ms between the two images, which could theoretically be exploited for target velocity retrievals. However, the feasibility of ocean current measurements with SRTM has been questionable, since the time lag was much shorter than the theoretical optimum (about 3 ms at X-band) and the signal-to-noise ratio over water was quite low. Nevertheless, some X-band InSAR images of coastal areas exhibit clear signatures of tidal flow patterns. As an example, we discuss an image of the Dutch Wadden Sea. We convert the InSAR data into a line-of-sight current field, which is then compared with results of the numerical circulation model KUSTWAD. For tidal phases close to the conditions at the time of the SRTM overpass; we obtain correlation coefficients of up to 0.6 and rms differences on the order of 0.2 m/s. Furthermore we find that SRTM resolves current variations down to spatial scales on the order of 1 km. This is consistent with predictions of a numerical InSAR imaging model. Remaining differences between SRTM- and KUSTWAD-derived currents can be attributed mainly to residual motion errors in the SRTM data as well as to a limited representation of the conditions at the time of the SRTM overpass in the available KUSTWAD results. ¬© 2005 IEEE.</t>
  </si>
  <si>
    <t>2315-2323</t>
  </si>
  <si>
    <t>60000251-60028229;60000251-60007798;60000251-60007798;60000251-60007798-101545448;60000251-60003579;112839396;60000203</t>
  </si>
  <si>
    <t>7004249063;6701917002;7003895114;7005667777;57204482984;7102352993;7004228488</t>
  </si>
  <si>
    <t>Romeiser, Roland;Breit, Heiko;Eineder, Michael;Runge, Hartmut;Flament, Pierre;De Jong, Karin;Vogelzang, Jur</t>
  </si>
  <si>
    <t>Germany;Germany;United States;United States;Netherlands;Netherlands;</t>
  </si>
  <si>
    <t>Hamburg;¬†Cologne;Honolulu;New York;De Bilt;Den Haag;</t>
  </si>
  <si>
    <t>Universit√§t Hamburg;Deutsches Zentrum fur Luft- Und Raumfahrt;School of Ocean and Earth Science and Technology;IEEE;Royal Netherlands Meteorological Institute;Rijksinstituut voor Kust en Zee;TerraSAR-X Traffic Monitoring Project</t>
  </si>
  <si>
    <t>60028229;60007798;60003579;60000251;60000203;112839396;101545448</t>
  </si>
  <si>
    <t>Romeiser R.</t>
  </si>
  <si>
    <t>Current measurements by SAR along-track interferometry from a Space Shuttle</t>
  </si>
  <si>
    <t>10.1109/TGRS.2005.856116</t>
  </si>
  <si>
    <t>2-s2.0-27744547368</t>
  </si>
  <si>
    <t>['symbiotic association', 'small gastropods', 'shrimp constructs', 'research confirms', 'new data', 'may lead', 'make contact', 'lesser amounts', 'greater mobility', 'goby serves', 'goby communicate', 'goby aside', 'first step', 'feeds mainly', 'evolutionary process', 'even pushing', 'deposit sediment', 'decapod crustaceans', 'ctenogobius saepepallens', 'cover provided', 'burrow entrance', 'benthic copepods', 'alpheid partners']</t>
  </si>
  <si>
    <t>Alpheid shrimp | Symbiosis | Western Atlantic gobies</t>
  </si>
  <si>
    <t>We re-examined the symbiotic association of the western Atlantic gobiid fishes Nes longus and Ctenogobius saepepallens with the snapping shrimp Alpheus floridanus on the basis of a critical literature review and new data. Our research confirms that N. longus interacts closely with the shrimp and is dependent on it for the cover provided by the burrow that the shrimp constructs; the goby serves as the sentinel at the burrow entrance. Ctenogobius saepepallens is often seen occupying a burrow of the alpheid, and the shrimp will leave the burrow to deposit sediment with the goby at the entrance, even pushing the goby aside at times. However, the shrimp does not make contact with the goby with its antennae, nor does the goby communicate with caudal fin fluttering at the approach of danger. We suggest that their relationship is a first step in an evolutionary process that may lead to the very close mutualistic association exhibited by N. longus and the alpheid, as well as Indo-Pacific shrimp gobies of 13 different genera and their alpheid partners. Nes longus remains close to the burrow entrance; it feeds mainly on small gastropods, decapod crustaceans, ostracods, and isopods. By contrast, C. saepepallens makes longer excusions from the shelter of the burrow; its diet is dominated by benthic copepods, followed by ostracods and lesser amounts of foraminiferans, isopods, and decapod crustaceans. By virture of its greater mobility, it can be more selective in its prey. ¬© Springer 2005.</t>
  </si>
  <si>
    <t>119-127</t>
  </si>
  <si>
    <t>Environmental Biology of Fishes</t>
  </si>
  <si>
    <t>60003575;60009611;</t>
  </si>
  <si>
    <t>7201864813;7004768293;9243599700</t>
  </si>
  <si>
    <t>Randall, John E.;Lobel, Phillip S.;Kennedy, Christine W.</t>
  </si>
  <si>
    <t>Boston;Honolulu</t>
  </si>
  <si>
    <t>Boston University Marine Program;Bishop Museum</t>
  </si>
  <si>
    <t>60009611;60003575</t>
  </si>
  <si>
    <t>Randall J.</t>
  </si>
  <si>
    <t>Comparative ecology of the gobies Nes longus and Ctenogobius saepepallens, both symbiotic with the snapping shrimp Alpheus floridanus</t>
  </si>
  <si>
    <t>10.1007/s10641-005-2138-3</t>
  </si>
  <si>
    <t>2-s2.0-27744568237</t>
  </si>
  <si>
    <t>['‚ äô', '¬© 2005', 'young stars', 'young clusters', 'two mass', 'stars form', 'star clusters', 'rights reserved', 'ngc 4038', 'momentum input', 'median age', 'limited samples', 'least 20', 'interstellar matter', 'gravitationally bound', 'disrupted near', 'antennae galaxies', 'age distribution']</t>
  </si>
  <si>
    <t>We determine the age distribution of star clusters in the Antennae galaxies (NGC 4038/9) for two mass-limited samples (M &gt; 3 √ó 104 M‚äô and M &gt; 2 √ó 105 M‚äô). This is based on integrated broadband UBVI and narrowband HŒ± photometry from deep images taken with the Hubble Space Telescope. We find that the age distribution of the clusters declines steeply, approximately as dN/dœÑ ‚àù œÑ-1. The median age of the clusters is ‚àº107 yr, which we interpret as evidence for rapid disruption ("infant mortality"). It is very likely that most of the young clusters are not gravitationally bound and were disrupted near the times they formed by the energy and momentum input from young stars to the interstellar matter of the protoclusters. At least 20% and possibly all stars form in clusters and/or associations, including those that are unbound and short-lived. ¬© 2005. The American Astronomical Society. All rights reserved.</t>
  </si>
  <si>
    <t>60008158;60008158;60008158</t>
  </si>
  <si>
    <t>55664416300;6603042990;7003581599</t>
  </si>
  <si>
    <t>Fall, S. Michael;Chandar, Rupali;Whitmore, Bradley C.</t>
  </si>
  <si>
    <t>Space Telescope Science Institute</t>
  </si>
  <si>
    <t>Fall S.M.</t>
  </si>
  <si>
    <t>The age distribution of massive star clusters in the antennae galaxies</t>
  </si>
  <si>
    <t>10.1086/496878</t>
  </si>
  <si>
    <t>2-s2.0-27744573760</t>
  </si>
  <si>
    <t>['¬© 2005', 'tidal separations', 'tidal separation', 'small apocenter', 'significant eccentricity', 'sensitivity range', 'rights reserved', 'resulting systems', 'nearly zero', 'lisa band', 'lisa ).', 'likely involve', 'large pericenter', 'gravitational radiation', 'eccentricity events', 'current simulations', 'compact objects', 'body capture', 'binaries within']</t>
  </si>
  <si>
    <t>Current simulations of the rate at which stellar-mass compact objects merge with supermassive black holes (called extreme mass ratio in-spirals, or EMRIs) focus on two-body capture by emission of gravitational radiation. The gravitational wave signal of such events will likely involve a significant eccentricity in the sensitivity range of the Laser Interferometer Space Antenna (LISA). We show that tidal separation of stellar-mass compact object binaries by supermassive black holes will instead produce events whose eccentricity is nearly zero in the LISA band. Compared to two-body capture events, tidal separations have a high cross section and result in orbits that have a large pericenter and small apocenter. Therefore, the rate of interactions per binary is high, and the resulting systems are very unlikely to be perturbed by other stars into nearly radial plunges. Depending on the fraction of compact objects that are in binaries within a few parsecs of the center, the rate of low-eccentricity LISA events could be comparable to or larger than the rate of high-eccentricity events. ¬© 2005. The American Astronomical Society. All rights reserved.</t>
  </si>
  <si>
    <t>60020304;60007363;60020304;60020304</t>
  </si>
  <si>
    <t>57203774991;12808790600;57211852638;9247221100</t>
  </si>
  <si>
    <t>Miller, M. Coleman;Freitag, Marc;Hamilton, Douglas P.;Lauburg, Vanessa M.</t>
  </si>
  <si>
    <t>College Park;Evanston</t>
  </si>
  <si>
    <t>University of Maryland, College Park;Northwestern University</t>
  </si>
  <si>
    <t>60020304;60007363</t>
  </si>
  <si>
    <t>Miller M.C.</t>
  </si>
  <si>
    <t>Binary encounters with supermassive black holes: Zero-eccentricity LISA events</t>
  </si>
  <si>
    <t>10.1086/497335</t>
  </si>
  <si>
    <t>2-s2.0-27744607865</t>
  </si>
  <si>
    <t>['ula ).', 'simulation results', 'proposed method', 'paper proposes', 'order statistics', 'optimal weightings', 'finally presented', 'angle parameters', 'algorithm applied']</t>
  </si>
  <si>
    <t>DOA | Linear prediction | Near field | Performance analysis | Second-order statistics | Source localization | Uniform linear antennae</t>
  </si>
  <si>
    <t>This paper proposes a low computational cost method for the near-field narrowband source localization problem, which does not require multidimensional search or high-order statistics. The proposed method is based on the second-order statistics (SOS) of the outputs of a uniform linear array (ULA). More precisely, the range and angle parameters are estimated through a weighted linear prediction (LP) algorithm applied to a properly chosen array output correlation sequence. Detailed performance analysis and derivation of the optimal weightings are provided. Simulation results are finally presented to validate the theoretical analysis results and to assess the performance of the proposed method. ¬© 2005 IEEE.</t>
  </si>
  <si>
    <t>3651-3660</t>
  </si>
  <si>
    <t>60029116;60029116;60029526</t>
  </si>
  <si>
    <t>13608034900;7005264063;7203055132</t>
  </si>
  <si>
    <t>Grosicki, Emmanu√®le;Abed-Meraim, Karim;Hua, Yingbo</t>
  </si>
  <si>
    <t>Riverside;Palaiseau</t>
  </si>
  <si>
    <t>University of California, Riverside;T√©l√©com Paris</t>
  </si>
  <si>
    <t>60029526;60029116</t>
  </si>
  <si>
    <t>Grosicki E.</t>
  </si>
  <si>
    <t>A weighted linear prediction method for near-field source localization</t>
  </si>
  <si>
    <t>10.1109/TSP.2005.855100</t>
  </si>
  <si>
    <t>2-s2.0-27844457979</t>
  </si>
  <si>
    <t>['transmission scheme', 'spatial multiplexing', 'paper proposes', 'new method', 'mimo systems', 'input multiple', 'finite sets', 'feedback using', 'capacity gains', 'basic idea', 'adaptively vary']</t>
  </si>
  <si>
    <t>Diversity methods | MIMO systems | Quantized precoding | Rayleigh channels | Spatial multiplexing</t>
  </si>
  <si>
    <t>Multiple-input multiple-output (MIMO) wireless systems obtain large diversity and capacity gains by employing multielement antenna arrays at both the transmitter and receiver. The theoretical performance benefits of MIMO systems, however, are irrelevant unless low error rate, spectrally efficient signaling techniques are found. This paper proposes a new method for designing high data-rate spatial signals with low error rates. The basic idea is to use transmitter channel information to adaptively vary the transmission scheme for a fixed data rate. This adaptation is done by varying the number of substreams and the rate of each substream in a precoded spatial multiplexing system. We show that these substreams can be designed to obtain full diversity and full rate gain using feedback from the receiver to transmitter. We model the feedback using a limited feedback scenario where only finite sets, or codebooks, of possible precoding configurations are known to both the transmitter and receiver. Monte Carlo simulations show substantial performance gains over beamforming and spatial multiplexing. ¬© 2005 IEEE.</t>
  </si>
  <si>
    <t>3674-3687</t>
  </si>
  <si>
    <t>Multimode precoding for MIMO wireless systems</t>
  </si>
  <si>
    <t>10.1109/TSP.2005.855107</t>
  </si>
  <si>
    <t>2-s2.0-27844521745</t>
  </si>
  <si>
    <t>['wireless systems', 'time constellations', 'time codes', 'sense among', 'regular simplex', 'proposed rank', 'orthogonal space', 'optimal space', 'optimal constellations', 'optimal among', 'open problem', 'linear dispersion', 'input multiple', 'great interest', 'fundamental limitations', 'fixed space', 'fading channel', 'error probability', 'determinant criteria', 'designing space', 'constellation sizes', 'constellation size', 'complex variables', 'block length', 'also demonstrate']</t>
  </si>
  <si>
    <t>Coding gain | Diversity gain | Multiple antennas | Optimal constellations | Space-time block coding</t>
  </si>
  <si>
    <t>The design of optimal space-time (matrix) constellations for multiple-input multiple-output (MIMO) wireless systems with quasistatic Rayleigh liat-fading channel and coherent maximum likelihood (ML) decoder is an open problem of great interest. In 1998, Tarokh et al. proposed rank and determinant criteria as guidelines for designing space-time codes. In this paper, we revisit these criteria and explore their fundamental limitations. In particular, we investigate how they characterize the role of the rank of the code difference matrix in the error probability of the coherent ML decoder and study the shortcomings of such a characterization. Motivated by the results of our study of th e rank and determinant criteria, we then address the problem of finding optimal space-time constellations in the sense of minimizing the exact average pairwise error probability under the average energy constraint. We show that for any fixed space-time constellation size and block length, orthogonal space-time block codes (OSTBCs) are optimal in that sense among all space-time codes if the constellation size is not greater than 2K + 1, where K is the number of the complex variables of the OSTBC. We also demonstrate that for such constellation sizes and when the number of receivers is large, the optimal constellations are regular simplex. Furthermore, we show that for any constellation size, OSTBCs are optimal among all linear dispersion (LD) codes with the same number of complex variables. ¬© 2005 IEEE.</t>
  </si>
  <si>
    <t>3703-3717</t>
  </si>
  <si>
    <t>60011226;60011226</t>
  </si>
  <si>
    <t>7003453229;7006198109</t>
  </si>
  <si>
    <t>Gharavi-Alkhansari, Mohammad;Gershman, Alex B.</t>
  </si>
  <si>
    <t>Gharavi-Alkhansari M.</t>
  </si>
  <si>
    <t>On diversity and coding gains and optimal matrix constellations for space-time block codes</t>
  </si>
  <si>
    <t>10.1109/TSP.2005.855095</t>
  </si>
  <si>
    <t>2-s2.0-27844538228</t>
  </si>
  <si>
    <t>['unitary matrices', 'time codes', 'high rates', 'fast maximum', 'especially fixed', 'easily calculated', 'e .,', 'diversity products', 'based codes', 'ab code', '3 ).']</t>
  </si>
  <si>
    <t>Diversity product | Lie group | Multiple-antenna system | Space-time code</t>
  </si>
  <si>
    <t>Fully diverse constellations, i.e., a set of unitary matrices whose pairwise differences are nonsingular, are useful in multiantenna communications especially in multiantenna differential modulation, since they have good pairwise error properties. Recently, group theoretic ideas, especially fixed-point-free (fpf) groups, have been used to design fully diverse constellations of unitary matrices. Here, we give systematic design methods of space-time codes which are appropriate for three-transmit-antenna differential modulation. The structures of the codes are motivated by the special unitary Lie group SU(3). One of the codes, which is called the AB code, has a fast maximum-likelihood (ML) decoding algorithm using complex sphere decoding. Diversity products of the codes can be easily calculated, and simulated performance shows that they are better than group-based codes, especially at high rates and as good as the elaborately designed nongroup code. ¬© 2005 IEEE.</t>
  </si>
  <si>
    <t>3688-3702</t>
  </si>
  <si>
    <t>7101834975;7006111389</t>
  </si>
  <si>
    <t>Jing, Yindi;Hassibi, Babak</t>
  </si>
  <si>
    <t>Jing Y.</t>
  </si>
  <si>
    <t>Three-transmit-antenna space-time codes based on SU(3)</t>
  </si>
  <si>
    <t>10.1109/TSP.2005.855092</t>
  </si>
  <si>
    <t>2-s2.0-27844585355</t>
  </si>
  <si>
    <t>['sensor arrays', 'ring subarrays', 'proper exploitation', 'originally developed', 'noise warping', 'nested two', 'large bandwidths', 'information loss', 'infinite number', 'focusing depends', 'fast algorithms', 'directly extended', 'coherent focusing', 'circular harmonics', 'azimuth angles', 'analytical approach']</t>
  </si>
  <si>
    <t>Beamforming | Beamspace transformations | Circular harmonic decomposition | Direction finding | Isotropy | Multiring arrays | Uniform circular arrays | Wideband coherent focusing</t>
  </si>
  <si>
    <t>The concept of coherent focusing of sensor arrays, introduced by Wang and Kaveh, led to the development of high-performance and computationally efficient algorithms for wideband direction finding and beamforming. Nonetheless, the quality of focusing depends on the understanding and the proper exploitation of specific array manifold properties. Circular arrays exhibit uniform (isotropic) performance over the entire azimuthal range and allow the use of fast algorithms, originally developed for uniform linear arrays, by decomposing the manifold into circular harmonics. Coherent wideband focusing of circular arrays suffers from ambiguities, noise warping, and numerical ill conditioning. In this work, it is shown that a fast orthonormal beamspace transformation combining the responses of two concentric rings can perfectly focus wideband sources at all azimuth angles in the circular harmonic domain in the limit of infinite number of sensors. The information loss after focusing is minimized through an analytical approach. The proposed focusing scheme is computationally very efficient and can be directly extended to multiring circular arrays that are arranged into a set of nested two-ring subarrays to cover very large bandwidths. ¬© 2005 IEEE.</t>
  </si>
  <si>
    <t>3661-3673</t>
  </si>
  <si>
    <t>Di Claudio, Elio D.</t>
  </si>
  <si>
    <t>Di Claudio E.</t>
  </si>
  <si>
    <t>Asymptotically perfect wideband focusing of multiring circular arrays</t>
  </si>
  <si>
    <t>10.1109/TSP.2005.855102</t>
  </si>
  <si>
    <t>2-s2.0-27844606800</t>
  </si>
  <si>
    <t>['usual work', 'tokyo bay', 'sorting table', 'side checks', 'second antenna', 'rfid tag', 'rfid reader', 'recorded along', 'record data', 'personal computer', 'pc ).', 'individual conger', 'id number', 'gps ),', 'geographic location', 'fishing gear', 'brought close']</t>
  </si>
  <si>
    <t>Automatic monitoring system | Conger myriaster | Conger-eel | Fishing effort | GPS | RFID</t>
  </si>
  <si>
    <t>In this study, we developed a new automatic system, comprised of a radio frequency identification (RFID) system and global positioning system (GPS), for monitoring fishing effort, and effectiveness of effort, in fisheries using many pieces of fishing gear, such as hooks of longlines. The outline of this system is as follows. A single RFID tag with an identification (ID) number is attached to each piece of fishing gear. The RFID tag on the fishing gear passes the antenna of the RFID reader before being shot into the sea and after being hauled up from the sea. Data on the time and geographic location are measured by the GPS and recorded along with the ID number in a personal computer (PC). When a fish is caught, it is brought close to the fish-sorting table. Then, the second antenna of the RFID reader set at the side checks for a catch in the gear. The advantage of this system is that the fishing operation data can be collected without interfering with the fishermen's usual work. The prototype of the system was tested at a conger-eel tube fishery in Tokyo Bay and was able to record data on the time, the location and the catch of individual conger-eel tubes successfully.</t>
  </si>
  <si>
    <t>992-1002</t>
  </si>
  <si>
    <t>Fisheries Science</t>
  </si>
  <si>
    <t>60018357;60011001;60011001;60018357;60018357;60018357</t>
  </si>
  <si>
    <t>10140944700;7201813771;7103366968;8080985000;9335680200;7003375383</t>
  </si>
  <si>
    <t>Uchida, Keiichi;Arai, Nobuaki;Moriya, Kazuyuki;Miyamoto, Yoshinori;Kakihara, Toshiharu;Tokai, Tadashi</t>
  </si>
  <si>
    <t>Minato-ku;Kyoto</t>
  </si>
  <si>
    <t>National University Corporation Tokyo University of Marine Science and Technology;Kyoto University</t>
  </si>
  <si>
    <t>60018357;60011001</t>
  </si>
  <si>
    <t>Uchida K.</t>
  </si>
  <si>
    <t>Development of automatic system for monitoring fishing effort in conger-eel tube fishery using radio frequency identification and global positioning system</t>
  </si>
  <si>
    <t>10.1111/j.1444-2906.2005.01056.x</t>
  </si>
  <si>
    <t>2-s2.0-27944433891</t>
  </si>
  <si>
    <t>['two forms', 'transcription coupled', 'tamarense pcp', 'short form', 'sequence similarity', 'race ).', 'possible existence', 'pcp protein', 'pcp apoproteins', 'mrna isolated', 'long form', 'korean society', 'known proteins', 'internal duplication', 'genes encoding', 'gene duplication', 'form pcps', 'cdna library', 'cdna ends', 'calculated mass', 'alexandrium tamarense', 'acclimation response', '32 kda']</t>
  </si>
  <si>
    <t>Alexandrium tamarense | Dinoflagellates | PCP | Peridinin | Transit peptide</t>
  </si>
  <si>
    <t>Photosynthetic dinoflagellates contain a water-soluble, light-harvesting antenna called the peridinin-chlorophyll-protein (PCP) complex, which has an apoprotein with no sequence similarity to other known proteins. There are two forms of PCP apoproteins; the 15-kDa short form and the 32- to 35-kDa long form. The present study describes the PCP protein and its cDNA from Alexandrium tamarense. A cDNA library was constructed from mRNA isolated from A. tamarense. The complete PCP cDNA was generated by reverse-transcription coupled to polymerase chain reaction (RT-PCR), together with rapid-amplification of cDNA ends (RACE). The A. tamarense PCP cDNA encoded a 55-amino acid signal peptide and a 313-amino acid mature protein with a calculated mass of 32 kDa, which corresponded to that of the long form of PCP. Phylogenetic analysis indicated that the sequence of A. tamarense PCP did not cluster with the short-form PCPs, to which it was only about 55% identical, but which were 79-83% identical to other long-form PCPs. The deduced amino acid sequence of A. tamarense PCP contains an internal duplication, which suggests the possibility that long-form PCPs arose by gene duplication or by the fusion of genes encoding the short form. The abundance of PCP mRNA changed substantially in response to different light conditions, indicating the possible existence of a photo-acclimation response in A. tamarense. ¬© The Korean Society for Microbiology and Biotechnology.</t>
  </si>
  <si>
    <t>1094-1099</t>
  </si>
  <si>
    <t>Journal of Microbiology and Biotechnology</t>
  </si>
  <si>
    <t>60073748;60080743;60024872</t>
  </si>
  <si>
    <t>7601392677;55683971500;7007027891</t>
  </si>
  <si>
    <t>Lee, Soon Youl;Kang, Sung Ho;Jin, Eonseon</t>
  </si>
  <si>
    <t>Incheon;Anseong;Seoul</t>
  </si>
  <si>
    <t>Korea Polar Research Institute;Hankyong National University;Hanyang University</t>
  </si>
  <si>
    <t>60080743;60073748;60024872</t>
  </si>
  <si>
    <t>Characterization of the gene for the light-harvesting peridinin-chlorophyll-protein of Alexandrium tamarense</t>
  </si>
  <si>
    <t>2-s2.0-27944479650</t>
  </si>
  <si>
    <t>['three frequencies', 'surface returns', 'single antenna', 'simultaneous measurements', 'rayleigh scattering', 'raining conditions', 'pulse compression', 'potential exists', 'phase state', 'one hand', 'lower frequencies', 'looking radar', 'linear combination', 'largest source', 'generally weak', 'frequency radar', 'fractional bandwidths', 'differential measurements', 'depend primarily', 'coupling leads', 'center frequency', 'averaging period', 'averaged estimates', '235 ghz']</t>
  </si>
  <si>
    <t>The radar return powers from a three-frequency radar, with center frequency at 22.235 GHz and upper and lower frequencies chosen with equal water vapor absorption coefficients, can be used to estimate water vapor density and parameters of the precipitation. A linear combination of differential measurements between the center and lower frequencies on one hand and the upper and lower frequencies on the other provide an estimate of differential water vapor absorption. The coupling between the precipitation and water vapor estimates is generally weak but increases with bandwidth and the amount of non-Rayleigh scattering of the hydrometeors. The coupling leads to biases in the estimates of water vapor absorption that depend primarily on the phase state and the median mass diameter of the hydrometeors. For a down-looking radar, path-averaged estimates of water vapor absorption are possible under rain-free as well as raining conditions by using the surface returns at the three frequencies. Simulations of the water vapor attenuation retrieval show that the largest source of error typically arises from the variance in the measured radar return powers. Although the error can be mitigated by a combination of a high pulse repetition frequency, pulse compression, and averaging in range and time, the radar receiver must be stable over the averaging period. For fractional bandwidths of 20% or less, the potential exists for simultaneous measurements at the three frequencies with a single antenna and transceiver, thereby significantly reducing the cost and mass of the system.</t>
  </si>
  <si>
    <t>1511-1525</t>
  </si>
  <si>
    <t>60006337;60006337;60024997</t>
  </si>
  <si>
    <t>7006508160;7202542476;35331137500</t>
  </si>
  <si>
    <t>Meneghini, Robert;Liao, L.;Tian, L.</t>
  </si>
  <si>
    <t>Baltimore;Greenbelt</t>
  </si>
  <si>
    <t>University of Maryland, Baltimore County (UMBC);NASA Goddard Space Flight Center</t>
  </si>
  <si>
    <t>60024997;60006337</t>
  </si>
  <si>
    <t>Meneghini R.</t>
  </si>
  <si>
    <t>A feasibility study for simultaneous estimates of water vapor and precipitation parameters using a three-frequency radar</t>
  </si>
  <si>
    <t>10.1175/JAM2302.1</t>
  </si>
  <si>
    <t>2-s2.0-28144447268</t>
  </si>
  <si>
    <t>D/2002 0033</t>
  </si>
  <si>
    <t>['transient anlagen', 'rights reserved', 'results provide', 'presumptive legs', 'postantennal segments', 'original arrangement', 'onychophoran body', 'onychophoran antennae', 'ocular segment', 'nevertheless equipped', 'never found', 'nephridial organs', 'nephridial anlagen', 'modified legs', 'insights obtained', 'general distribution', 'first evidence', 'first antennae', 'extant mandibulata', 'evolutionary change', 'euarthropoda remains', 'epiperipatus biolleyi', 'dorsal position', 'developed cilia', 'derivatives within', 'current assumptions', 'antennal bases', 'accordingly confirmed']</t>
  </si>
  <si>
    <t>Antenna | Arthropoda | Body appendage | Nephridial organ | Nephridiogenesis | Serial homology</t>
  </si>
  <si>
    <t>In this study, new ultrastructural data on the nephridiogenesis in Epiperipatus biolleyi (Onychophora) are provided, and the general distribution of nephridial organs, their vestigia, and derivatives within the onychophoran body is revised. Transient anlagen of nephridial organs proved to be present in the anteriormost segment bearing the antennae. These nephridial anlagen were never found to open to the exterior in any developmental stage studied, but are nevertheless equipped with well-developed cilia. The ciliated nephridial canals are situated at the antennal bases, hence in a more dorsal position than in the remaining body segments. In postantennal segments, the nephridial anlagen constantly arise at the bases of the presumptive legs or their derivatives. These results provide the first evidence that onychophoran antennae are modified legs that retained the original arrangement of the nephridial anlagen at their bases, despite the evolutionary change in position and function of these legs. Current assumptions are accordingly confirmed that the onychophoran antennae and the first antennae in Mandibulata (Euarthropoda) are non-homologous, since they have to be attributed to different head segments. Although the fate of the homologue of the onychophoran antennae in the Euarthropoda remains to be clarified, insights obtained in the present study question previous claims that an ocular segment is absent in extant Mandibulata. ¬© 2005 Elsevier Ltd. All rights reserved.</t>
  </si>
  <si>
    <t>18234213400;55065481000</t>
  </si>
  <si>
    <t>Mayer, Georg;Koch, Markus</t>
  </si>
  <si>
    <t>Mayer G.</t>
  </si>
  <si>
    <t>Ultrastructure and fate of the nephridial anlagen in the antennal segment of Epiperipatus biolleyi (Onychophora, Peripatidae) - Evidence for the onychophoran antennae being modified legs</t>
  </si>
  <si>
    <t>S1467803905000368</t>
  </si>
  <si>
    <t>10.1016/j.asd.2005.03.004</t>
  </si>
  <si>
    <t>2-s2.0-28344449154</t>
  </si>
  <si>
    <t>['radio frequency', 'multipath effects', 'link margin', 'extravehicular activity', 'experimental measurements', 'emi compliances', 'electromagnetic radiation', 'computational investigations', 'also analyzed']</t>
  </si>
  <si>
    <t>Computational investigations and experimental measurements were performed to evaluate the Space Shuttle UHF communication system performance for payload bay antenna at the proposed new location. To insure adequate communication coverage at relocated new location, the link margin for the Extravehicular Activity (EVA) astronauts and between Space Shuttle Orbiter and International Space Station (SSO-ISS) during rendezvous were analyzed. The multipath effects from the vehicle structures surrounding the antenna were investigated. The Radio Frequency (RF) electromagnetic radiation to the Orbiter Docking System (ODS) pyrotechnics was also analyzed to ensure the EMC/EMI compliances. ¬© 2005 IEEE.</t>
  </si>
  <si>
    <t>60002959-101421735;60002959-60017136;60006711;60006711;60006711</t>
  </si>
  <si>
    <t>7004293588;7103149745;9735019300;6506512040;6701587014</t>
  </si>
  <si>
    <t>Hwu, S. U.;Loh, Y. C.;Dobbins, J. A.;Kroll, Q. D.;Sham, C. C.</t>
  </si>
  <si>
    <t>Dallas;Houston;Bethesda;Houston</t>
  </si>
  <si>
    <t>Jacobs Engineering Group Inc.;NASA Johnson Space Center;Lockheed Martin Corporation;Barrios Technology</t>
  </si>
  <si>
    <t>60017136;60006711;60002959;101421735</t>
  </si>
  <si>
    <t>Hwu S.</t>
  </si>
  <si>
    <t>Space shuttle UHF communications performance evaluation</t>
  </si>
  <si>
    <t>10.1109/MAES.2005.1581094</t>
  </si>
  <si>
    <t>2-s2.0-28444484646</t>
  </si>
  <si>
    <t>['younger females', 'washed antennae', 'results suggest', 'polypropylene fibers', 'palpal stimulation', 'older females', 'males responded', 'males reared', 'male individuals', 'male discrimination', 'male crickets', 'male antennae', 'isolated antennae', 'isolated antenna', 'highly age', 'gain insight', 'first step', 'females resulted', 'female antennae', 'experiment showed', 'either n', 'discriminate individuals', 'different behaviors', 'cuticular substances', 'crickets serve', 'crickets recognize', 'courtship behavior', 'conspecific males', 'chemical nature', 'body surface', 'behavioral responses', 'behavior assays', 'antennal stimulation', 'antennal contact', 'aggressive responses', 'aggressive displays']</t>
  </si>
  <si>
    <t>Aggressive behavior | Courtship behavior | Cuticular pheromone | Insect | Mating partner</t>
  </si>
  <si>
    <t>Cuticular substances on the body surface of crickets serve as pheromones that elicit a variety of different behaviors in male crickets. Antennal contact between males and females resulted in courtship behavior, and that between two males resulted in aggressive displays. As a first step in elucidating how crickets recognize and discriminate individuals, behavioral responses of male individuals to cuticular substances of conspecific males or females were investigated. The behavioral responses of males to antennal or palpal stimulation with an isolated antenna from a male or a female were recorded. To both antennal and palpal stimulation with female antennae, the majority of males responded with courtship behavior; to stimulation with male antennae, males responded with aggressive displays. To gain insight into the chemical nature of the behaviorally relevant components, isolated antennae were washed in either n-hexane, acetone or ethanol before behavior assays. Washed antennae no longer elicited courtship or aggressive responses in males. Next, polypropylene fibers were smeared with substances from the body surface of females and used for antennal stimulation. This experiment showed that the quality and quantity of cuticular substances appear to be highly age-dependent. Significantly more males responded with courtship behavior to cuticular substances from younger females. Isolated males generally showed higher levels of aggression than males reared in groups. Grouped males also were more likely to display courtship behavior towards antennae from younger females, and aggressive behavior towards antennae from older females. These results suggest that male discrimination of mating partners depends on the nature of female cuticular substances. ¬© 2005 Zoological Society of Japan.</t>
  </si>
  <si>
    <t>1079-1088</t>
  </si>
  <si>
    <t>Zoological Science</t>
  </si>
  <si>
    <t>60014652-101922548;60014652;60107233</t>
  </si>
  <si>
    <t>9843181000;24764508600;7004320277</t>
  </si>
  <si>
    <t>Nagamoto, Jun;Aonuma, Hitoshi;Hisada, Mituhiko</t>
  </si>
  <si>
    <t>Chitose;Sapporo;Tokyo</t>
  </si>
  <si>
    <t>Hokkaido Chitose Rehabilitation Institute;Hokkaido University;Nippon-Hyoron-Sha CO., Ltd.</t>
  </si>
  <si>
    <t>60107233;60014652;101922548</t>
  </si>
  <si>
    <t>Nagamoto J.</t>
  </si>
  <si>
    <t>Discrimination of conspecific individuals via cuticular pheromones by males of the cricket Gryllus bimaculatus</t>
  </si>
  <si>
    <t>10.2108/zsj.22.1079</t>
  </si>
  <si>
    <t>2-s2.0-28844439789</t>
  </si>
  <si>
    <t>F49620-98-1-0255</t>
  </si>
  <si>
    <t>['solved analytically', 'simultaneous solution', 'rights reserved', 'reference solution', 'metallic cylinder', 'dual problem', 'conductive medium', 'bessel functions', 'analytical solution']</t>
  </si>
  <si>
    <t>Automatic hp-adaptivity | Goal-oriented adaptivity | Numerical evaluation of Fourier transform | Radiation of a loop antenna</t>
  </si>
  <si>
    <t>The paper presents calculations for the radiation of a loop antenna wrapped around a metallic cylinder into a conductive medium. The problem has been solved analytically by using Fourier transform and Bessel functions. The analytical solution has been used to verify a goal-oriented hp adaptive strategy based on a simultaneous solution of a dual problem, and an hp strategy based on minimizing the projection-based interpolation error of a reference solution. ¬© 2005 Elsevier Ltd. All rights reserved.</t>
  </si>
  <si>
    <t>1395-1404</t>
  </si>
  <si>
    <t>Computers and Mathematics with Applications</t>
  </si>
  <si>
    <t>60013372-60017351;60013372;60013372</t>
  </si>
  <si>
    <t>23393712700;7005076562;56562669900</t>
  </si>
  <si>
    <t>Paszy≈Ñski, M.;Demkowicz, L.;Pardo, D.</t>
  </si>
  <si>
    <t>Poland;United States</t>
  </si>
  <si>
    <t>Krakow MP;Austin</t>
  </si>
  <si>
    <t>AGH University of Science and Technology;The University of Texas at Austin</t>
  </si>
  <si>
    <t>60017351;60013372</t>
  </si>
  <si>
    <t>Paszy≈Ñski M.</t>
  </si>
  <si>
    <t>Verification of goal-oriented HP-adaptivity</t>
  </si>
  <si>
    <t>S0898122105003895</t>
  </si>
  <si>
    <t>10.1016/j.camwa.2005.03.018</t>
  </si>
  <si>
    <t>2-s2.0-28844496993</t>
  </si>
  <si>
    <t>['work presented', 'wideband operations', 'user signals', 'transmitted simultaneously', 'technique practically', 'required waveform', 'power amplifiers', 'performed simultaneously', 'outphasing amplification', 'multiple signals', 'multiple functions', 'full gain', 'electronic attack', 'direction independently', 'common waveform', 'common aperture', 'array modules']</t>
  </si>
  <si>
    <t>The work presented here discusses the technique of forming a common waveform from multiple signals for transmission through a common aperture that is composed of array modules. The user signals can thus be transmitted simultaneously at full gain in any direction independently. Multiple functions, such as radar and electronic attack, can be performed simultaneously to obtain fire control solutions. To implement this technique practically in wideband operations, alternative processes performing the required waveform-shaping and outphasing amplification are devised that can transmit the high-power diverse waveforms through power amplifiers with little spectral distortion. ¬© 2005 IEEE.</t>
  </si>
  <si>
    <t>1458-1464</t>
  </si>
  <si>
    <t>57191726591;7006522361</t>
  </si>
  <si>
    <t>Lin, Ching Tai;Cantrell, Ben</t>
  </si>
  <si>
    <t>Lin C.</t>
  </si>
  <si>
    <t>Simultaneous transmission of multiple signals through a shared array aperture</t>
  </si>
  <si>
    <t>2-s2.0-29844444726</t>
  </si>
  <si>
    <t>['test case', 'skymed mission', 'procedure accounts', 'plots show', 'particularly aimed', 'paper reports', 'numerical results', 'novel configuration', 'model developed', 'italian cosmo', 'bistatic cases', 'antenna orbiting']</t>
  </si>
  <si>
    <t>This paper reports on a model developed for evaluating major system performance of a spaceborne bistatic synthetic aperture radar (SAR) for remote sensing applications. The procedure accounts for formation flying aspects. It is particularly aimed at comparison of monostatic and bistatic cases, and, as a test case, it is applied to study a novel configuration, based on a small satellite equipped with a receiving-only antenna orbiting in tandem with a large, noncooperative transmitting spacecraft, the Italian COSMO-SkyMed mission. Numerical results and plots show the effectiveness of the procedure as a mission design tool and put in evidence key issues and characteristics of the proposed spaceborne bistatic formation. ¬© 2005 IEEE.</t>
  </si>
  <si>
    <t>1383-1395</t>
  </si>
  <si>
    <t>60017293;100467885;60026777;60017293;100467885</t>
  </si>
  <si>
    <t>7003833593;6506067656;7004429051;6602181166;7102471970</t>
  </si>
  <si>
    <t>Moccia, Antonio;Salzillo, Giuseppe;D'Errico, Marco;Rufino, Giancarlo;Alberti, Giovanni</t>
  </si>
  <si>
    <t>Naples;Naples;Napoli</t>
  </si>
  <si>
    <t>Universit√† degli Studi della Campania Luigi Vanvitelli;Universit√† degli Studi di Napoli Federico II;Advanced Remote Sensing Systems</t>
  </si>
  <si>
    <t>60026777;60017293;100467885</t>
  </si>
  <si>
    <t>Moccia A.</t>
  </si>
  <si>
    <t>Performance of spaceborne bistatic synthetic aperture radar</t>
  </si>
  <si>
    <t>10.1109/TAES.2005.1561891</t>
  </si>
  <si>
    <t>2-s2.0-29844451428</t>
  </si>
  <si>
    <t>['current distribution', 'antenna near', 'antenna loads']</t>
  </si>
  <si>
    <t>Half-determined GA | Loads of antenna near ground | Sommerfeld integral</t>
  </si>
  <si>
    <t>Antenna loads can modify the current distribution on the wires, thus improving antenna characteristics in the process. However, it is difficult to calculate appropriate loads of antenna near the ground because in half lossy space there are inherent situational complexities. This paper optimizes loads of antenna near the ground base using a half-determined genetic algorithm. The numerical results show the HDGA has a quicker convergent speed and a better convergent value than the SGA.</t>
  </si>
  <si>
    <t>551-554</t>
  </si>
  <si>
    <t>Journal of Harbin Institute of Technology (New Series)</t>
  </si>
  <si>
    <t>60024542;60024542</t>
  </si>
  <si>
    <t>36482099700;12776034000</t>
  </si>
  <si>
    <t>Sun, Guo Xi;Yin, Jun Xun</t>
  </si>
  <si>
    <t>South China University of Technology</t>
  </si>
  <si>
    <t>Loaded antenna in half lossy space base on HDGA</t>
  </si>
  <si>
    <t>2-s2.0-30044437576</t>
  </si>
  <si>
    <t>['tribe aphrophorini', 'nov .,', 'new species', 'new autapomorphies', 'anyllis species']</t>
  </si>
  <si>
    <t>Anyllis | Aphrophoridae | Australia | Autapomorphy | Basal anal processes | Conical antennal sensillum | New species | Tasmania | Tribal placement</t>
  </si>
  <si>
    <t>The spittlebug genus Anyllis Kirkaldy (Hemiptera: Aphrophoridae), endemic to Australia, is redefined and new autapomorphies are proposed to support the monophyly of the genus. A new sensillum found on the expanded flagellar base of antennae of Anyllis species, named as 'conical sensillum', and a new male genitalic structure, named as 'basal anal processes,' are named. Anyllis is moved from the tribe Locrisini Lallemand of Cercopidae to the tribe Aphrophorini of Aphrophoridae. A new species, Anyllis spinostylus Liang sp. nov., is described and illustrated from Tasmania, Australia. ¬© 2005 Kansas Entomological Society.</t>
  </si>
  <si>
    <t>Journal of the Kansas Entomological Society</t>
  </si>
  <si>
    <t>60029608-60020256;60019577;60029608</t>
  </si>
  <si>
    <t>7103265244;7203082297;7401706815</t>
  </si>
  <si>
    <t>Liang, Ai Ping;Fletcher, Murray J.;Jiang, Guo Mei</t>
  </si>
  <si>
    <t>China;China;Australia</t>
  </si>
  <si>
    <t>Haidian;Beijing;Orange</t>
  </si>
  <si>
    <t>Institute of Zoology Chinese Academy of Sciences;Capital Normal University;Orange Agricultural Institute</t>
  </si>
  <si>
    <t>60029608;60020256;60019577</t>
  </si>
  <si>
    <t>Liang A.</t>
  </si>
  <si>
    <t>The endemic Australian spittlebug genus Anyllis Kirkaldy (Hemiptera: Aphrophoridae) with description of a new species from Tasmania</t>
  </si>
  <si>
    <t>10.2317/0307.10.1</t>
  </si>
  <si>
    <t>2-s2.0-30044452746</t>
  </si>
  <si>
    <t>['wave diffraction', 'source technique', 'prolate spheroid', 'plane wave', 'numerically investigated', 'new wave', 'model problem', 'mebc solution', 'interperiodica ".', 'including antennas', 'implemented using', 'functions involved', 'compact bodies', 'based technique']</t>
  </si>
  <si>
    <t>The method of extended boundary conditions (MEBC) is generalized to 3D wave diffraction problems. The algorithm of the method is implemented using the discrete-source technique. The error of the MEBC solution is estimated for the model problem of diffraction of a plane wave from a prolate spheroid. A new wave-let-based technique is proposed for calculation of the Vasil'ev S functions involved in the analysis of wave diffraction from bodies of revolution. Wave diffraction from compact bodies and excitation of thin-screen reflector antennas, including antennas of electrically large dimensions, are numerically investigated. Copyright ¬© 2005 by MAIK "Nauka/Interperiodica".</t>
  </si>
  <si>
    <t>1139-1146</t>
  </si>
  <si>
    <t>7005873528;57212012405</t>
  </si>
  <si>
    <t>Kyurkchan, A. G.;Smirnova, N. I.</t>
  </si>
  <si>
    <t>Kyurkchan A.</t>
  </si>
  <si>
    <t>Solution of diffraction problems using the methods of extended boundary conditions and discrete sources</t>
  </si>
  <si>
    <t>2-s2.0-30144434335</t>
  </si>
  <si>
    <t>['mutual impedances', 'mainly focused', 'interperiodica ".', 'edge effects', 'diffraction lobes']</t>
  </si>
  <si>
    <t>The impedance of thin, short dipole elements of a phased array antenna is studied. Attention is mainly focused on "dense" arrays whose patterns are free of diffraction lobes. The study is carried out by summing up mutual impedances, which allows, in some cases, consideration of edge effects. Copyright ¬© 2005 by MAIK "Nauka/Interperiodica".</t>
  </si>
  <si>
    <t>1165-1171</t>
  </si>
  <si>
    <t>Sodin, L. G.</t>
  </si>
  <si>
    <t>Sodin L.</t>
  </si>
  <si>
    <t>Radiation resistance of a dipole element in a linear phased array antenna</t>
  </si>
  <si>
    <t>2-s2.0-30144445543</t>
  </si>
  <si>
    <t>['return loss', 'phase difference', 'output ports', 'microstrip version', 'measured values', 'insertion loss', 'input vswr', 'different frequencies', 'design aspects', 'conventional ones', 'also presented']</t>
  </si>
  <si>
    <t>Antenna array | Chebyshev transformer | Microstrip line | Power divider</t>
  </si>
  <si>
    <t>The theory and design aspects of n-way in-phase power divider employing Goldfarb recombinant topology are described. The merits of this divider over conventional ones are also presented here. A microstrip version of five output port power divider is designed and developed with 1.7 mm Bakelite substrate to operate in S-band. The measured values of input VSWR, insertion loss, isolation, return loss and phase difference between output ports at different frequencies in S-band for the fabricated power divider are presented and discussed.</t>
  </si>
  <si>
    <t>583-594</t>
  </si>
  <si>
    <t>60019106;60019106;60019106</t>
  </si>
  <si>
    <t>57213330193;57201871254;56930826900</t>
  </si>
  <si>
    <t>Ramesh Babu, M.;Singh, S. P.;Jha, R. K.</t>
  </si>
  <si>
    <t>Ramesh Babu M.</t>
  </si>
  <si>
    <t>A new recombinant in-phase microstrip power divider</t>
  </si>
  <si>
    <t>10.1080/00207210500121765</t>
  </si>
  <si>
    <t>2-s2.0-31744441383</t>
  </si>
  <si>
    <t>['whether spurious', 'used antenna', 'true detection', 'target echo', 'statistical contrast', 'spurious echoes', 'sonar image', 'significant improvement', 'satisfactory results', 'reverberation ).', 'respectively based', 'requires setting', 'remaining echoes', 'real data', 'proposed methods', 'prior knowledge', 'parameters leads', 'large number', 'imprecise setting', 'false alarms', 'emitted signal', 'drastically reduced', 'done using', 'different results', 'different contrasts', 'detection probability', 'complementary behaviors']</t>
  </si>
  <si>
    <t>Active sonar | Detection | Fusion | Image processing | Local statistics | Mathematical morphology | Reverberation</t>
  </si>
  <si>
    <t>The detection of a target echo in a sonar image is usually a difficult task since the reverberation, consisting of a large number of spurious echoes, generates a lot of false alarms. In this paper, we propose two new detectors derived from image processing algorithms. These detectors are respectively based on a morphological and a statistical contrast. Each detector only requires setting a few parameters. This setting is done using some prior knowledge about the data (shape of the emitted signal and the used antenna, characteristics of the reverberation). Nevertheless, an extensive statistical study of the detection performances proves that the proposed methods are robust and that even an imprecise setting of the parameters leads to satisfactory results. Applied to the real data, these detectors and their sequential combination lead to a significant improvement on the performances: The false alarm rate is drastically reduced while the detection probability is preserved. Based on different contrasts, these detectors have complementary behaviors. Therefore, a further improvement is achieved by a fusion of the different results to classify the remaining echoes as whether spurious or true detection. ¬© 2005 IEEE.</t>
  </si>
  <si>
    <t>881-899</t>
  </si>
  <si>
    <t>101002347;60104170;60021097</t>
  </si>
  <si>
    <t>55937696600;6602159365;6602819840</t>
  </si>
  <si>
    <t>Ginolhac, Guillaume;Chanussot, Jocelyn;Hory, Cyrille</t>
  </si>
  <si>
    <t>France;United Kingdom;France</t>
  </si>
  <si>
    <t>Saint Martin d'Heres;Guildford;Ville-d'Avray</t>
  </si>
  <si>
    <t>Grenoble Images Parole Signal Automatique;University of Surrey;Groupe d'Electromagn√©tique Appliqu√©</t>
  </si>
  <si>
    <t>60104170;60021097;101002347</t>
  </si>
  <si>
    <t>Ginolhac G.</t>
  </si>
  <si>
    <t>Morphological and statistical approaches to improve detection in the presence of reverberation</t>
  </si>
  <si>
    <t>10.1109/JOE.2005.850918</t>
  </si>
  <si>
    <t>2-s2.0-33244477212</t>
  </si>
  <si>
    <t>['weighting algorithm', 'two cases', 'suitable signal', 'size arrays', 'processing algorithm', 'previous approach', 'physical parameters', 'paper presents', 'original beam', 'new algorithm', 'mutual coupling', 'modified signal', 'large arrays', 'array elements', 'antenna elements']</t>
  </si>
  <si>
    <t>Adaptive arrays | Antenna arrays | Arrays | Beam steering | Broadband communication | Land mobile radio cellular systems | Monopoles | Mutual coupling | Smart antennas</t>
  </si>
  <si>
    <t>This paper presents a rectangular array antenna with a suitable signal-processing algorithm that is able to steer the beam in azimuth over a wide frequency band. In the previous approach, which was reported in the literature, an inverse discrete Fourier transform technique was proposed for obtaining the signal weighting coefficients. This approach was demonstrated for large arrays in which the physical parameters of the antenna elements were not considered. In this paper, a modified signal-weighting algorithm that works for arbitrary-size arrays is described. Its validity is demonstrated in examples of moderate-size arrays with real antenna elements. It is shown that in some cases, the original beam-forming algorithm fails, while the new algorithm is able to form the desired radiation pattern over a wide frequency band. The performance of the now algorithm is assessed for two cases when the mutual coupling between array elements is both neglected and taken into account. ¬© 2005 IEEE.</t>
  </si>
  <si>
    <t>6506488555;35570164700</t>
  </si>
  <si>
    <t>Uthansakul, Monthippa;Bialkowski, Marek E.</t>
  </si>
  <si>
    <t>Uthansakul M.</t>
  </si>
  <si>
    <t>Investigations into a wideband spatial beamformer employing a rectangular array of planar monopoles</t>
  </si>
  <si>
    <t>10.1109/MAP.2005.1599169</t>
  </si>
  <si>
    <t>2-s2.0-33644664601</t>
  </si>
  <si>
    <t>['widely used', 'two eight', 'system capacity', 'station installations', 'spectral efficiency', 'significant degradation', 'remaining elements', 'recent research', 'proposed technique', 'properly treated', 'placed vertically', 'identical dipoles', 'horizontal plane', 'genetic algorithms', 'gas ).', 'failure mitigation', 'excitation coefficients', 'element failure', 'element fails', 'designed using', 'design goals', 'communications systems', 'beam lobe', 'arrays performance', 'array failure', 'array elements', 'antenna arrays', '45 ¬∞']</t>
  </si>
  <si>
    <t>Antenna array feeds | Antenna arrays | Circular arrays | Dipole arrays | Failure analysis | Genetic algorithms | Optimization methods</t>
  </si>
  <si>
    <t>Antenna arrays are widely used in communications systems, especially in base-station installations, mainly for improvement of system capacity and spectral efficiency. The possibility of an antenna-affay element failure is examined in this paper. If an element fails during operation, a significant degradation in the arrays performance is observed, even after the redistribution of the excitation coefficients of the remaining elements. In recent research in the field, the redistribution of the elements' excitation coefficients is performed after the array failure, and the possibility of failure is not taken into account during the design of the array. In this paper, the possibility of a one-element failure is predicted and properly treated in early design stages. If the array is initially designed taking into account the possibility of a one-element failure, the elements' coefficients are redistributed more efficiently and the failure mitigation is superior. In order to demonstrate the applicability of the proposed technique, two eight-element, switched-beam circular arrays, covering the horizontal plane, were designed using the method of genetic algorithms (GAs). The array elements were considered to be identical dipoles, placed vertically to the x-y plane. The beamwidth of the main-beam lobe was 45¬∞ (2œÄ/N, where N is the number of the array elements), the while maximum relative side lobe level (RSLL) was intended. Numerical results showed excellent agreement with the design goals.</t>
  </si>
  <si>
    <t>227-232</t>
  </si>
  <si>
    <t>8704686400;7003690777</t>
  </si>
  <si>
    <t>Mitilineos, Stelios A.;Capsalis, Christos N.</t>
  </si>
  <si>
    <t>Mitilineos S.A.</t>
  </si>
  <si>
    <t>On array failure mitigation using genetic algorithms and a priori joint optimization</t>
  </si>
  <si>
    <t>10.1109/MAP.2005.1599213</t>
  </si>
  <si>
    <t>2-s2.0-33644670166</t>
  </si>
  <si>
    <t>Ministerio de Ciencia e Innovaci√≥n</t>
  </si>
  <si>
    <t>84-C03-02</t>
  </si>
  <si>
    <t>MICINN</t>
  </si>
  <si>
    <t>['textbook example', 'radiated efficiently', 'phase excitations', 'mutual coupling', 'feed network', 'dipole array', 'desired set', 'code program', 'also provided']</t>
  </si>
  <si>
    <t>Antenna array feeds | Antenna array mutual coupling | Antenna arrays | Antenna radiation patterns | Dipole arrays | Optimization methods</t>
  </si>
  <si>
    <t>Here, we revisit a textbook example of how to design a dipole array and its feed network. The effects of mutual coupling are taken into account, so that a desired set of in-phase excitations is fed to the antenna and radiated efficiently. A MATLAB M-code program, implementing the procedure and plotting the resulting radiation power pattern, is also provided.</t>
  </si>
  <si>
    <t>169-173</t>
  </si>
  <si>
    <t>57217764562;7006865572;7202825573</t>
  </si>
  <si>
    <t>Rodriguez, J. A.;Ares, F.;Moreno, E.</t>
  </si>
  <si>
    <t>Rodriguez J.A.</t>
  </si>
  <si>
    <t>Feeding in-phase dipole arrays: A tutorial and a MATLAB program</t>
  </si>
  <si>
    <t>10.1109/MAP.2005.1599200</t>
  </si>
  <si>
    <t>2-s2.0-33644683618</t>
  </si>
  <si>
    <t>['wavelength ground', 'wave monopole', 'used since', 'standard quarter', 'short antennas', 'short antenna', 'required performance', 'remainder consists', 'radiation resistance', 'profile antenna', 'power dissipation', 'plane surface', 'plane radius', 'plane behavior', 'permits obtaining', 'performance according', 'partially occupied', 'optimum dimensions', 'old idea', 'novel approach', 'natural soil', 'natural ground', 'mf band', 'logical antennas', 'loading conditions', 'loaded monopoles', 'line technique', 'lf band', 'input reactance', 'improved expressions', 'ground plane', 'ground currents', 'first approximation', 'field expressions', 'field calculation', 'equivalent transmission', 'electric circuit', 'efficient antenna', 'digital transmission', 'different top', 'current distribution', 'current density', 'current densities', 'communication communities', 'best perforimance', 'artificial ground', 'antenna structure', 'antenna generator']</t>
  </si>
  <si>
    <t>Antenna radiation patterns | Antenna theory | Antennas | Ground wave propagation | Grounding | Impedance matching | LF antennas | Loaded antennas | MF antennas | Monopole antennas | Small antennas</t>
  </si>
  <si>
    <t>Lately, short antennas have attracted ft attention of the broadcast and communication communities. This kind of antenna has been used since the 1920s. Top-loaded monopoles are the logical antennas to be used in order to get a low-profile antenna and performance according to the needs of the broadcaster and for communication. In this paper, top-loaded monopoles have been studied exhaustively using the Transmission-Line technique. Improved expressions for the antenna's radiation resistance have been obtained, taking into accoubt the top-base current relationship and under different top-loading conditions. This idea, of using an equivalent transmission-line technique, has been used since the 1920s in order to obtain the antenna's input reactance. Using this old idea, the novel approach here permits obtaining the near- and far-field expressions from the current distribution on the antenna structure. A near-field calculation. is used to determine the surface-current density on the ground plane. The power dissipation is calculated from the artificial and natural ground-plane surface-current densities, and the ground plane equivalent loss resistance is obtained. In all cases, as a first approximation, a half-wavelength ground- plane radius has been used, because this is the maximum distance covered by the ground surface current under the antenna, closing the antenna's electric circuit. Beyond this distance, the ground currents do not return to the antenna generator, and are taken into account in the surface-wave propagation calculations. The half-wavelength ground-plane surface is partially occupied by the metallic radial ground system, and the remainder consists of the natural soil. Artificial ground-plane behavior is paramount in obtaining the best perforimance for a short antenna. This kind of antenna could perform very close to a standard quarter-wave monopole, if it has optimum dimensions. For these reasons, a short antenna and the corresponding artificial ground plane have been analyzed, modifying the number of radials and their lengths, in order to achieve optimum performance, or to obtain maximum field strength with several soil conditions for the Earth's surface. A very simple and efficient antenna can be obtained, giving to the broadcast and communication communities a product that can fulfill the required performance of radiating a high-quality AM signal or digital transmission in the MF band, and good speech quality in the LF band. ¬© 2005 IEEE.</t>
  </si>
  <si>
    <t>66-90</t>
  </si>
  <si>
    <t>60001563;60001563</t>
  </si>
  <si>
    <t>35618021600;12763933100</t>
  </si>
  <si>
    <t>Trainotti, Valentino;Dorado, Luis A.</t>
  </si>
  <si>
    <t>Trainotti V.</t>
  </si>
  <si>
    <t>Short low- and medium-frequency antenna performance</t>
  </si>
  <si>
    <t>10.1109/MAP.2005.1599168</t>
  </si>
  <si>
    <t>2-s2.0-33644685365</t>
  </si>
  <si>
    <t>['windy weather', 'wind torques', 'tunnel torques', 'tunnel data', 'sized antenna', 'results showed', 'reliable prediction', 'meter antenna', 'field torques', 'field environment', 'etc .).', 'e .,', 'available wind', 'antenna motors', 'actual terrain', 'accurate information', '10 %.']</t>
  </si>
  <si>
    <t>Antenna measurements | Antenna mechanical factors | Antennas | Reflector antenna mechanical factors | Wind | Wind tunnels</t>
  </si>
  <si>
    <t>Accurate information about the action of wind on antennas is required for the sizing of antenna motors and for reliable prediction of antenna pointing errors in windy weather. For these purposes, wind-tunnel data were obtained 40 years ago, using a scaled antenna model. However, their accuracy has been challenged, since they have not yet been verified in a field environment (i.e., for a full-sized antenna, with real wind instead of a steady air flow, and with the influences of the actual terrain, etc.). The purpose of this investigation was to obtain appropriate field measurements, compare them with the available wind-tunnel data, and verify the usefulness of the wind-tunnel data. For this purpose, we measured the steady-state (mean) wind torques of the NASA Deep Space Network 34-meter antenna, calculated the dimensionless wind torques for a variety of wind yaw angles and antenna elevation angles, and compared them with the wind-tunnel data. The results showed that the differences between the wind-tunnel torques and the field torques were less than 10%. ¬© 2005 IEEE.</t>
  </si>
  <si>
    <t>55-59</t>
  </si>
  <si>
    <t>60009037;60009037;60009226</t>
  </si>
  <si>
    <t>7006777295;7801483288;7004089174</t>
  </si>
  <si>
    <t>Gawronski, Wodek;Mellstrom, Jeffrey A.;Bienkiewicz, Bogusz</t>
  </si>
  <si>
    <t>Fort Collins;Pasadena</t>
  </si>
  <si>
    <t>Colorado State University;Jet Propulsion Laboratory</t>
  </si>
  <si>
    <t>60009226;60009037</t>
  </si>
  <si>
    <t>Antenna mean wind torques: A comparison of field and wind-tunnel data</t>
  </si>
  <si>
    <t>10.1109/MAP.2005.1599166</t>
  </si>
  <si>
    <t>2-s2.0-33644686191</t>
  </si>
  <si>
    <t>['ultimate purpose', 'transmitter operation', 'transmission system', 'transmission lines', 'time compensation', 'smith charts', 'similar techniques', 'reactance seen', 'primary intent', 'primary focus', 'perform real', 'paper employs', 'one definition', 'numerical methods', 'matching errors', 'magnetic fields', 'large bandwidth', 'inexpensive microcontroller', 'impedance matching', 'fundamental concept', 'frequency sweeps', 'frequency deviations', 'electromagnetic theory', 'broad range', 'based system', 'approach proposed', 'antenna terminals', 'antenna impedance', 'antenna due', 'antenna array', 'analytical solutions']</t>
  </si>
  <si>
    <t>Control system | Impedance matching | VSWR</t>
  </si>
  <si>
    <t>Impedance matching between transmission lines and antennas is an important and fundamental concept in electromagnetic theory. One definition of antenna impedance is the resistance and reactance seen at the antenna terminals or the ratio of electric to magnetic fields at the input. The primary intent of this paper is real-time compensation for changes in the driving point impedance of an antenna due to frequency deviations. In general, the driving point impedance of an antenna or antenna array is computed by numerical methods such as the method of moments or similar techniques. Some configurations do lend themselves to analytical solutions, which will be the primary focus of this work. This paper employs a neural control system to match antenna feed lines to two common antennas during frequency sweeps. In practice, impedance matching is performed off-line with Smith charts or relatively complex formulas but they rarely perform optimally over a large bandwidth. There have been very few attempts to compensate for matching errors while the transmission system is in operation and most techniques have been targeted to a relatively small range of frequencies. The approach proposed here employs three small neural networks to perform real-time impedance matching over a broad range of frequencies during transmitter operation. Double stub tuners are being explored in this paper but the approach can certainly be applied to other methodologies. The ultimate purpose of this work is the development of an inexpensive microcontroller-based system. ¬© World Scientific Publishing Company.</t>
  </si>
  <si>
    <t>357-361</t>
  </si>
  <si>
    <t>International Journal of Neural Systems</t>
  </si>
  <si>
    <t>Hemminger, Thomas L.</t>
  </si>
  <si>
    <t>Erie</t>
  </si>
  <si>
    <t>Penn State Behrend</t>
  </si>
  <si>
    <t>Hemminger T.</t>
  </si>
  <si>
    <t>Antenna impedance matching with neural networks</t>
  </si>
  <si>
    <t>S0129065705000335</t>
  </si>
  <si>
    <t>10.1142/S0129065705000335</t>
  </si>
  <si>
    <t>2-s2.0-33644686271</t>
  </si>
  <si>
    <t>['scattering analysis', 'processing utility', 'possible using', 'optimum solution', 'microstrip circuits', 'huge overlap', 'graphical post', 'dielectric modeling', 'commercial package']</t>
  </si>
  <si>
    <t>Annular ring antennas | Biological effects of electromagnetic radiation | Conformal antennas | Dielectric materials | Equivalence principle | Ferrite loaded resonators | Finite element methods | Green function | Inductors | Land mobile radio | Moment methods | Monopole antennas | Numerical analysis | Spiral antennas</t>
  </si>
  <si>
    <t>Dielectric modeling in the Method of Moment (MoM) is possible using a variety of formulations, each with a set of applications for which it is the optimum solution. However, there is also a huge overlap, where for a given problem multiple techniques could be applied. The set of problems for which an optimum formulation exists is comprehensive, and includes radiating structures, microstrip circuits, biological exposure analysis, and scattering analysis. All of these formulations are integrated into a commercial package, FEKO, with a CAD drawing interface and a graphical post-processing utility.</t>
  </si>
  <si>
    <t>140-147</t>
  </si>
  <si>
    <t>100403114;100403114</t>
  </si>
  <si>
    <t>57198929279;6603687501</t>
  </si>
  <si>
    <t>Clarke, Sam;Jakobus, Ulrich</t>
  </si>
  <si>
    <t>Clarke S.</t>
  </si>
  <si>
    <t>Dielectric material modeling in the MoM-based code FEKO</t>
  </si>
  <si>
    <t>10.1109/MAP.2005.1599186</t>
  </si>
  <si>
    <t>2-s2.0-33644687585</t>
  </si>
  <si>
    <t>['square area', 'single antenna', 'promising method', 'multiple energy', 'highly desirable', 'harvesting device', 'harvesting antennas', 'given space', 'experimentally studied', 'energy harvesting', 'energy derived', 'area required', 'area ratio']</t>
  </si>
  <si>
    <t>Antennas | Conversion | Energy | Energy harvesting | RFID</t>
  </si>
  <si>
    <t>It is highly desirable to increase the amount of energy derived from a given space by an energy-harvesting device. In this paper, multiple energy-harvesting antennas in essentially one space or area are proposed and experimentally studied as a means to increase the energy or power/area ratio. Four cooperating antennas are proposed in a square area that is less than twice the area required for a single antenna. The results obtained suggest that this can be a very promising method for energy harvesting. ¬© 2005 IEEE.</t>
  </si>
  <si>
    <t>100-106</t>
  </si>
  <si>
    <t>60015543;60015543;60015543;60015543</t>
  </si>
  <si>
    <t>14523065000;7003919767;12763818600;7005036217</t>
  </si>
  <si>
    <t>Mi, Minhong;Mickle, Marlin H.;Capelli, Chris;Swift, Harold</t>
  </si>
  <si>
    <t>University of Pittsburgh</t>
  </si>
  <si>
    <t>Mi M.</t>
  </si>
  <si>
    <t>RF energy harvesting with multiple antennas in the same space</t>
  </si>
  <si>
    <t>10.1109/MAP.2005.1599171</t>
  </si>
  <si>
    <t>2-s2.0-33644688945</t>
  </si>
  <si>
    <t>['x band', 'v band', 'shorter wavelengths', 'reflector antennas', 'rectangular 7', 'radiation patterns', 'pattern widths', 'partly caused', 'monotonic effect', 'horizontal polarization', 'guide width', 'guide height', 'give better', 'general rules', 'feed design', 'far field', 'expected effects', 'earlier work', 'dynamic range', 'clear connection', 'around œª', '90 ¬∞', '90 hardware', '5 db', '30 db', '3 db']</t>
  </si>
  <si>
    <t>Horn antennas | Radiation pattern measurements | Reflectors feeds | Waveguide antennas | Waveguide feeds</t>
  </si>
  <si>
    <t>The radiation patterns of simple rectangular waveguide feeds have been measured at V band. A low-cost test arrangement, operating in the far field but without any absorbers, is shown to give better than 0.5 dB repeatability and more than 30 dB of dynamic range. The general rules of waveguide-feed design for reflector antennas are applicable, but the tendency of narrow feed patterns is somewhat emphasized compared to observations in earlier work at C or X band. For horizontal polarization, the difference is 5 dB at 90¬∞ between WR-28 and WR-90 hardware. This is partly caused by an increase in the relative guide material thickness at shorter wavelengths. No clear connection between pattern widths of the two linear polarizations was observed if the guide height was increased, the largest momentary deviation being 3 dB for a rectangular 7.1 by 7.1 millimeter feed. Changes in the guide width had a monotonic effect up to 3 dB at 90¬∞ offset. Very small feed aperture sizes, around Œª/4 or less, did not show respective widening of 1 dB patterns, although such expected effects were visible at lower amplitude levels. ¬© 2005 IEEE.</t>
  </si>
  <si>
    <t>124-127</t>
  </si>
  <si>
    <t>60103653;60121822;</t>
  </si>
  <si>
    <t>7005966238;6602345247;7007174506</t>
  </si>
  <si>
    <t>Eskelinen, Pekka;Ruoskanen, Jukka;Heikkila, Heikki</t>
  </si>
  <si>
    <t>Lakiala;Espoo</t>
  </si>
  <si>
    <t>Finnish Defence Research Agency;Aalto University</t>
  </si>
  <si>
    <t>60121822;60103653</t>
  </si>
  <si>
    <t>Eskelinen P.</t>
  </si>
  <si>
    <t>Experiments with small V-band waveguide reflector feeds</t>
  </si>
  <si>
    <t>10.1109/MAP.2005.1599177</t>
  </si>
  <si>
    <t>2-s2.0-33644692258</t>
  </si>
  <si>
    <t>['results obtained', 'one thing', 'matching limitations', 'lopez developed', 'lopez agreed', 'former solved', 'fano equations', 'diminishing returns', '828 cases']</t>
  </si>
  <si>
    <t>Hansen and Lopez both studied possible narrowband impedance-matching limitations. The former solved the Fano equations for n=1 to 5 and for n=‚àû, and for VSWR=2 and VSWR=5.828. He quantified the law of diminishing returns for the number of tuning circuits greater than two. The latter also quantified the same law for all values of VSWR. Results obtained by both were the same for the VSWR=2 and VSWR=5.828 cases. Being unique, Lopez developed the relatively simple equation that is equivalent the Fano simultaneous equations. Nevertheless, Hansel and Lopez agreed on one thing: the law of diminishing returns for the number of tuning circuits greater than two.</t>
  </si>
  <si>
    <t>128-129</t>
  </si>
  <si>
    <t>Lopez, Alfred R.</t>
  </si>
  <si>
    <t>ARL Associates</t>
  </si>
  <si>
    <t>Lopez A.</t>
  </si>
  <si>
    <t>Rebuttal to "Fano limits on matching bandwidth"</t>
  </si>
  <si>
    <t>10.1109/MAP.2005.1599178</t>
  </si>
  <si>
    <t>2-s2.0-33644694175</t>
  </si>
  <si>
    <t>['v band', 'transreflector antenna', 'polarization twist', 'plane cross', 'measured efficiency', 'high efficiency', 'focus reflector', 'focal length', 'feed horn', 'design methods', '17 db']</t>
  </si>
  <si>
    <t>Antenna measurements | Antenna radiation patterns | Antenna theory | Antennas | Aperture antennas | Communication equipment | Design automation | Millimeter wave antennas | Reflector antenna feeds | Reflector antennas | Wireless LAN</t>
  </si>
  <si>
    <t>A transreflector antenna is compact, like a Cassegrain reflector antenna, but it has the high efficiency and low sidelobe levels of a prime-focus reflector. We describe in detail how to design a transreflector antenna and its components, including the transreflector, the polarization twist-reflector, and the feed horn. As validation of our design methods, we have developed a 9.5-in transreflector antenna with a focal length of 3.2 in. We can operate the antenna at the Ka or V band, depending on whether we use a Ka- or V-band feed horn and twist-reflector. In both bands, the measured efficiency of the antenna exceeds 50%, the peak sidelobe level is below -17 dB, and the principal-plane cross-polarization rejection exceeds 33 dB. The input return loss is greater than 12.5 dB across each band of operation. ¬© 2005 IEEE.</t>
  </si>
  <si>
    <t>Transreflector antenna design for millimeter-wave wireless links</t>
  </si>
  <si>
    <t>10.1109/MAP.2005.1599162</t>
  </si>
  <si>
    <t>2-s2.0-33644700737</t>
  </si>
  <si>
    <t>['wave range', 'typical properties', 'spatial spectrum', 'spatial resolution', 'reconstructed image', 'radio imaging', 'propose filtering', 'present methods', 'numerically simulated', 'noise level', 'imperfect knowledge', 'image reconstruction', 'horizontal polarizations', 'experimental conditions', 'directional pattern', 'difference images', 'business media', 'antenna focusing', '94 ghz']</t>
  </si>
  <si>
    <t>We present methods and results of radio imaging of various technical objects at a frequency of 94 GHz for vertical and horizontal polarizations. We analyze the features of the formation of polarization-difference images in the millimeter-wave range and the typical properties and methods of processing of such images. The influence of experimental conditions (noise level, antenna focusing, and imperfect knowledge of the directional pattern) on the quality of image reconstruction is numerically simulated. To increase the spatial resolution of images, we propose filtering of the spatial spectrum of a reconstructed image, which allows for its a priori statistical characteristics. Possibilities of passive polarization stereo imaging and a method of its realization in the millimeter-wave range are considered. ¬© 2005 Springer Science+Business Media, Inc.</t>
  </si>
  <si>
    <t>817-824</t>
  </si>
  <si>
    <t>60105253;60105253;60105253;60105253;60105253;60105253</t>
  </si>
  <si>
    <t>12785849800;12767831600;7202693857;6508370456;12766803800;7003424453</t>
  </si>
  <si>
    <t>Zrazhevsky, A. Yu;Golunov, V. A.;Smirnov, M. T.;Novichikhin, E. P.;Loskutov, V. S.;Ermakov, D. M.</t>
  </si>
  <si>
    <t>Fryazino</t>
  </si>
  <si>
    <t>Kotel'nikov Institute of Radio Engineering and Electronics of Russian Academy of Sciences, Fryazino Branch</t>
  </si>
  <si>
    <t>Zrazhevsky A.</t>
  </si>
  <si>
    <t>Polarization radio imaging of various objects in the millimeter-wave range</t>
  </si>
  <si>
    <t>10.1007/s11141-006-0012-6</t>
  </si>
  <si>
    <t>2-s2.0-33644747452</t>
  </si>
  <si>
    <t>['wave imaging', 'visual observation', 'studied objects', 'radiometric complex', 'partially transparent', 'internal structure', 'human body', 'field radio', 'distances commensurable', 'complex includes', 'business media', 'biological studies', 'backscattering characteristics', 'antenna aperture', 'active complex']</t>
  </si>
  <si>
    <t>We present the results of studies of backscattering characteristics of extended inhomogeneous media using a passive-active complex of near-field radio-wave imaging. The complex includes an 8-mm wavelength radiometer, a focusing antenna system, and a system of illumination of studied objects by a wideband noise signal. This radiometric complex is intended for the formation of a high-resolution radio image of the internal structure of spatially inhomogeneous media explored at distances commensurable with the size of the antenna aperture. The system of radio-wave imaging can be used for medical and biological studies of a human body and detection of extended objects hidden under the surface of a medium not transparent for visual observation, but partially transparent in the operating wavelength range. ¬© 2005 Springer Science+Business Media, Inc.</t>
  </si>
  <si>
    <t>792-800</t>
  </si>
  <si>
    <t>60008673;60008673;60008673;60008673</t>
  </si>
  <si>
    <t>12766890900;6602495658;57224432466;12766442600</t>
  </si>
  <si>
    <t>Rakut, I. V.;Pelyushenko, S. A.;Pelyushenko, A. S.;Zheleznyakov, Yu A.</t>
  </si>
  <si>
    <t>Rakut I.V.</t>
  </si>
  <si>
    <t>Study of inhomogeneities of extended media by the method of passive-active radiometry in the millimeter wavelength range</t>
  </si>
  <si>
    <t>10.1007/s11141-006-0009-1</t>
  </si>
  <si>
    <t>2-s2.0-33644760511</t>
  </si>
  <si>
    <t>['rto ),', 'parabolic antenna', 'measured quiet', 'measured h', 'h plane', 'generated holograms', 'compact range', 'collimating elements', 'catrs ).', 'built specifically', 'based catr', '050 ¬∞']</t>
  </si>
  <si>
    <t>Antenna measurements | Antenna radiation patterns | Compact antenna test range | Holographic grafting | Microwave holography | Reflector antennas | Submillimeter wave antennas | Submillimeter wave measurements</t>
  </si>
  <si>
    <t>Computer-generated holograms can be used as collimating elements in compact antenna test ranges (CATRs). Recently, a 1.5 m parabolic antenna, the ADMIRALS representative test object (RTO), was tested at 322 GHz using a hologram-based CATR that was built specifically for these tests. The construction of the compact range is discussed in this paper. A 3 m hologram was used to realize a 1.8 m diameter quiet zone. The measured quiet-zone field amplitude and phase and the measured H-plane radiation pattem cut of the representative test object are presented. The measured -3 dB beam width of the antenna was 0.050¬∞ in the H plane.</t>
  </si>
  <si>
    <t>237-240</t>
  </si>
  <si>
    <t>60103653;60103653;60103653;60031159;60103653;60103653;60103653;60103653-60033191;60033191;60103653</t>
  </si>
  <si>
    <t>6602097631;6603392769;6504828654;6602383797;6603473495;6701788874;35809669200;6602207960;7006775375;6508249651</t>
  </si>
  <si>
    <t>H√§kli, Janne;Ala-Laurinaho, Juha;Koshinen, Tomi;Lemanczyk, Jerzy;L√∂nnqvist, Anne;Mallat, Juha;R√§is√§nen, Antti V.;S√§ily, Jussi;Tuovinen, Jussi;Viikari, Ville</t>
  </si>
  <si>
    <t>Finland;Finland;Netherlands</t>
  </si>
  <si>
    <t>Espoo;Espoo;Noordwijk aan Zee</t>
  </si>
  <si>
    <t>Aalto University;VTT Technical Research Centre of Finland;ESTEC - European Space Research and Technology Centre</t>
  </si>
  <si>
    <t>60103653;60033191;60031159</t>
  </si>
  <si>
    <t>Sub-mm antenna tests in a hologram-based CATR</t>
  </si>
  <si>
    <t>10.1109/MAP.2005.1599217</t>
  </si>
  <si>
    <t>2-s2.0-33644769191</t>
  </si>
  <si>
    <t>['waveguide hot', 'superconducting film', 'special attention', 'parasitic effect', 'noise temperatures', 'latest results', 'important result', 'heterodyne receivers', 'direct detection', 'business media', 'active area', '3 thz']</t>
  </si>
  <si>
    <t>We consider recent results in development of hot-electron bolometer mixers. Special attention is paid to optimization of the contacts between the antenna and the active area of a superconducting film. An important result in the study of the parasitic effect of direct detection is obtained during the measurement of the noise temperatures by the hot/cold load method. The latest results of studies of the waveguide hot-electron bolometer mixers and their successful practical applications are considered. Progress in development of high-frequency (over 1.3 THz) heterodyne receivers for several important international projects is discussed and new submillimeter radio astronomy projects ESPRIT and SAFIR are described. ¬© 2005 Springer Science+Business Media, Inc.</t>
  </si>
  <si>
    <t>859-864</t>
  </si>
  <si>
    <t>60068676;60068676;60068676</t>
  </si>
  <si>
    <t>12767354500;8503067600;7006771637</t>
  </si>
  <si>
    <t>Finkel, M. I.;Maslennikov, S. N.;Gol'tsman, G. N.</t>
  </si>
  <si>
    <t>Moscow Pedagogical State University</t>
  </si>
  <si>
    <t>Finkel M.</t>
  </si>
  <si>
    <t>Terahertz heterodyne receivers based on superconductive hot-electron bolometer mixers</t>
  </si>
  <si>
    <t>10.1007/s11141-006-0018-0</t>
  </si>
  <si>
    <t>2-s2.0-33644773658</t>
  </si>
  <si>
    <t>['well known', 'ventricular tachycardia', 'two investigators', 'surface electrocardiographic', 'study suggest', 'spontaneous rhythm', 'second conversation', 'ringing occurred', 'phones touching', 'paced rhythm', 'opposite directions', 'one phone', 'mobile phones', 'implanted device', 'implantation site', 'implantation procedure', 'icds ).', 'icd programmer', 'icd function', 'heart rate', 'fibrillation treated', 'electromagnetic fields', 'device pocket', '7 patients', '5 seconds', '5 cases', '40 patients']</t>
  </si>
  <si>
    <t>Implantable cardioverter defibrillator | Mobile phone</t>
  </si>
  <si>
    <t>Objective: We investigated whether mobile telephones affect the function of implantable cardioverter defibrillators (ICDs). Background: It is well known that electromagnetic fields can affect medical devices. Methods: The study included 43 patients with ventricular tachycardia and/or fibrillation treated with transvenous pectoral ICDs. Testing was done under continuous electrocardiograph monitoring under supervision of an ICD programmer. Initially, each patient was tested during spontaneous rhythm. Then the ICD was programmed to a pace rhythm higher than the patient's heart rate, and the tests were repeated at paced rhythm. In 7 patients, tests were performed during the implantation procedure as well. In 3 of the patients, only a single defibrillation zone was active. The other 40 patients had one or more active ventricular tachycardia zones. Two mobile phones (both GSM 900 MHz) were positioned 50 cm away from the implanted device in opposite directions and switched on. Communication was established between these phones, two investigators had a 20-second conversation, and then the phones were switched off. The same procedure was repeated at 30, 20, and 10 cm away from the implantation site, respectively. Finally, the procedure was performed with the antennae of both phones touching the device pocket. In the above-mentioned 7 cases where testing was done during implantation of the ICD, a call was made from one phone to the other, ringing occurred for 5 seconds, and then two investigators conversed while the device was implanted. Results: There was no change in the function of the ICDs during any of the phone testing procedures. In 5 cases, artifacts were noted on the surface electrocardiographic (ECG) screen of the programmer during the tests, but no such changes were observed on the simultaneous intracardiac ECGs. Conclusion: The results of the study suggest that mobile phones have no effects on ICD function.</t>
  </si>
  <si>
    <t>409-413</t>
  </si>
  <si>
    <t>1542474X</t>
  </si>
  <si>
    <t>1082720X</t>
  </si>
  <si>
    <t>Annals of Noninvasive Electrocardiology</t>
  </si>
  <si>
    <t>60014110;60028644;60028644;60012603;60015585;60015585;60015585</t>
  </si>
  <si>
    <t>6603604490;6701872987;6603111179;55965729300;7003301157;7004009443;6603650693</t>
  </si>
  <si>
    <t>Tandogan, Izzet;Ozin, Bulent;Bozbas, Huseyin;Turhan, Sibel;Ozdemir, Ramazan;Yetkin, Ertan;Topal, Ergun</t>
  </si>
  <si>
    <t>Turkey;Turkey;Turkey;Turkey</t>
  </si>
  <si>
    <t>Ankara;Malatya;Sivas;Ankara</t>
  </si>
  <si>
    <t>Ba≈ükent √úniversitesi;In√∂n√º √úniversitesi;Cumhuriyet √úniversitesi;Ankara √úniversitesi</t>
  </si>
  <si>
    <t>60028644;60015585;60014110;60012603</t>
  </si>
  <si>
    <t>Effects of mobile telephones on the function of implantable cardioverter defibrillators</t>
  </si>
  <si>
    <t>10.1111/j.1542-474X.2005.00057.x</t>
  </si>
  <si>
    <t>2-s2.0-33644790159</t>
  </si>
  <si>
    <t>['zero adhesion', 'unusual type', 'symmetric characteristic', 'spontaneous formation', 'shaped domains', 'parallel rectangular', 'ordered structures', 'move freely', 'liquid interface', 'large number', 'experiment shows', 'exhibit anti', 'driving force', 'detail based']</t>
  </si>
  <si>
    <t>Internal stress | Liquid substrates | Self-organization | Thin metal films</t>
  </si>
  <si>
    <t>In this paper, we present the spontaneous formation of an unusual type of ordered structures in thin metal film systems deposited on silicon oil surfaces by a thermal evaporation method. These structures are composed of a large number of parallel rectangular-shaped domains and exhibit anti-symmetric characteristic. The experiment shows that thin solid films can move freely on liquid surfaces due to the near-zero adhesion of the solid-liquid interface, resulting in superposition of the films and formation of the ordered structures. Compressive stress gradient in the films is shown to be the driving force for self-organization. All characteristics of the ordered structures are discussed in detail based on special mechanical behaviors of these near-free sustained films. ¬© World Scientific Publishing Company.</t>
  </si>
  <si>
    <t>753-758</t>
  </si>
  <si>
    <t>60017080-60003970;60003970;60017080;60003970;60017080;60017080</t>
  </si>
  <si>
    <t>8936859600;7202764816;55714339700;56156368100;7402595641;7102931157</t>
  </si>
  <si>
    <t>Yu, Sen Jiang;Ye, Quan Lin;Wu, Liang Neng;Chen, Jiang Xing;Cui, Yu Jian;Ge, Hong Liang</t>
  </si>
  <si>
    <t>Hangzhou;Hangzhou</t>
  </si>
  <si>
    <t>China Jiliang University;Zhejiang University</t>
  </si>
  <si>
    <t>60017080;60003970</t>
  </si>
  <si>
    <t>Yu S.J.</t>
  </si>
  <si>
    <t>Free motion of thin solid film on liquid surface as a route towards self-organization</t>
  </si>
  <si>
    <t>10.1142/S0218625X05007578</t>
  </si>
  <si>
    <t>2-s2.0-33645745239</t>
  </si>
  <si>
    <t>['stuttgart 2005', 'standard rwp', 'signal rwp', 'severely contaminated', 'radio interference', 'paper attempts', 'operational meteorology', 'mature technology', 'many respects', 'limitations inherent', 'large extent', 'key technology', 'identify areas', 'future research', 'domain interferometry', 'atmospheric science', 'advanced rwp']</t>
  </si>
  <si>
    <t>During the last three decades, radar wind profiling (RWP) has evolved into a key technology for atmospheric science and operational meteorology. In this tutorial status report, RWP is divided into three distinct areas: single-signal RWP, two-signal RWP, and multi-signal RWP. While single-signal RWP, or standard RWP, is a mature technology in many respects, there is still much room for improvement, particularly in the interpretation of signals that are severely contaminated by radio interference or by clutter from aircraft, birds, hydrometeors, etc. Two-signal RWP, the best known examples of which are the spaced-antenna (SA) and frequency-domain interferometry (FDI) techniques, have been used to overcome some of the limitations inherent to standard RWP. Multi-signal RWP is, to a large extent, still unexplored territory. This paper attempts to provide a coherent conceptual framework of advanced RWP and to identify areas of future research and development. ¬© by Gebr√ºder Borntraeger, Berlin, Stuttgart 2005.</t>
  </si>
  <si>
    <t>609-625</t>
  </si>
  <si>
    <t>Meteorologische Zeitschrift</t>
  </si>
  <si>
    <t>60014313;60072179;60008293;60008293</t>
  </si>
  <si>
    <t>57203321553;7101899282;6506692650;56023696700</t>
  </si>
  <si>
    <t>Muschinski, Andreas;Lehmann, Volker;Justen, Lutz;Teschke, Gerd</t>
  </si>
  <si>
    <t>Germany;United States;Germany</t>
  </si>
  <si>
    <t>Offenbach;Amherst MA;Bremen</t>
  </si>
  <si>
    <t>Deutscher Wetterdienst;University of Massachusetts Amherst;Universit√§t Bremen</t>
  </si>
  <si>
    <t>60072179;60014313;60008293</t>
  </si>
  <si>
    <t>Muschinski A.</t>
  </si>
  <si>
    <t>Advanced radar wind profiling</t>
  </si>
  <si>
    <t>10.1127/0941-2948/2005/0067</t>
  </si>
  <si>
    <t>2-s2.0-33646055499</t>
  </si>
  <si>
    <t>['various hypotheses', 'usually rod', 'tribe proconiini', 'successful oviposition', 'say ),', 'preliminary observations', 'observing g', 'nymphal males', 'malpighian tubules', 'leaf surface', 'lacking brochosomes', 'including protecting', 'homalodisca coagulata', 'gravid females', 'golgi complexes', 'five variables', 'females exposed', 'female g', 'external surfaces', 'egg masses', 'egg mass', 'brochosomes covering', 'brochosomes adhering', 'brochosome covering', 'ashmeadi females', 'ashmeadi displayed', 'also used', 'adult males']</t>
  </si>
  <si>
    <t>Behaviour | Brochosomes | Egg parasitoid | Glassy-winged sharpshooter | Grooming | Proportional hazards model | Survival analysis | Time budget</t>
  </si>
  <si>
    <t>1. Many cicadellid females in the tribe Proconiini (Hemiptera: Cicadellidae) cover their egg masses with specialised, usually rod-shaped, brochosomes as the eggs are being laid. The brochosomes are produced in Golgi complexes in the Malpighian tubules of Cicadellidae. In contrast to the gravid females, adult males, pre-reproductive adult females, and nymphal males and females produce specialised, usually spherically shaped brochosomes. Brochosomes are also used to cover the external surfaces of nymphs and newly moulted adult males and females. 2. The function of the brochosome covering the egg masses is unknown but various hypotheses have been suggested, including protecting the eggs against pathogens, predators, and parasitoids. Based on preliminary observations of Gonatocerus ashmeadi Girault (Hymenoptera: Mymaridae) parasitising the eggs of the cicadellid, Homalodisca coagulata (Say), it is speculated here that brochosomes covering an egg mass hinder parasitisation of eggs by G. ashmeadi. This hypothesis was tested by observing G. ashmeadi females foraging on leaves with H. coagulata egg masses heavily covered with rod-shaped brochosomes vs. those lacking brochosomes. 3. Cox's proportional hazards model was used to evaluate the probability, per unit time, that a female G. ashmeadi displayed the sequence of behaviours that ended in successful oviposition as influenced by five variables: (a) presence or absence of brochosomes on an egg mass, (b) the leaf surface, upper or lower, being searched by the parasitoid (the egg masses are laid in the parenchyma on the lower leaf surface), (c) the parasitoid's previous ovipositional experience, (d) egg mass size, and (e) the parasitoid's age. 4. Brochosomes significantly decreased oviposition efficacy of G. ashmeadi females. Scanning electron microscopy showed that females exposed to brochosome-covered egg masses had brochosomes adhering to their tarsi, legs, antennae, and eyes, all of which prompted extensive bouts of grooming. ¬© 2005 Royal Entomological Society.</t>
  </si>
  <si>
    <t>485-496</t>
  </si>
  <si>
    <t>60029526-60004156;60004156;60029526;60029526</t>
  </si>
  <si>
    <t>14018758500;6701705132;7003856624;7101906352</t>
  </si>
  <si>
    <t>Velema, Hans Paul;Hemerik, Lia;Hoddle, Mark S.;Luck, Robert F.</t>
  </si>
  <si>
    <t>Riverside;Wageningen</t>
  </si>
  <si>
    <t>University of California, Riverside;Wageningen University &amp; Research</t>
  </si>
  <si>
    <t>60029526;60004156</t>
  </si>
  <si>
    <t>Velema H.</t>
  </si>
  <si>
    <t>Brochosome influence on parasitisation efficiency of Homalodisca coagulata (Say) (Hemiptera: Cicadellidae) egg masses by Gonatocerus ashmeadi Girault (Hymenoptera: Mymaridae)</t>
  </si>
  <si>
    <t>10.1111/j.0307-6946.2005.00731.x</t>
  </si>
  <si>
    <t>2-s2.0-33745195659</t>
  </si>
  <si>
    <t>['scattering systems', 'scattered fields', 'resonant intensity', 'effectively analyze', 'complex zeros', 'challenging problem', 'adaptively constructed']</t>
  </si>
  <si>
    <t>Complex frequency | Electromagnetic open resonance | Generalized system function H(s) | Model-based parameter estimation (MBPE) | Quality factor Q</t>
  </si>
  <si>
    <t>The generalized system function, H(s), directly associated with the radiated or scattered fields is presented to effectively analyze the special resonant behavior of electromagnetic open systems in this paper, which is adaptively constructed by using the model-based parameter estimation (MBPE) technique in the complex frequency domain. By analyzing the characteristics of complex zeros, poles and residues of H(s) in a finite operational frequency band, we can effectively determine resonant frequencies and resonant intensity of electromagnetic open systems. It is known that an analysis of Q-factor of antenna and scattering systems has been an interesting and challenging problem. Based on H(s) and the complex frequency œâÃÉ theories, a complex frequency method for Q-factor of electromagnetic open systems is presented in this paper. Some examples of the practical antenna arrays are given to illustrate the applications and validity of the generalized system function theory proposed by this paper. Copyright by Science in China Press 2005.</t>
  </si>
  <si>
    <t>615-631</t>
  </si>
  <si>
    <t>24080783500;42761964200;57197543767;7403280923</t>
  </si>
  <si>
    <t>Li, Long;Liu, Haixia;Shi, Van;Liang, Changhong</t>
  </si>
  <si>
    <t>Generalized system function analysis of resonant behavior of electromagnetic open systems</t>
  </si>
  <si>
    <t>10.1360/04yf0241</t>
  </si>
  <si>
    <t>2-s2.0-33746382551</t>
  </si>
  <si>
    <t>N00014-00-0782</t>
  </si>
  <si>
    <t>['transmit modes', 'transmit mode', 'ternary array', 'steered simultaneously', 'rf signals', 'rf beams', 'rf beam', 'receive mode', 'experimentally demonstrated', 'channel version', 'beamformer performance', 'beam two', '5 ghz']</t>
  </si>
  <si>
    <t>Beam steering | Fiber Bragg gratings | Rf photonics | True-time delay</t>
  </si>
  <si>
    <t>An optical beamformer capable of controlling a phased array antenna in receive/transmit mode for multiple simultaneous independent rf beams is proposed. The processor can be programmed to sweep the antenna aperture following an independent angular sequence for each rf beam. A two-beam two-channel version of the beamformer has been experimentally demonstrated. The optical beamformer processes two rf beams and it is based on a ternary array of three delay lines. Measurements are performed for both receive and transmit modes and for rf signals between 0.5 and 1.5 GHz. We present beampattern results showing that two independent beams can be steered simultaneously. In the transmit mode both rf beams are characterized for a broadside target position. In the receive mode the beamformer performance is characterized by detecting two rf beams independently. ¬© 2005 Society of Photo-Optical Instrumentation Engineers.</t>
  </si>
  <si>
    <t>60018625;60018625;60018625-60015815;60018625</t>
  </si>
  <si>
    <t>57206417473;6701786331;36911362200;55876088800</t>
  </si>
  <si>
    <t>Siahmakoun, Azad;Granieri, Sergio;Jaeger, Mark;Li, Youzhi</t>
  </si>
  <si>
    <t>Terre Haute;Stuttgart</t>
  </si>
  <si>
    <t>Rose Hulman Institute Technology;Universit√§t Stuttgart</t>
  </si>
  <si>
    <t>60018625;60015815</t>
  </si>
  <si>
    <t>Siahmakoun A.</t>
  </si>
  <si>
    <t>Multibeam optical transmit/receive beamformer using ternary programmable wavelength-division multiplexing technology</t>
  </si>
  <si>
    <t>10.1117/1.2061407</t>
  </si>
  <si>
    <t>2-s2.0-33747593283</t>
  </si>
  <si>
    <t>['vlf emissions', 'vlf data', 'time saving', 'time characteristics', 'sound card', 'new set', 'less expensive', 'discussed thoroughly']</t>
  </si>
  <si>
    <t>DSP | New technique | VLF emissions | Whistlers</t>
  </si>
  <si>
    <t>A new experimental set-up for recording and analysis of whistlers and VLF emissions has been developed at Agra, which is less expensive, automatic and time saving in comparison to earlier experimental set-up being used in different whistler stations in India. The new experimental set-up employs a crossed loop antenna, amplifiers, low pass filter, a sound card and PC with a software specially designed for recording and analysis of VLF data. Some examples of whistlers and VLF emissions recorded by the new set-up are presented and their frequency-time characteristics are discussed thoroughly.</t>
  </si>
  <si>
    <t>349-352</t>
  </si>
  <si>
    <t>60070214;60070214;60070214</t>
  </si>
  <si>
    <t>57217715331;57222482448;57208093293</t>
  </si>
  <si>
    <t>Singh, Vikram;Kumar, Manoj;Singh, Birbal</t>
  </si>
  <si>
    <t>Agra</t>
  </si>
  <si>
    <t>Raja Balwant Singh College, Agra</t>
  </si>
  <si>
    <t>Singh V.</t>
  </si>
  <si>
    <t>A new whistler recorder and analyzer developed at Agra</t>
  </si>
  <si>
    <t>2-s2.0-33749377867</t>
  </si>
  <si>
    <t>['theoretical results', 'theoretical analysis', 'ritma geometry', 'return loss', 'radiation properties', 'radiation patterns', 'proposed technique', 'measured results', 'experimentally investigated']</t>
  </si>
  <si>
    <t>Cavity model | Microstrip antenna | Radiation patterns | Return loss</t>
  </si>
  <si>
    <t>Radiation properties of a probe fed linearly polarized right isosceles triangular microstrip antenna (RITMA) with single feed point are experimentally investigated in this paper. Radiation patterns, return loss, bandwidth and gain results obtained are compared with theoretical results. The theoretical analysis is carried out by applying cavity model based modal expansion technique. A fairly nice agreement between computed and measured results is recorded that validates the accuracy and utility of proposed technique for the analysis of RITMA geometry.</t>
  </si>
  <si>
    <t>353-356</t>
  </si>
  <si>
    <t>60029934;60029934;60029934;60023345</t>
  </si>
  <si>
    <t>57193565302;36004177100;36024166800;57214054812</t>
  </si>
  <si>
    <t>Tiwari, V. K.;Bhatnagar, D.;Saini, J. S.;Kumar, P.</t>
  </si>
  <si>
    <t>Jaipur;Bengaluru</t>
  </si>
  <si>
    <t>University of Rajasthan;Indian Space Research Organization</t>
  </si>
  <si>
    <t>60029934;60023345</t>
  </si>
  <si>
    <t>Tiwari V.</t>
  </si>
  <si>
    <t>Investigation of radiation properties of a right isosceles triangular microstrip antenna</t>
  </si>
  <si>
    <t>2-s2.0-33749398972</t>
  </si>
  <si>
    <t>['power deviation', 'main beam', 'different elements', 'bias voltages', 'bias voltage', 'beam scanning', 'array keeping', '85 db', '40 ¬∞']</t>
  </si>
  <si>
    <t>Active antenna array | Beam-scanning | Gunn-diode</t>
  </si>
  <si>
    <t>The beam scanning characteristics of 1√ó4 linear Gunn-integrated active antenna array are investigated by varying the bias voltages of the different elements in the array keeping the side lobe level at least 10 dB down the main beam level. The optimization of beam scanning by varying the bias voltage of all the four elements simultaneously exhibited a beam scanning of 40¬∞ with power deviation of 1.85 dB in main beam, which is better than the earlier reported data.</t>
  </si>
  <si>
    <t>Electronic scanning in linear active antenna array</t>
  </si>
  <si>
    <t>2-s2.0-33749419609</t>
  </si>
  <si>
    <t>['year 2006', 'wireless broadband', 'vehicle cradle', 'unique package', 'securely mounted', 'readily available', 'purchase parts', 'process payments', 'installed accessory', 'directly connected', 'digital camera', 'credit card', 'core element', 'bid jobs']</t>
  </si>
  <si>
    <t>Ford has launched a new mobile office system that can be used in its trucks. The core element of the new mobile office package is a GPS, wireless broadband, printer, and digital camera-equipped mobile computer that will allow a contractor to bid jobs, orders, purchase parts, materials, and process payments on location from their truck. The Ford mobile office system is in development for inclusion to be a dealer-installed accessory through the Genuine Ford Accessories program during the year 2006. The Ford mobile office utilizes the technology, which is readily available and user-friendly with a unique package. Once the Stargate Mobile computer is securely mounted in its vehicle cradle, it is empowered by the truck's battery and is directly connected to optional equipment including GPS antenna, printer, credit card, scanner, or digital camera.</t>
  </si>
  <si>
    <t>Larkin, John</t>
  </si>
  <si>
    <t>Larkin J.</t>
  </si>
  <si>
    <t>Ford unveils its new mobile office system</t>
  </si>
  <si>
    <t>2-s2.0-35448956571</t>
  </si>
  <si>
    <t>['specific angles', 'scattered fields', 'longitudinal slots', 'cylindrical surface']</t>
  </si>
  <si>
    <t>Convergence acceleration | Cylindrical frequency selective surfaces | Kummer's transformation | Scattering by slotted cylinders | Slotted cylinders</t>
  </si>
  <si>
    <t>Scattered fields from a conducting circular cylinder perforated periodically with longitudinal slots are determined using Floquet's theorem, and radar cross sections (RCSs) are computed and compared with the RCSs of a hollow conducting cylinder. RCSs are found to be vanishing at some specific angles and frequencies that depend on the periodicity of the slots and the radius of the cylindrical surface. Hence slotted cylinders may be used in frequency selective surface applications. ¬© 2004 Springer-Verlag.</t>
  </si>
  <si>
    <t>Electrical Engineering</t>
  </si>
  <si>
    <t>60017595;60017595</t>
  </si>
  <si>
    <t>6507102489;56208202400</t>
  </si>
  <si>
    <t>Uzer, Ali;Ege, Tuncay</t>
  </si>
  <si>
    <t>Gaziantep</t>
  </si>
  <si>
    <t>Gaziantep √úniversitesi</t>
  </si>
  <si>
    <t>Uzer A.</t>
  </si>
  <si>
    <t>Scattering from periodically spaced longitudinal slots on a conducting cylinder</t>
  </si>
  <si>
    <t>10.1007/s00202-004-0256-0</t>
  </si>
  <si>
    <t>2-s2.0-69249113483</t>
  </si>
  <si>
    <t>['thin film', 'technique provides', 'surrounding medium', 'subwavelength scale', 'subwavelength resolution', 'spectral contrast', 'lc layer', 'latter align', 'fe surface', 'fe material', 'facilitates detection', 'domain orientation', 'dielectric constant', 'completely covered', 'birefringent liquid', 'au nanoparticles']</t>
  </si>
  <si>
    <t>We report on an unique optical method which facilitates detection of ferroelectric (FE) domain orientation on the subwavelength scale. The FE material of interest is decorated with Au nanoparticles of 100 nm diameter and then completely covered with a thin film of birefringent liquid-crystal (LC) molecules. The latter align to the FE surface in accordance to the domain-specific electric stray field, which causes a characteristic spatial orientation of the dielectric tensor ŒµÃÇm of the LC layer. As their spectral response strongly depends on the dielectric constant of the surrounding medium, the embedded Au particles are used as nanoscale optical antennas revealing either an intensity, a polarization, or a spectral contrast. This technique provides an ultrafast optical read-out mechanism for detecting antiparallel oriented FE domains with subwavelength resolution. ¬© 2005 American Institute of Physics.</t>
  </si>
  <si>
    <t>60018353;60018353</t>
  </si>
  <si>
    <t>24466407300;7102044169</t>
  </si>
  <si>
    <t>H√§rtling, Thomas;Eng, Lukas M.</t>
  </si>
  <si>
    <t>H√§rtling T.</t>
  </si>
  <si>
    <t>Gold-particle-mediated detection of ferroelectric domains on the nanometer scale</t>
  </si>
  <si>
    <t>10.1063/1.2048825</t>
  </si>
  <si>
    <t>2-s2.0-28344434564</t>
  </si>
  <si>
    <t>['unique combination', 'two spines', 'two setae', 'thoracopods 3', 'th 3', 'taxonomic point', 'small tooth', 'sketinella n', 'six teeth', 'six segments', 'single seta', 'seven spines', 'seven setae', 'seven segments', 'seven claws', 'pleopods reduced', 'pleopods absent', 'pars molaris', 'pars incisiva', 'paraeobathynella n', 'outer lobe', 'general size', 'five teeth', 'first time', 'find extends', 'family parabathynellidae', 'epipods present', 'eight teeth', 'eight segments', 'distinctive basipod', 'distal endite', 'characters exclusive', 'asiatic species', 'adult body', '12 spines', '10 teeth']</t>
  </si>
  <si>
    <t>Parabathynellidae | Subterranean waters | Syncarida | Vietnam</t>
  </si>
  <si>
    <t>In this paper the 17 asiatic species of the family Parabathynellidae are reviewed from a taxonomic point of view using bibliographic data. Two new genera and two new species are described from caves in Vietnam. Paraeobathynella n. g. presents a unique combination of characters (antennule: seven segments; antenna: six segments; mandible: pars incisiva with five teeth and pars molaris with 10 teeth; maxillule: distal endite with seven claws; exopod of the thoracopods with three or more segments and epipods present in thoracopods 3-7; pleopods absent; endopod of the Th 8 male with two setae; seven spines on the sympod and two spines on the endopod of the uropod and the small minimum size of the adult body) and exclusive characters like the Th 8 female having two small spines and one long seta and the general size and aspect of the Th 8 male and its lobes. Sketinella n. g. presents a unique combination of characters (antennule: eight segments; antenna; six segments; mandible: pars incisiva with six teeth and pars molaris with eight teeth: maxillule: distal endite with seven claws; exopod of the thoracopods with three or more segments and epipods present in Th 3-7; endopod of the thoracopod 8 male with two setae; 12 spines on the sympod and two spines on the endopod and seven setae on the exopod of the uropod) and characters exclusive to the asiatic species are: a pair of pleopods reduced to a single seta; a very distinctive basipod and outer lobe of the Th 8 male and an exopod of the Th 8 male with a small tooth or protuberance. This is the first time that the Parabathynellidae has been found in Vietnam, this find extends the range of distribution of this family in Asia. ¬© 2005 Taylor &amp; Francis.</t>
  </si>
  <si>
    <t>2861-2886</t>
  </si>
  <si>
    <t>Camacho, Ana Isabel</t>
  </si>
  <si>
    <t>CSIC - Museo Nacional de Ciencias Naturales (MNCN)</t>
  </si>
  <si>
    <t>Camacho A.I.</t>
  </si>
  <si>
    <t>Disentangling an Asian puzzle: Two new bathynellid (Crustacea, Syncarida, Parabathynellidae) genera from Vietnam</t>
  </si>
  <si>
    <t>10.1080/00222930500218524</t>
  </si>
  <si>
    <t>2-s2.0-25444482804</t>
  </si>
  <si>
    <t>['used whole', 'type antagonist', 'olfactory processing', 'olfactory bulb', 'olfaction research', 'odor responses', 'odor preferences', 'neural representations', 'insect analog', 'genetic markers', 'gabaergic neurons', 'gaba release', 'gaba b', 'evoked inhibition', 'evoked gabab', 'early phase', 'diverse morphologies', 'different odors', 'dependent patterns', 'critical role', 'clamp recording', 'cellular effects', 'cellular basis', 'cell patch', 'antennal lobe', 'across odors']</t>
  </si>
  <si>
    <t>Antennal lobe | GABA | GABA  receptor B | Interneurons | Olfactory | Synaptic transmission</t>
  </si>
  <si>
    <t>Drosophila olfactory receptor neurons project to the antennal lobe, the insect analog of the mammalian olfactory bulb. GABAergic synaptic inhibition is thought to play a critical role in olfactory processing in the antennal lobe and olfactory bulb. However, the properties of GABAergic neurons and the cellular effects of GABA have not been described in Drosophila, an important model organism for olfaction research. We have used whole-cell patch-clamp recording, pharmacology, immunohistochemistry, and genetic markers to investigate how GABAergic inhibition affects olfactory processing in the Drosophila antennal lobe. We show that many axonless local neurons (LNs) in the adult antennal lobe are GABAergic. GABA hyperpolarizes antennal lobe projection neurons (PNs) via two distinct conductances, blocked by a GABAA- and GABA B-type antagonist, respectively. Whereas GABAA receptors shape PN odor responses during the early phase of odor responses, GABA B receptors mediate odor-evoked inhibition on longer time scales. The patterns of odor-evoked GABAB-mediated inhibition differ across glomeruli and across odors. Finally, we show that LNs display broad but diverse morphologies and odor preferences, suggesting a cellular basis for odor- and glomerulus-dependent patterns of inhibition. Together, these results are consistent with a model in which odors elicit stimulus-specific spatial patterns of GABA release, and as a result, GABAergic inhibition increases the degree of difference between the neural representations of different odors. Copyright ¬© 2005 Society for Neuroscience.</t>
  </si>
  <si>
    <t>9069-9079</t>
  </si>
  <si>
    <t>60002746-60031581;60031581</t>
  </si>
  <si>
    <t>35768663200;7201921535</t>
  </si>
  <si>
    <t>Wilson, Rachel I.;Laurent, Gilles</t>
  </si>
  <si>
    <t>Pasadena;Boston</t>
  </si>
  <si>
    <t>California Institute of Technology;Harvard Medical School</t>
  </si>
  <si>
    <t>60031581;60002746</t>
  </si>
  <si>
    <t>Wilson R.</t>
  </si>
  <si>
    <t>Role of GABAergic inhibition in shaping odor-evoked spatiotemporal patterns in the Drosophila antennal lobe</t>
  </si>
  <si>
    <t>10.1523/JNEUROSCI.2070-05.2005</t>
  </si>
  <si>
    <t>2-s2.0-27144466423</t>
  </si>
  <si>
    <t>['wireless local', 'proposed antenna', 'novel foam', 'negligible effects', 'mobile device', 'internal antenna', 'ghz band', 'emc property', 'electromagnetic compatibility', 'design example', 'compact integration', 'communication device', 'close proximity', 'attractive property', 'associated elements', 'area network', 'antenna performance']</t>
  </si>
  <si>
    <t>Antennas | Chip antennas | EMC antennas | Mobile antennas | WLAN antennas</t>
  </si>
  <si>
    <t>A novel foam-base chip antenna having an attractive property of electromagnetic compatibility (EMC) with the nearby conducting elements is presented. With the EMC property, the proposed antenna is very suitable to be applied in a mobile-communication device as an internal antenna. For this kind of application, the antenna can be placed in very close proximity to the RF-shielding metal case in the mobile device, without very small or negligible effects on the antenna performance, which can lead to a compact integration of the internal antenna with associated elements in the mobile device. A design example of the proposed antenna for wireless local-area network (WLAN) operation in the 2.4-GHz band is demonstrated. ¬© Wiley Periodicals, Inc.</t>
  </si>
  <si>
    <t>35460663000;35072538100</t>
  </si>
  <si>
    <t>Wong, Kin Lu;Chang, Chih Hwa</t>
  </si>
  <si>
    <t>Wong K.L.</t>
  </si>
  <si>
    <t>An EMC foam-base chip antenna for WLAN operation</t>
  </si>
  <si>
    <t>10.1002/mop.21087</t>
  </si>
  <si>
    <t>2-s2.0-27644442059</t>
  </si>
  <si>
    <t>['ring slot', 'results show', 'proposed design', 'proposed antenna', 'microstrip line', 'ground plane', 'experimental results', 'cp band', 'compact circularly', '48 %,']</t>
  </si>
  <si>
    <t>Circular polarization | Microstrip antenna | Slot coupling</t>
  </si>
  <si>
    <t>A compact circularly-polarized (CP) design of a micro-strip patch antennas is presented. The proposed antenna is fed by the coupling of a ring slot in the ground plane of a microstrip line. The results show that the required patch size of the proposed design at a fixed CP operating frequency has a reduction of 48%, as compared to a conventional CP microstrip antenna but, at the same time, its CP band-width is not decreased. Details of the simulated and experimental results are presented and discussed. ¬© 2005 Wiley Periodicals, Inc.</t>
  </si>
  <si>
    <t>57-59</t>
  </si>
  <si>
    <t>60006834;60008495;60006834</t>
  </si>
  <si>
    <t>9038815600;14066062800;8300088000</t>
  </si>
  <si>
    <t>Chuo, Feng Pin;Han, Tuan Yung;Chen, Tsair Rong</t>
  </si>
  <si>
    <t>Compact slot-coupled microstrip antennas with circular polarization</t>
  </si>
  <si>
    <t>10.1002/mop.21080</t>
  </si>
  <si>
    <t>2-s2.0-27644512089</t>
  </si>
  <si>
    <t>['slot length', 'simulated results', 'shaped slot', 'proposed antenna', 'planar half', 'notch frequency', 'notch characteristic', 'measured results', 'cost ultra', 'coplanar waveguide', '825 ghz']</t>
  </si>
  <si>
    <t>CPW | Half-circle | Notch antenna | Ultra-wideband antenna (UWB)</t>
  </si>
  <si>
    <t>In this paper, we propose a small, lightweight, and low-cost ultra-wideband (UWB) antenna that exhibits a notch characteristic in the 5-GHz WLAN band (5.15-5.825 GHz) using a planar half-circle shape patch, a two-step matching stub, a coplanar waveguide (CPW)-type feed, and a hat-shaped slot. The notch frequency of the proposed antenna can be adjusted by controlling the slot length. The measured results are in reasonably good agreement with the simulated results. ¬© 2005 Wiley Periodicals, Inc.</t>
  </si>
  <si>
    <t>38061505100;24480016200;54414371000</t>
  </si>
  <si>
    <t>Lee, Hyo K.;Park, Jong K.;Lee, Jung N.</t>
  </si>
  <si>
    <t>Design of a planar half-circle-shaped UWB notch antenna</t>
  </si>
  <si>
    <t>10.1002/mop.21065</t>
  </si>
  <si>
    <t>2-s2.0-27644516993</t>
  </si>
  <si>
    <t>['unique attenuation', 'measured response', 'hundred ghz', 'dispersion issues', 'coplanar striplines', 'analytical formulas']</t>
  </si>
  <si>
    <t>Antenna response | Coplanar striplines | Infrared frequency | IR detectors | Transmission line parameters</t>
  </si>
  <si>
    <t>We investigate the feasibility of coplanar striplines (CPSs) in conjunction with infrared (IR) detectors. Because of unique attenuation and dispersion issues, the analytical formulas for transmission-line parameters valid below a few hundred GHz are not applicable at IR. Therefore, we perform numerical modeling to determine these parameters (at 28.3 THz). A comparison of the modeling and the measured response is presented. ¬© 2Wiley Periodicals, Inc.</t>
  </si>
  <si>
    <t>17-20</t>
  </si>
  <si>
    <t>9042541100;15124334200;7006366203</t>
  </si>
  <si>
    <t>Mandviwala, Tasneem;Lail, Brian;Boreman, Glenn</t>
  </si>
  <si>
    <t>Mandviwala T.</t>
  </si>
  <si>
    <t>Infrared-frequency coplanar striplines: Design, fabrication, and measurements</t>
  </si>
  <si>
    <t>10.1002/mop.21068</t>
  </si>
  <si>
    <t>2-s2.0-27644524245</t>
  </si>
  <si>
    <t>['simulated ones', 'selective surface', 'practical antenna', 'impedance frequency', 'conventional one', 'antenna manufacturing']</t>
  </si>
  <si>
    <t>Aperture-coupled microstrip antenna | Artificial magnetic conductor (AMC) | Genetic algorithm | High-impedance frequency-selective surface (HZ-FSS)</t>
  </si>
  <si>
    <t>In this paper, a novel genetic algorithm (GA)-based AMC structure, which is made up of a high-impedance frequency-selective surface, is introduced. The aperture-coupled microstrip antenna using this structure has 10-dB less back radiation and 3-4-dB more gain than a conventional one. This structure has important reference value for antenna manufacturing. A practical antenna is fabricated, and the measured results basically agree well with the simulated ones. ¬© 2Wiley Periodicals, Inc.</t>
  </si>
  <si>
    <t>20-22</t>
  </si>
  <si>
    <t>36832504700;7401863126;7404433750;7005006477</t>
  </si>
  <si>
    <t>Qiang, Gao;Yan, Dun Bao;Fu, Yun Qi;Yuan, Nai Chang</t>
  </si>
  <si>
    <t>Qiang G.</t>
  </si>
  <si>
    <t>A novel genetic-algorithm-based artificial magnetic conductor structure</t>
  </si>
  <si>
    <t>10.1002/mop.21069</t>
  </si>
  <si>
    <t>2-s2.0-27644534325</t>
  </si>
  <si>
    <t>['successfully implemented', 'noise amplifier', 'new concept', 'ghz band', 'even useful', 'ended low', 'differential transformer', 'designed widely', 'band applications', 'balanced cross']</t>
  </si>
  <si>
    <t>Balun | LNA | Mixer | Receiver | Single-ended input | Transformer | Wireless LAN</t>
  </si>
  <si>
    <t>A new concept for a single-ended input front-end circuit design is proposed. The coupling of a single-ended low-noise amplifier (LNA) to a double-balanced cross-coupled mixer using a single-to-differential transformer is successfully implemented and then tested in the 5.725-5.825-GHz band in order to show its feasibility. Furthermore, this idea is even useful for wide-receive-band applications when the band-width of the LNA is designed widely. ¬© 2005 Wiley Periodicals, Inc.</t>
  </si>
  <si>
    <t>60023382;60023382;60023382</t>
  </si>
  <si>
    <t>35788664700;7007070819;7402303728</t>
  </si>
  <si>
    <t>Chen, Hsien Ku;Juang, Ying Zong;Chiu, Chin Fong</t>
  </si>
  <si>
    <t>National Applied Research Laboratories Taiwan</t>
  </si>
  <si>
    <t>A new concept for front-end circuit integration: From single-ended antenna to differential-input connection without any external balun</t>
  </si>
  <si>
    <t>10.1002/mop.21063</t>
  </si>
  <si>
    <t>2-s2.0-27644556757</t>
  </si>
  <si>
    <t>['wideband property', 'wideband applications', 'stop characteristic', 'simple u', 'shape slot', 'return loss', 'radiating patch', 'proposed antenna', 'novel compact', 'ground plane', 'frequency band', 'fed antenna', 'designed antenna', '86 ghz', '25 ghz', '10 db']</t>
  </si>
  <si>
    <t>Antennas | Band-stop characteristic | Microstrip-fed antennas | Ultra-wideband (UWB) antennas</t>
  </si>
  <si>
    <t>A novel compact and microstrip-fed antenna with band-stop characteristic for ultra-wideband applications is presented. By embedding a notch in the ground plane, the ultra-wideband property for the proposed antenna is achieved. To create a frequency band-stop characteristic, a simple U-shape slot is inserted into the radiating patch. The designed antenna has a stop-band of 4.92 to 5.86 GHz while maintaining wideband performance from 3.1 to 11.25 GHz for the return loss of less than - 10 dB. ¬© 2Wiley Periodicals, Inc.</t>
  </si>
  <si>
    <t>89-92</t>
  </si>
  <si>
    <t>57209049055;9043260800;55455644500;56535582400</t>
  </si>
  <si>
    <t>Choi, Wooyoung;Jung, Jihak;Chung, Kyungho;Choi, Jaehoon</t>
  </si>
  <si>
    <t>Compact microstrip-fed antenna with band-stop characteristic for ultra-wideband applications</t>
  </si>
  <si>
    <t>10.1002/mop.21090</t>
  </si>
  <si>
    <t>2-s2.0-27644590991</t>
  </si>
  <si>
    <t>['transmissive circuits', 'rigorous method', 'opposite faces', 'nonlinear analysis', 'mounting device', 'impedance surface', 'final layout', 'controlled oscillator', 'compact devices', 'commercial tool', 'also presented', 'active circuitry']</t>
  </si>
  <si>
    <t>Active integrated antenna (AIA) | Method of moments (MoM) | Reactive-impedance surface (RIS) | Surface-mounting device (SMD) | Voltage-controlled oscillator (VCO)</t>
  </si>
  <si>
    <t>In this paper, we present the design of an active integrated antenna (AIA) using a voltage-controlled oscillator (VCO) for applications in the Industrial Scientific Medical (ISM) band (2.4 to 2.4835 GHz). The realized active circuit makes use of compact devices in surface-mounting device (SMD) technology, while the passive radiating element is placed over a reactive-impedance surface (RIS), properly designed to show an inductive surface impedance within the operative frequency band. The final layout has been optimized in terms of dimensions to achieve the integration of the antenna and the active/transmissive circuits on the opposite faces of a Personal Computer Memory Card International Association (PCMCIA) card. The design is conducted through the employment of a rigorous method of moments (MoM) formulation, used for the design of the antenna, and of a commercial tool for the nonlinear analysis of the active circuitry. Some preliminary experimental results are also presented to illustrate the features of the antenna here proposed. ¬© 2Wiley Periodicals, Inc.</t>
  </si>
  <si>
    <t>82-86</t>
  </si>
  <si>
    <t>60021976;60012630;60012630;60012630</t>
  </si>
  <si>
    <t>7004147354;7004207954;6701496891;7006242275</t>
  </si>
  <si>
    <t>Urbani, Fabio;Bilotti, Filiberto;Al√π, Andrea;Vegni, Lucio</t>
  </si>
  <si>
    <t>VCO active integrated antenna with reactive impedance surfaces</t>
  </si>
  <si>
    <t>10.1002/mop.21088</t>
  </si>
  <si>
    <t>2-s2.0-27644594434</t>
  </si>
  <si>
    <t>['two lasers', 'si lens', 'shapiro steps', 'rights reserved', 'photomixing technique', 'photomixer illuminated', 'new type', 'horn antenna', 'frequency difference', 'frequency detector', 'electromagnetic waves', '8 ghz', '188 œºv']</t>
  </si>
  <si>
    <t>Josephson junction | Photomixing | Shapiro step</t>
  </si>
  <si>
    <t>We have proposed a new type of frequency detection system of sub-terahertz electromagnetic waves using a photomixing technique and a Josephson junction detector. The photomixer illuminated by two lasers with different wavelengths generates coherent electromagnetic waves that include a frequency component corresponding to the frequency difference of the two lasers. The generated electromagnetic waves were radiated from a horn antenna and focused to the Josephson junction detector with Si lens. The high-Tc Josephson junction operates as a frequency detector for electromagnetic waves. Using this system, we observed the Shapiro steps of 188 ŒºV that correspond to the frequencies of 90.8 GHz. ¬© 2005 Elsevier B.V. All rights reserved.</t>
  </si>
  <si>
    <t>1726-1730</t>
  </si>
  <si>
    <t>II</t>
  </si>
  <si>
    <t>Physica C: Superconductivity and its Applications</t>
  </si>
  <si>
    <t>60024322-60015682;60024322-60015682;60023147;60023147;60024322-60015682</t>
  </si>
  <si>
    <t>8911557700;6603586929;6603908017;7201442097;7006497099</t>
  </si>
  <si>
    <t>Miyadera, T.;Kawayama, I.;Kiwa, T.;Tsukada, K.;Tonouchi, M.</t>
  </si>
  <si>
    <t>Suita;Okayama;Kawaguchi</t>
  </si>
  <si>
    <t>Osaka University;Okayama University;Japan Science and Technology Agency</t>
  </si>
  <si>
    <t>60024322;60023147;60015682</t>
  </si>
  <si>
    <t>Miyadera T.</t>
  </si>
  <si>
    <t>Frequency detection of focused sub-THz waves using a high-T&lt;inf&gt;c&lt;/inf&gt; Josephson junction</t>
  </si>
  <si>
    <t>S0921453405005423</t>
  </si>
  <si>
    <t>10.1016/j.physc.2005.02.136</t>
  </si>
  <si>
    <t>2-s2.0-25444488236</t>
  </si>
  <si>
    <t>['œ ¥', 'transmitting antenna', 'thin films', 'system consists', 'superconducting devices', 'superconducting antenna', 'security purposes', 'rights reserved', 'resonant frequency', 'receiving antenna', 'power divider', 'output voltage', 'directional coupler', 'detect motion', 'crime prevention', '525 ghz']</t>
  </si>
  <si>
    <t>Antenna | Directional coupler | Doppler | Mixer | Sensor</t>
  </si>
  <si>
    <t>We have designed and fabricated a microwave sensing system integrated with superconducting devices which can detect motion for crime prevention and security purposes. The system consists of a transmitting antenna, a receiving antenna, a power divider as a directional coupler, and a mixer. The antennas and the directional coupler were fabricated using 50-nm thick YBa 2Cu3O7-Œ¥ (YBCO) thin films. A superconducting antenna with a resonant frequency of 10.525 GHz and a superconducting directional coupler were designed and fabricated for the system. A Schottky barrier diode was used as a mixer. These devices were integrated and their operation as a sensor was examined. Comparisons of the output voltage of the IF signal amplifier showed that the superconducting integrated sensor system was superior to the normal conductor sensor. ¬© 2005 Elsevier B.V. All rights reserved.</t>
  </si>
  <si>
    <t>1622-1627</t>
  </si>
  <si>
    <t>60016074;60016074;60016074;60016074;60016074</t>
  </si>
  <si>
    <t>8983008200;7005127222;14047465400;7402888779;57206091718</t>
  </si>
  <si>
    <t>Sekiya, N.;Mukaida, M.;Saito, A.;Hirano, S.;Oshima, S.</t>
  </si>
  <si>
    <t>Yamagata</t>
  </si>
  <si>
    <t>Yamagata University</t>
  </si>
  <si>
    <t>Sekiya N.</t>
  </si>
  <si>
    <t>Examination of a microwave sensing system using superconducting devices</t>
  </si>
  <si>
    <t>S0921453405005228</t>
  </si>
  <si>
    <t>10.1016/j.physc.2005.01.081</t>
  </si>
  <si>
    <t>2-s2.0-25444511777</t>
  </si>
  <si>
    <t>['treatment period', 'tissue damage', 'thermal ablations', 'test sites', 'temperature sensors', 'temperature data', 'survival tests', 'substantial damage', 'subjacent tissues', 'results suggested', 'real time', 'oesophageal epithelium', 'mean temperature', 'four quadrants', 'five nonsurvival', 'eight animals', 'discrete ulceration', 'cancer 30', 'balloon throughout', 'balloon filled', 'analysed histologically', 'allowed modifications', 'activation temperature', 'ablative treatment']</t>
  </si>
  <si>
    <t>Barrett's oesophagus is considered to increase the risk of cancer 30-fold. Helical microwave antennas have been developed for ablative treatment of Barrett's. A microwave balloon applicator was tested in an initial animal study using adult white pigs. For treatment, a balloon filled with tissue-equivalent material encapsulated the antenna. A range of different treatment temperatures and durations was used to investigate a range of thermal ablations of the oesophageal epithelium. Eight animals were investigated, five nonsurvival and three with a 1-week survival period. The balloon was fitted with an array of temperature sensors, which gave an indication of the treatment in situ and allowed modifications to be performed in real time. Temperature data were recorded from all four quadrants of the balloon throughout and test sites were collected and analysed histologically. All experiments were successfully completed without perforation, serious adverse effects or death. Sites of discrete ulceration were induced in the survival tests, whereas the nonsurvival tests yielded little reproducible tissue modification. Results suggested that an activation temperature of ‚àº55¬∞C needed to be reached during the treatment for tissue damage to be induced. Once damage had been triggered the severity was related to the mean temperature attained during the treatment period. A mean temperature of 52¬∞C or more resulted in substantial damage, whilst a mean temperature of ‚àº50¬∞C resulted in the desired surface damage with sparing of subjacent tissues. ¬© 2005 IOP Publishing Ltd.</t>
  </si>
  <si>
    <t>4553-4566</t>
  </si>
  <si>
    <t>60010088;60010088;60010088;60010088;60010088;60010088</t>
  </si>
  <si>
    <t>57068361800;8911606200;56206705500;57200594643;55686748900;7003948545</t>
  </si>
  <si>
    <t>Meeson, S.;Reeves, J. W.;Birch, M. J.;Swain, C. P.;Ikeda, K.;Feakins, R. M.</t>
  </si>
  <si>
    <t>Meeson S.</t>
  </si>
  <si>
    <t>Preliminary findings from tests of a microwave applicator designed to treat Barrett's oesophagus</t>
  </si>
  <si>
    <t>10.1088/0031-9155/50/19/009</t>
  </si>
  <si>
    <t>2-s2.0-25444507454</t>
  </si>
  <si>
    <t>T32GM007276</t>
  </si>
  <si>
    <t>['¬© 2005', 'yielded antibody', 'toxoplasma gondii', 'synthetic peptides', 'rhoptry proteins', 'rhoptry origin', 'rhoptry necks', 'rhoptry bulb', 'recombinant protein', 'phylum apicomplexa', 'named rons', 'molecular biology', 'literal interface', 'key role', 'important parasites', 'immunofluorescence within', 'host cell', 'chicken coccidiosis', 'causative agents', 'bulbous base', 'american society']</t>
  </si>
  <si>
    <t>Rhoptries are specialized secretory organelles that are uniquely present within protozoan parasites of the phylum Apicomplexa. These obligate intracellular parasites comprise some of the most important parasites of humans and animals, including the causative agents of malaria (Plasmodium spp.) and chicken coccidiosis (Eimeria spp.). The contents of the rhoptries are released into the nascent parasitophorous vacuole during invasion into the host cell, and the resulting proteins often represent the literal interface between host and pathogen. We have developed a method for highly efficient purification of rhoptries from one of the best studied Apicomplexa, Toxoplasma gondii, and we carried out a detailed proteomic analysis using mass spectrometry that has identified 38 novel proteins. To confirm their rhoptry origin, antibodies were raised to synthetic peptides and/or recombinant protein. Eleven of 12 of these yielded antibody that showed strong rhoptry staining by immunofluorescence within the rhoptry necks and/or their bulbous base. Hemagglutinin epitope tagging confirmed one additional novel protein as from the rhoptry bulb. Previously identified rhoptry proteins from Toxoplasma and Plasmodium were unique to one or the other organism, but our elucidation of the Toxoplasma rhoptry proteome revealed homologues that are common to both. This study also identified the first Toxoplasma genes encoding rhoptry neck proteins, which we named RONs, demonstrated that toxofilin and Rab11 are rhoptry proteins, and identified novel kinases, phosphatases, and proteases that are likely to play a key role in the ability of the parasite to invade and co-opt the host cell for its own survival and growth. ¬© 2005 by The American Society for Biochemistry and Molecular Biology, Inc.</t>
  </si>
  <si>
    <t>34245-34258</t>
  </si>
  <si>
    <t>60032838-60027550;60001490;60027550;60032838;60032838;60001490;60032838;60026851;60020661;60001490-60020661;60032838</t>
  </si>
  <si>
    <t>7201850314;7401533048;8974199600;7402830771;6506080171;7004795922;8974200000;36957514800;7102089315;7003909793;7005386978</t>
  </si>
  <si>
    <t>Bradley, Peter J.;Ward, Chris;Cheng, Stephen J.;Alexander, David L.;Coller, Susan;Coombs, Graham H.;Dunn, Joe Dan;Ferguson, David J.;Sanderson, Sanya J.;Wastling, Jonathan M.;Boothroyd, John C.</t>
  </si>
  <si>
    <t>United States;United States;United Kingdom;United Kingdom;United Kingdom</t>
  </si>
  <si>
    <t>Stanford;Los Angeles;Oxford;Liverpool;Glasgow</t>
  </si>
  <si>
    <t>Stanford University School of Medicine;University of California, Los Angeles;University of Oxford;University of Liverpool;University of Glasgow</t>
  </si>
  <si>
    <t>60032838;60027550;60026851;60020661;60001490</t>
  </si>
  <si>
    <t>Bradley P.J.</t>
  </si>
  <si>
    <t>Proteomic analysis of rhoptry organelles reveals many novel constituents for host-parasite interactions in Toxoplasma gondii</t>
  </si>
  <si>
    <t>10.1074/jbc.M504158200</t>
  </si>
  <si>
    <t>2-s2.0-26644451857</t>
  </si>
  <si>
    <t>['upon excitation', 'tetraazacyclododecane ),', 'significant change', 'several group', 'royal society', 'receptor moieties', 'ph 8', 'ph 7', 'ph 4', 'luminescence enhancements', 'largest changes', 'large orders', 'k +.', 'investigated either', 'ii cations', 'ground state', 'gradually increasing', 'four bis', 'emission due', 'either diaza', 'either amide', 'chemistry 2005', 'alkaline media', 'acidic media', '6 ethers', '5 ethers', '300 nm']</t>
  </si>
  <si>
    <t>The synthesis of four bis-macrocyclic conjugates made from the coupling of either diaza-15-crown-5 ethers (1 and 3) and diaza-18-crown-6 ethers (2 and 4) to either amide or carboxylate functionalized cyclen (1,4,7,10- tetraazacyclododecane), and their corresponding cationic Tb(III) complexes, Tb¬∑1, Tb¬∑2, and neutral complexes Tb¬∑3 and Tb¬∑4 are described. The effect on the ground, singlet excited states and the Tb(III) emission, was investigated either as a function of pH or the concentration of several Group I and II cations, upon excitation at 300 nm. The ground state and singlet excited states of the Tb(III) complexes were found to be modulated by ions such as H+, Na+ or K+, signifying the recognition of these ions by the crown ether receptors. In acidic media, below pH 4, the Tb(III) emission was highly pH sensitive, gradually increasing with large orders of magnitude of luminescence enhancements. For Tb¬∑1 and Tb¬∑2 complexes, the Tb(III) emission was also 'switched on' in alkaline media above pH 8. At pH 7.4, the recognition of Na+ or K+ also gave rise to a significant change in the Tb(III) emission due to the modulation of the antenna-receptor moieties by these ions. For Tb¬∑1 and Tb¬∑3 the largest changes were seen for Na+, whereas for Tb¬∑2 and Tb¬∑4 the largest changes were seen for K+. ¬© The Royal Society of Chemistry 2005.</t>
  </si>
  <si>
    <t>3204-3212</t>
  </si>
  <si>
    <t>60011149;60011149</t>
  </si>
  <si>
    <t>35578284500;7402282856</t>
  </si>
  <si>
    <t>Gunnlaugsson, Thorfinnur;Leonard, Joseph P.</t>
  </si>
  <si>
    <t>Trinity College Dublin</t>
  </si>
  <si>
    <t>Gunnlaugsson T.</t>
  </si>
  <si>
    <t>Lanthanide luminescent switches: Modulation of the luminescence of bis-macrocyclic based Tb(III) conjugates in water by H&lt;sup&gt;+&lt;/sup&gt;, Na &lt;sup&gt;+&lt;/sup&gt; and K&lt;sup&gt;+&lt;/sup&gt;</t>
  </si>
  <si>
    <t>10.1039/b509230m</t>
  </si>
  <si>
    <t>2-s2.0-26844484571</t>
  </si>
  <si>
    <t>R01DC004848</t>
  </si>
  <si>
    <t>['tympanal organs', 'made use', 'jo fibers', 'jo ).', 'expressing transgene', 'drosophila johnston', 'divergent type', 'common transducer', 'belong largely', 'auditory systems', 'auditory mechanoreceptors', 'auditory circuitry', 'antennomechanosensory center', 'acoustic signals']</t>
  </si>
  <si>
    <t>Auditory fibers | Bouton | Cholinergic neuron | Chordotonal organ | Gap junction | Mechanosensation | Septate junction | X-gal</t>
  </si>
  <si>
    <t>The role of auditory circuitry is to decipher relevant information from acoustic signals. Acoustic parameters used by different insect species vary widely. All these auditory systems, however, share a common transducer: tympanal organs as well as the Drosophila flagellar ears use chordotonal organs as the auditory mechanoreceptors. We here describe the central neural projections of the Drosophila Johnston's organ (JO). These neurons, which represent the antennal auditory organ, terminate in the antennomechanosensory center. To ensure correct identification of these terminals we made use of a Œ≤-galactosidase-expressing transgene that labels JO neurons specifically. Analysis of these projection pathways shows that parallel JO fibers display extensive contacts, including putative gap junctions. We find that the synaptic boutons show both chemical synaptic structures as well as putative gap junctions, indicating mixed synapses, and belong largely to the divergent type, with multiple small postsynaptic processes. The ultrastructure of JO fibers and synapses may indicate an ability to process temporally discretized acoustic information. ¬© 2005 Wiley-Liss, Inc.</t>
  </si>
  <si>
    <t>46-55</t>
  </si>
  <si>
    <t>60024324;60024324</t>
  </si>
  <si>
    <t>6506732846;7004945066</t>
  </si>
  <si>
    <t>Sivan-Loukianova, Elena;Eberl, Daniel F.</t>
  </si>
  <si>
    <t>Sivan-Loukianova E.</t>
  </si>
  <si>
    <t>Synaptic ultrastructure of Drosophila Johnston's organ axon terminals as revealed by an enhancer trap</t>
  </si>
  <si>
    <t>10.1002/cne.20687</t>
  </si>
  <si>
    <t>2-s2.0-24344455527</t>
  </si>
  <si>
    <t>['‚ àºœª12', 'theoretical limit', 'strong coupling', 'simulation ,"', 'radiation q', 'properties inherent', 'performance achievable', 'near 1', 'much smaller', 'microwave frequencies', 'metal nanoparticles', 'measured samples', 'electromagnetic behavior', '5 times']</t>
  </si>
  <si>
    <t>We demonstrate a subwavelength spherical resonator at microwave frequencies designed to mimic the electromagnetic behavior of a negative permittivity sphere. The structure, which has a radius of ‚àºŒª12 (where Œª is the resonant wavelength), consists of an axially symmetric array of noninterconnected conducting elements forming a resonant spherical object. The structure exhibits many of the properties inherent to negative permittivity spherical resonators, the most notable being a very strong coupling to radiation modes despite being much smaller than the wavelength. This characteristic is quantified by the radiation Q -factor, which was observed to be near 1.5 times the theoretical limit in some of the measured samples, matching the performance achievable in a negative permittivity sphere of comparable electrical size. These resonators may find application in the design of electrically small antennas, as well as in the experimental "simulation," at microwave frequencies, of nanophotonic device concepts based upon localized plasmon resonances in metal nanoparticles. ¬© 2005 American Institute of Physics.</t>
  </si>
  <si>
    <t>60021378;60021378</t>
  </si>
  <si>
    <t>7006643812;55936810800</t>
  </si>
  <si>
    <t>Stuart, Howard R.;Tran, Cuong</t>
  </si>
  <si>
    <t>Murray</t>
  </si>
  <si>
    <t>Nokia Bell Labs</t>
  </si>
  <si>
    <t>Stuart H.</t>
  </si>
  <si>
    <t>Subwavelength microwave resonators exhibiting strong coupling to radiation modes</t>
  </si>
  <si>
    <t>10.1063/1.2099524</t>
  </si>
  <si>
    <t>2-s2.0-28344450355</t>
  </si>
  <si>
    <t>['‚ àº20', '¬© inter', 'termed trithek', 'termed quadrithek', 'tande 1999', 'somehow optimized', 'smaller samples', 'similar study', 'showed 38', 'sense established', 'research 2005', 'reproductive value', 'q pattern', 'q individuals', 'q females', 'q ).', 'maturation molt', 'male pattern', 'implied differences', 'habitat circumstances', 'growing season', 'georges bank', 'fisher 1930', 'female reproduction', 'family calanidae', 'different seasons', 'different rates', 'calanus finmarchicus', '1996 showed', '1985 ),']</t>
  </si>
  <si>
    <t>Antennules | Calanus finmarchicus | Copepod | Georges Bank | Sex determination</t>
  </si>
  <si>
    <t>Female calanoid copepods of the family Calanidae can mature with either the juvenile and most typical female pattern of setation, termed trithek (T), or with the male pattern, termed quadrithek (Q). It was suggested by Fleminger (1985), but not proved, that females with the Q pattern have switched from development as males to development as females after initiation of seta formation prior to the maturation molt. Such switching, if it occurs, has population dynamical consequences. Therefore, we determined the fractions of Q females in the population of Calanus finmarchicus from Georges Bank and nearby deeper water during each month of the animals' growing season, January through July of 1995. Based on &gt;780 individuals examined from each month, the fraction of Q individuals was ‚àº20 % in January, decreased to 8.5 % in April, rose to 12.5 % in June and was 9 % in July. This suggests that the individuals of the several seasonal generations select reproduction as females (or conversely as males) at different rates. Smaller samples from January, April and June of 1996 showed the same pattern. A similar study in a northern Norwegian fjord with 1 annual generation (Svensen &amp; Tande 1999) showed 38 % Q females in February, early in maturation, and 25 % Q in March. If proportions of individuals selecting male or female reproduction are somehow optimized in response to habitat circumstances, then variation in fraction of Q females implies that the optimum is different in different seasons and latitudes. It remains to explain the implied differences in the reproductive value (in the sense established by Fisher 1930) of female versus male reproduction in Calanus. ¬© Inter-Research 2005.</t>
  </si>
  <si>
    <t>217-229</t>
  </si>
  <si>
    <t>Marine Ecology Progress Series</t>
  </si>
  <si>
    <t>60013402;60013402;60002092</t>
  </si>
  <si>
    <t>7406258826;7006728555;7005484447</t>
  </si>
  <si>
    <t>Miller, Charles B.;Crain, Jennifer A.;Marcus, Nancy H.</t>
  </si>
  <si>
    <t>Corvallis;Tallahassee</t>
  </si>
  <si>
    <t>Oregon State University;Florida State University</t>
  </si>
  <si>
    <t>60013402;60002092</t>
  </si>
  <si>
    <t>Miller C.B.</t>
  </si>
  <si>
    <t>Seasonal variation of male-type antennular setation in female Calanus finmarchicus</t>
  </si>
  <si>
    <t>10.3354/meps301217</t>
  </si>
  <si>
    <t>2-s2.0-27744439714</t>
  </si>
  <si>
    <t>['two sub', 'polarisation level', 'measured cross', 'measured bandwidth', 'entire bandwidth', 'arrays fed', '36 db']</t>
  </si>
  <si>
    <t>A ridge waveguide longitudinal-slot antenna array with a compact transverse dimension is introduced. To broaden the bandwidth of the array, it is divided into two sub-arrays fed by a novel compact convex waveguide divider. A 16-element uniform linear array at X-band was fabricated and measured to verify the validity of the design. The measured bandwidth of S11 ‚â§ -15 dB reaches 14.9% while the measured cross-polarisation level is less than -36 dB over the entire bandwidth. ¬© IEE 2005.</t>
  </si>
  <si>
    <t>1151-1152</t>
  </si>
  <si>
    <t>60023813;60080657;60023813</t>
  </si>
  <si>
    <t>7202152603;57192617536;26643246000</t>
  </si>
  <si>
    <t>Zhong, S. S.;Wang, W.;Liang, X. L.</t>
  </si>
  <si>
    <t>Compact ridge waveguide slot antenna array fed by convex waveguide divider</t>
  </si>
  <si>
    <t>10.1049/el:20052911</t>
  </si>
  <si>
    <t>2-s2.0-27644439039</t>
  </si>
  <si>
    <t>['various thickness', 'superstrate effects', 'properly selected', 'loading effects', 'loaded antenna', 'key dimensions', 'first investigated', 'even enhance', 'cp bandwidth', 'circular polarisation']</t>
  </si>
  <si>
    <t>The loading effects of the superstrate with various thickness on the circular polarisation (CP) performances of a cross-slot-coupled microstrip antenna are first investigated. Then, for improving the shifted centre frequency, the bad impedance matching, and the increased axial ratio, which are due to the superstrate effects, the key dimensions of the loaded antenna are adjusted to regain or even enhance the original unloaded CP performances. From the obtained experimental results, it is found that the CP bandwidth of the loaded antenna can be increased when the thickness of the superstrate is properly selected. ¬© IEE 2005.</t>
  </si>
  <si>
    <t>1155-1157</t>
  </si>
  <si>
    <t>Row, J. S.</t>
  </si>
  <si>
    <t>Experimental study of circularly polarised microstrip antennas loaded with superstrate</t>
  </si>
  <si>
    <t>10.1049/el:20052065</t>
  </si>
  <si>
    <t>2-s2.0-27644452593</t>
  </si>
  <si>
    <t>['operator tissue', 'although proximity', 'achieve performance']</t>
  </si>
  <si>
    <t>Based on urban microcell channel measurements, the bit error rate performance of a space-time block code with four transmit antennas using various dual-branch receive antenna configurations, is evaluated. It is demonstrated that with realistic handset antennas, it is possible to achieve performance very close to that of the theoretical uncorrelated Rayleigh case, although proximity of operator tissue (e.g. head) will result in several decibels performance degradation. ¬© IEE 2005.</t>
  </si>
  <si>
    <t>1157-1158</t>
  </si>
  <si>
    <t>60103653;60018163;60103653;60018163;60018163;60103653</t>
  </si>
  <si>
    <t>56394712100;6508233326;7801597876;7003306146;7101861707;7005441452</t>
  </si>
  <si>
    <t>Salo, J.;Badic, B.;Suvikunnas, P.;Weinrichter, H.;Rupp, M.;Vainikainen, P.</t>
  </si>
  <si>
    <t>Finland;Austria</t>
  </si>
  <si>
    <t>Espoo;Vienna</t>
  </si>
  <si>
    <t>Aalto University;Technische Universit√§t Wien</t>
  </si>
  <si>
    <t>60103653;60018163</t>
  </si>
  <si>
    <t>Salo J.</t>
  </si>
  <si>
    <t>Influence of antenna configurations on performance of STBC in urban microcells</t>
  </si>
  <si>
    <t>10.1049/el:20052904</t>
  </si>
  <si>
    <t>2-s2.0-27644464708</t>
  </si>
  <si>
    <t>['usually correlation', 'unit peak', 'systematic method', 'modulation scheme', 'mimo channels', 'magnitude constellations', 'large body', 'higher rate', 'good properties', 'design criterion', 'design codes', 'codes designed']</t>
  </si>
  <si>
    <t>Design criterion for i.i.d. MIMO channels is well-known, and a large body of literature is found on codes designed for these channels. However, in reality, there is usually correlation between antennas. Reviewed is the performance of a modulation scheme in a spatially correlated channel. Proposed is a systematic method to design codes that achieve maximum diversity of that channel as well as keeping other good properties of a code, such as higher rate, lower decoding complexity, and unit peak-to-average power ratio for equi-magnitude constellations. ¬© IEE 2005.</t>
  </si>
  <si>
    <t>1187-1188</t>
  </si>
  <si>
    <t>60007278;60007278;60007278</t>
  </si>
  <si>
    <t>15834715500;7004144452;15834721900</t>
  </si>
  <si>
    <t>Kazemitabar, J.;Jafarkhani, H.;Ekbatani, S.</t>
  </si>
  <si>
    <t>Kazemitabar J.</t>
  </si>
  <si>
    <t>Code design for rank-deficient correlated channels</t>
  </si>
  <si>
    <t>10.1049/el:20052375</t>
  </si>
  <si>
    <t>2-s2.0-27644522695</t>
  </si>
  <si>
    <t>['wlan applications', 'simulation data', 'silicon wafer', 'mems technologies', 'measured results', 'good agreement', 'geometric length', 'foled microstrip', 'dimensional structure', 'copper electroplating', 'bottam surfaces', '4 mm', '21 mm']</t>
  </si>
  <si>
    <t>A MEMS meander monopole antenna is fabricated in the form of a foled microstrip on the upper and bottam surfaces of the substrate. This design is based on the meander line principle with a three-dimensional structure to achieve reduced size compared to many other small size printed antennas. The MEMS technologies, such as excimer laser drilling and copper electroplating were used in the fabrication of this antenna. This antenna can be mounted on the silicon wafer by anodic bonding technology. The design features 2.45 GHz operating frequency with 190 MHz bandwidth for WLAN applications. The geometric length of the antenna is 21 mm, and the width is 4 mm. Measured results have good agreement with simulation data. ¬© IEE 2005.</t>
  </si>
  <si>
    <t>1149-1151</t>
  </si>
  <si>
    <t>60018029;60012370;60022907;60012370;60018029</t>
  </si>
  <si>
    <t>9332756700;9040249200;57142916400;7005109058;57136038400</t>
  </si>
  <si>
    <t>Huang, C. U.;Chen, I. Y.;Chen, H. J.H.;Jou, C. F.;Huang, S. R.S.</t>
  </si>
  <si>
    <t>Nantau;Hsinchu;Hsinchu</t>
  </si>
  <si>
    <t>National Chi Nan University;National Tsing Hua University;National Chiao Tung University</t>
  </si>
  <si>
    <t>60022907;60018029;60012370</t>
  </si>
  <si>
    <t>Huang C.U.</t>
  </si>
  <si>
    <t>Compact 3D-MEMS-meander monopole antenna</t>
  </si>
  <si>
    <t>10.1049/el:20052677</t>
  </si>
  <si>
    <t>2-s2.0-27644548904</t>
  </si>
  <si>
    <t>['occupied area', 'new type', 'impedance transformers', 'effectively reduces', 'conventional rat']</t>
  </si>
  <si>
    <t>A new type of slow-wave EBG microstrip rat-race hybrid ring is presented. It effectively reduces the occupied area to 11% of the conventional rat-race hybrid ring. It does not need any impedance transformers on the ports. ¬© IEE 2005.</t>
  </si>
  <si>
    <t>1181-1183</t>
  </si>
  <si>
    <t>Nesic, D.</t>
  </si>
  <si>
    <t>IHTM - Institute of Microelectronic Technologies and Single Crystals</t>
  </si>
  <si>
    <t>Nesic D.</t>
  </si>
  <si>
    <t>Slow-wave EBG microstrip rat-race hybrid ring</t>
  </si>
  <si>
    <t>10.1049/el:20052819</t>
  </si>
  <si>
    <t>2-s2.0-27644552966</t>
  </si>
  <si>
    <t>['well matched', 'uhf bands', 'system impedance', 'prototype antenna', 'mesh structure', 'loop antenna', 'grid structure', 'glass antenna', 'genetic algorithm', 'frequency bands', 'average vswr', 'automobiles based']</t>
  </si>
  <si>
    <t>A broadband on-glass antenna for automobiles based on a mesh structure is designed for operation in the VHP and UHF bands. A genetic algorithm is used to optimise the mesh-grid structure of the antenna for good impedance matching. The optimised antenna operates similarly to a loop antenna and is well matched to a system impedance of 250 Œ©. The results of simulation and measurement on a prototype antenna on a ground plane show an average VSWR of 1.67 and 1.70, respectively, over the frequency bands of interest. ¬© IEE 2005.</t>
  </si>
  <si>
    <t>1148-1149</t>
  </si>
  <si>
    <t>60013372-60010148;60013372-60010148;60013372-60010148</t>
  </si>
  <si>
    <t>7006018735;55763987400;7202062608</t>
  </si>
  <si>
    <t>Noh, Y.;Kim, Y.;Ling, H.</t>
  </si>
  <si>
    <t>Austin;Seoul</t>
  </si>
  <si>
    <t>The University of Texas at Austin;Hyundai Motor Company</t>
  </si>
  <si>
    <t>60013372;60010148</t>
  </si>
  <si>
    <t>Noh Y.</t>
  </si>
  <si>
    <t>Broadband on-glass antenna with mesh-grid structure for automobiles</t>
  </si>
  <si>
    <t>10.1049/el:20051943</t>
  </si>
  <si>
    <t>2-s2.0-27644597421</t>
  </si>
  <si>
    <t>N01-C0-12400</t>
  </si>
  <si>
    <t>['various trisaccharides', 'type h', 'transfers galactose', 't1 towards', 'several glcnac', 'one antenna', 'oligosaccharides used', 'oligosaccharide bound', 'mutant met340his', 'maximum number', 'manœ ≤-', 'lowest km', 'linked chitobiose', 'glcnac residues', 'fold lower', 'crystallographic studies', 'crystal structures', 'containing pentasaccharide', 'closed conformation', 'chitotriose ).', 'branched n', 'branch specificity', 'better understanding', 'aspargine residue', 'arm trisaccharides', 'arm trisaccharide', 'arm );', 'arm ),']</t>
  </si>
  <si>
    <t>Conformational change | Human-Œ≤4Gal-T1-oligosaccharide crystal structures | N-glycan trisaccharides | Œ≤-1,4-galactosyltransferase-I | Œ≤4Gal-T1 oligosaccharide preferences</t>
  </si>
  <si>
    <t>Œ≤-1,4-Galactosyltransferase-I (Œ≤4Gal-T1) transfers galactose from UDP-galactose to N-acetylglucosamine (GlcNAc) residues of the branched N-linked oligosaccharide chains of glycoproteins. In an N-linked biantennary oligosaccharide chain, one antenna is attached to the 3-hydroxyl-(1,3-arm), and the other to the 6-hydroxyl-(1,6-arm) group of mannose, which is Œ≤-1,4-linked to an N-linked chitobiose, attached to the aspargine residue of a protein. For a better understanding of the branch specificity of Œ≤4Gal-T1 towards the GlcNAc residues of N-glycans, we have carried out kinetic and crystallographic studies with the wild-type human Œ≤4Gal-T1 (h-Œ≤4Gal-T1) and the mutant Met340His-Œ≤4Gal-T1 (h-M340H-Œ≤4Gal-T1) in complex with a GlcNAc-containing pentasaccharide and several GlcNAc-containing trisaccharides present in N-glycans. The oligosaccharides used were: pentasaccharide GlcNAcŒ≤1,2-ManŒ±1,6 (GlcNAcŒ≤1,2- ManŒ±1,3)Man; the 1,6-arm trisaccharide, GlcNAcŒ≤1,2-ManŒ±1,6- ManŒ≤-OR (1,2-1,6-arm); the 1,3-arm trisaccharides, GlcNAcŒ≤1,2- ManŒ±1,3-ManŒ≤-OR (1,2-1,3-arm) and GlcNAcŒ≤1,4-ManŒ±1,3- ManŒ≤-OR (1,4-1,3-arm); and the trisaccharide GlcNAcŒ≤1,4-GlcNAcŒ≤1, 4-GlcNAc (chitotriose). With the wild-type h-Œ≤4Gal-T1, the Km of 1,2-1,6-arm is approximately tenfold lower than for 1,2-1,3-arm and 1,4-1,3-arm, and 22-fold lower than for chitotriose. Crystal structures of h-M340H-Œ≤4Gal-T1 in complex with the pentasaccharide and various trisaccharides at 1.9-2.0 √Ö resolution showed that Œ≤4Gal-T1 is in a closed conformation with the oligosaccharide bound to the enzyme, and the 1,2-1,6-arm trisaccharide makes the maximum number of interactions with the enzyme, which is in concurrence with the lowest Km for the trisaccharide. Present studies suggest that Œ≤4Gal-T1 interacts preferentially with the 1,2-1,6-arm trisaccharide rather than with the 1,2-1,3-arm or 1,4-1,3-arm of a bi- or tri-antennary oligosaccharide chain of N-glycan.</t>
  </si>
  <si>
    <t>Journal of Molecular Biology</t>
  </si>
  <si>
    <t>60027053;60027053-60024492;60027053-60024492;60022195;60022195-60025858;60027053</t>
  </si>
  <si>
    <t>6602947060;7004635280;6603039186;35555230100;7005614371;7004502791</t>
  </si>
  <si>
    <t>Ramasamy, Velavan;Ramakrishnan, Boopathy;Boeggeman, Elizabeth;Ratner, Daniel M.;Seeberger, Peter H.;Qasba, Pradman K.</t>
  </si>
  <si>
    <t>United States;Switzerland;United States;United States</t>
  </si>
  <si>
    <t>Frederick;Zurich ZH,;Frederick;Cambridge</t>
  </si>
  <si>
    <t>National Cancer Institute at Frederick;ETH Zurich;SAIC-Frederick;Massachusetts Institute of Technology</t>
  </si>
  <si>
    <t>60027053;60025858;60024492;60022195</t>
  </si>
  <si>
    <t>Ramasamy V.</t>
  </si>
  <si>
    <t>Oligosaccharide preferences of Œ≤1,4-galactosyltransferase-I: Crystal structures of Met340His mutant of human Œ≤1,4-galactosyltransferase-I with a pentasaccharide and trisaccharides of the N-glycan moiety</t>
  </si>
  <si>
    <t>S002228360500851X</t>
  </si>
  <si>
    <t>10.1016/j.jmb.2005.07.050</t>
  </si>
  <si>
    <t>2-s2.0-25144522262</t>
  </si>
  <si>
    <t>['two species', 'tribe lyropaeini', 'south america', 'segmented antennae', 'potential relationships', 'new genus', 'duidaense sp', 'carltoni sp', 'apparent affinities', 'amazonian venezuela']</t>
  </si>
  <si>
    <t>Coleoptera | Leptolycini | Lycidae | New genus | New species | South America</t>
  </si>
  <si>
    <t>New genus Neolyrium gen. n. with 10-segmented antennae is described from South America, its two species, N. duidaense sp. n. and N. carltoni sp. n., discovered in Amazonian Venezuela and Ecuador. In spite of the apparent affinities with the tribe Lyropaeini that include all other taxa with 10-segmented antennae, Neolyrium is classified in Leptolycini. The potential relationships of the new genus are discussed. Copyright ¬© 2005 Magnolia Press.</t>
  </si>
  <si>
    <t>51-64</t>
  </si>
  <si>
    <t>Kazantsev, Sergey V.</t>
  </si>
  <si>
    <t>Insect Centre</t>
  </si>
  <si>
    <t>Kazantsev S.V.</t>
  </si>
  <si>
    <t>Neolyrium gen. n., first South American genus of net-winged beetles with 10-segmented antennae (Coleoptera: Lycidae)</t>
  </si>
  <si>
    <t>10.11646/zootaxa.1064.1.5</t>
  </si>
  <si>
    <t>2-s2.0-33745232496</t>
  </si>
  <si>
    <t>['produce high', 'helicon sources', 'helicon regime', 'helicon excitation', 'good approximation', 'electron densities', 'dispersion equation', 'different types', 'density plasmas', '25 pa']</t>
  </si>
  <si>
    <t>Helicon sources are known to produce high-density plasmas and have found many applications. Different types of antenna have been used for helicon excitation but none of them generate a radio-frequency (rf) field that matches the helicon wave field determined by the dispersion equation. We show that this match can be obtained to a very good approximation by using a birdcage type antenna. Our plasma experiments show that a helicon regime with electron densities up to 5√ó 1012 cm-3 is obtained for very low rf power injection (typically 200 W), and at an unusual operating pressure up to 25 Pa. ¬© 2005 American Institute of Physics.</t>
  </si>
  <si>
    <t>;;60028186</t>
  </si>
  <si>
    <t>6603278425;57214278845;57204260704</t>
  </si>
  <si>
    <t>Guittienne, Ph;Chevalier, E.;Hollenstein, Ch</t>
  </si>
  <si>
    <t>Guittienne P.</t>
  </si>
  <si>
    <t>Towards an optimal antenna for helicon waves excitation</t>
  </si>
  <si>
    <t>10.1063/1.2081107</t>
  </si>
  <si>
    <t>2-s2.0-27744469676</t>
  </si>
  <si>
    <t>['ultramicroscopic techniques', 'successive changes', 'solvent conditions', 'scleroglucan following', 'scleroglucan complexes', 'scleroglucan complex', 'scleroglucan blends', 'renaturation process', 'refractive index', 'process creates', 'polynucleotide complexes', 'molecular weight', 'linear fraction', 'light scattering', 'helical structure', 'decreased fraction', 'cytidylic acid', 'combined information', 'certain polynucleotides', 'allowed us', 'afm topographs']</t>
  </si>
  <si>
    <t>AFM | PolyC | Polysaccharide-polynucleotide complexes | Scleroglucan | SEC MALLS</t>
  </si>
  <si>
    <t>Successive changes of solvent conditions can be used to dissociate and reassociate the triple-helical structure of (1,3)-Œ≤-D-glucans. Ultramicroscopic techniques have revealed a blend of circular and other structures following renaturation. When this solvent exchange process is carried out in the presence of certain polynucleotides, the process creates a novel macromolecular complex. Here, we use size exclusion chromatography (SEC) to study such (1,3)-Œ≤-D-glucan-polynucleotide complexes. Online multiangle laser-light scattering (MALLS) and refractive index (RI) detectors allowed determination of molecular weight and radius of gyration of the molecules. An ultraviolet (UV) detector allowed specific detection of the polynucleotide. The poly-cytidylic acid (polyC) shifted to coelution with the linear fraction of the scleroglucan following the renaturation of polyC-scleroglucan blends, indicating that polyC is incorporated in linear, but not in circular, structures of scleroglucan. This conclusion was consistent with AFM topographs that revealed a decreased fraction of circular structures upon addition of polyC during the renaturation process. The combined information about radius of gyration (Rg) and molecular weight (Mw) allowed us to conclude that the polyC-scleroglucan complexes are more dense and have a higher persistence length than linear scleroglucan triple helixes. The experimentally determined mass per unit length was used as a basis for elucidating possible molecular arrangements within the polyC-scleroglucan complex. ¬© 2005 Wiley Periodicals, Inc.</t>
  </si>
  <si>
    <t>115-127</t>
  </si>
  <si>
    <t>Biopolymers</t>
  </si>
  <si>
    <t>60013141;60013141</t>
  </si>
  <si>
    <t>9738165700;7006633359</t>
  </si>
  <si>
    <t>Sletmoen, Marit;Stokke, Bj√∏rn T.</t>
  </si>
  <si>
    <t>Sletmoen M.</t>
  </si>
  <si>
    <t>Structural properties of polyC-scleroglucan complexes</t>
  </si>
  <si>
    <t>10.1002/bip.20340</t>
  </si>
  <si>
    <t>2-s2.0-27744516873</t>
  </si>
  <si>
    <t>['¬© 2005', 'scattering efficiencies', 'resonant wavelength', 'optical wavelengths', 'nanoscale metallic', 'intensity enhancements', 'field enhancement', 'field distributions', 'fdtd simulations', 'excellent agreement', 'electromagnetic field', 'difference time', 'current distribution']</t>
  </si>
  <si>
    <t>The enhancement of the electromagnetic field is described for nanoscale metallic "bowtie" antennas, consisting of two opposing tip-to-tip Au nanotriangles separated by a gap, through simulation and experiment. Currents, field distributions, and scattering efficiencies in the antennas at optical wavelengths are obtained from finite-difference time-domain (FDTD) simulations using realistic wavelength-dependent dielectric constants. The experimentally measured resonant wavelengths and intensity enhancements from individual bowtie antennas are in excellent agreement with the FDTD simulations. A simple physical model based on current distribution in the antennas is presented to understand the variation in resonant wavelength with gap and explain the basis for the field enhancement. ¬© 2005 The American Physical Society.</t>
  </si>
  <si>
    <t>60074650;60074650-60009982;60074650;60012708;60012708;60012708</t>
  </si>
  <si>
    <t>6507628215;56034365600;7007013948;7005305254;9245307300;7005517781</t>
  </si>
  <si>
    <t>Sundaramurthy, Arvind;Crozier, K. B.;Kino, G. S.;Fromm, D. P.;Schuck, P. J.;Moerner, W. E.</t>
  </si>
  <si>
    <t>Stanford;Palo Alto;Cambridge</t>
  </si>
  <si>
    <t>Ginzton Laboratory;Stanford University;Harvard University</t>
  </si>
  <si>
    <t>60074650;60012708;60009982</t>
  </si>
  <si>
    <t>Sundaramurthy A.</t>
  </si>
  <si>
    <t>Field enhancement and gap-dependent resonance in a system of two opposing tip-to-tip Au nanotriangles</t>
  </si>
  <si>
    <t>10.1103/PhysRevB.72.165409</t>
  </si>
  <si>
    <t>2-s2.0-29644432434</t>
  </si>
  <si>
    <t>['¬© 2005', 'science goals', 'related extension', 'proposed extension', 'lisas ).', 'lisa mission', 'lisa ).', 'go considerably', 'foreground sources', 'bbo would', 'also compare', 'alias ),', 'alia mission']</t>
  </si>
  <si>
    <t>The Advanced Laser Interferometer Antenna (ALIA) and the Big Bang Observer (BBO) have been proposed as follow on missions to the Laser Interferometer Space Antenna (LISA). Here we study the capabilities of these observatories, and how they relate to the science goals of the missions. We find that the Advanced Laser Interferometer Antenna in Stereo (ALIAS), our proposed extension to the ALIA mission, will go considerably further toward meeting ALIA's main scientific goal of studying intermediate mass black holes. We also compare the capabilities of LISA to a related extension of the LISA mission, the Laser Interferometer Space Antenna in Stereo (LISAS). Additionally, we find that the initial deployment phase of the BBO would be sufficient to address the BBO's key scientific goal of detecting the Gravitational Wave Background, while still providing detailed information about foreground sources. ¬© 2005 The American Physical Society.</t>
  </si>
  <si>
    <t>8133742600;7004362452</t>
  </si>
  <si>
    <t>Crowder, Jeff;Cornish, Neil J.</t>
  </si>
  <si>
    <t>Crowder J.</t>
  </si>
  <si>
    <t>Beyond LISA: Exploring future gravitational wave missions</t>
  </si>
  <si>
    <t>10.1103/PhysRevD.72.083005</t>
  </si>
  <si>
    <t>2-s2.0-29744438425</t>
  </si>
  <si>
    <t>['¬© 2005', 'use orbits', 'total energy', 'semirelativistic energy', 'semirelativistic approximation', 'quantities determine', 'paper calculates', 'newtonian order', 'gravitational radiation', 'galactic nuclei', 'compact bodies', 'capture rate', 'black holes']</t>
  </si>
  <si>
    <t>The capture of compact bodies by black holes in galactic nuclei is an important prospective source for low frequency gravitational wave detectors, such as the planned Laser Interferometer Space Antenna. This paper calculates, using a semirelativistic approximation, the total energy and angular momentum lost to gravitational radiation by compact bodies on very high eccentricity orbits passing close to a supermassive, nonspinning black hole; these quantities determine the characteristics of the orbital evolution necessary to estimate the capture rate. The semirelativistic approximation improves upon treatments which use orbits at Newtonian order and quadrupolar radiation emission, and matches well onto accurate Teukolsky simulations for low eccentricity orbits. Formulas are presented for the semirelativistic energy and angular momentum fluxes as a function of general orbital parameters. ¬© 2005 The American Physical Society.</t>
  </si>
  <si>
    <t>60031581-60019598;60031581-60004862;60001439</t>
  </si>
  <si>
    <t>6603963991;6602914183;35571478100</t>
  </si>
  <si>
    <t>Gair, Jonathan R.;Kennefick, Daniel J.;Larson, Shane L.</t>
  </si>
  <si>
    <t>Pasadena;Cambridge;Fayetteville;University Park</t>
  </si>
  <si>
    <t>California Institute of Technology;Institute of Astronomy;University of Arkansas;Pennsylvania State University</t>
  </si>
  <si>
    <t>60031581;60019598;60004862;60001439</t>
  </si>
  <si>
    <t>Gair J.</t>
  </si>
  <si>
    <t>Semirelativistic approximation to gravitational radiation from encounters with nonspinning black holes</t>
  </si>
  <si>
    <t>10.1103/PhysRevD.72.084009</t>
  </si>
  <si>
    <t>2-s2.0-29744439216</t>
  </si>
  <si>
    <t>['varying beam', 'typical spaceborne', 'trmm pr', 'simultaneous increase', 'significant due', 'results reveal', 'relevant issue', 'radar returns', 'optical thickness', 'numerical approach', 'nadir observations', 'invaluable tools', 'higher frequencies', 'gpm radars', 'generally negligible', 'copyright 2005', 'characterizing clouds', 'borne systems', 'borne radars', 'borne configurations', 'attenuation due', 'antenna footprint', 'almost negligible', 'active sensors', '35 ghz', '13 ghz']</t>
  </si>
  <si>
    <t>Space-borne radars are invaluable tools for characterizing clouds and precipitation. At higher frequencies (like those used for the TRMM PR or envisaged for GPM radars) attenuation due to hydrometeors increasingly becomes a relevant issue. Simultaneously when dealing with active sensors, multiple scattering effects could be significant due to the simultaneous increase of the optical thickness and the single scattering albedo of the hydrometeors with frequency. In this study, we investigate multiple scattering due to rainfall and graupel on radar returns for nadir observations at 13 and 35 GHz. A numerical approach, based on the forward fully polarized Monte Carlo technique, which incorporates a Gaussian antenna pattern function with varying beam-widths, is adopted in the study. Results reveal that multiple scattering effects are driven by the interplay between the antenna footprint, the medium scattering coefficient and the depth traveled inside the medium. The multiple scattering effects are generally negligible at 13 GHz for typical spaceborne and air-borne systems while they are relevant to spaceborne but almost negligible in air-borne configurations at 35 GHz. Copyright 2005 by the American Geophysical Union.</t>
  </si>
  <si>
    <t>L19801</t>
  </si>
  <si>
    <t>60007493;60023571;60007493</t>
  </si>
  <si>
    <t>9537045600;35608308400;7004167838</t>
  </si>
  <si>
    <t>Battaglia, A.;Ajewole, M. Oludare;Simmer, C.</t>
  </si>
  <si>
    <t>Nigeria;Germany</t>
  </si>
  <si>
    <t>Akure;Bonn</t>
  </si>
  <si>
    <t>Federal University of Technology, Akure;Universit√§t Bonn</t>
  </si>
  <si>
    <t>60023571;60007493</t>
  </si>
  <si>
    <t>Battaglia A.</t>
  </si>
  <si>
    <t>Multiple scattering effects due to hydrometeors on precipitation radar systems</t>
  </si>
  <si>
    <t>10.1029/2005GL023810</t>
  </si>
  <si>
    <t>2-s2.0-28144436723</t>
  </si>
  <si>
    <t>R55DC004443</t>
  </si>
  <si>
    <t>['z transplants', 'stained many', 'several neurons', 'results indicate', 'profiles help', 'pheromone blends', 'glomerular locations', 'electrophysiological recordings', 'developmental plasticity', 'antennal lobes', 'also identified', '33 ),']</t>
  </si>
  <si>
    <t>Antennal lobe | Behavior | Glomerulus | Helicoverpa zea | Heliothis virescens | Imaginal disc | Olfaction | Pheromone</t>
  </si>
  <si>
    <t>The antennal imaginal disc was transplanted between premetamorphic male larvae of two different Lepidopteran moth species. Following adult eclosion, electrophysiological recordings were made from 33 central olfactory neurons in the antennal lobes of both Helicoverpa zea donor to Heliothis virescens recipient (Z-V) and reciprocal (V-Z) transplants. Under the influence of sensory neuron input derived from the transplanted antennal imaginal disc, most antennal lobe projection neurons (29/33) were classified as belonging to physiological categories encountered previously in donor species males. Furthermore, when stained many of these neurons had dendritic arbors restricted to donor-induced glomerular locations predicted by their physiology. However, some neurons with unexpected physiological profiles were also identified (4/33), but only in V-Z transplants. These profiles help to explain why some V-Z bilateral transplants were able to respond to both pheromone blends in flight tunnel bioassays, an unforeseen result counter to the assumption that a donor antenna develops a normal donor antennal olfactory receptor neuron complement. Stainings of several neurons in V-Z transplant males also revealed unusual morphological features including multiglomerular dendritic arbors and "incorrect" glomerular locations. These results indicate a developmental plasticity in the final dendritic arborization pattern of central olfactory neurons, including an ability to colonize and integrate inputs across topographically novel donor glomeruli, different from those found in the normal recipient antennal lobe. ¬© 2005 Wiley-Liss, Inc.</t>
  </si>
  <si>
    <t>141-156</t>
  </si>
  <si>
    <t>60025488;60007776;60007776</t>
  </si>
  <si>
    <t>55946927900;7101984847;7006614844</t>
  </si>
  <si>
    <t>Vickers, Neil J.;Poole, Kathy;Linn, Charles E.</t>
  </si>
  <si>
    <t>Salt Lake City;Ithaca</t>
  </si>
  <si>
    <t>The University of Utah;Cornell University</t>
  </si>
  <si>
    <t>60025488;60007776</t>
  </si>
  <si>
    <t>Vickers N.</t>
  </si>
  <si>
    <t>Plasticity in central olfactory processing and pheromone blend discrimination following interspecies antennal imaginal disc transplantation</t>
  </si>
  <si>
    <t>10.1002/cne.20725</t>
  </si>
  <si>
    <t>2-s2.0-24344452915</t>
  </si>
  <si>
    <t>['surface area', 'srr structure', 'ring resonator', 'results showed', 'resonance frequency', 'photonic crystals', 'microwave radiation', 'metamaterial medium', 'field properties', 'far field']</t>
  </si>
  <si>
    <t>In this work, we studied the far-field properties of the microwave radiation from sources embedded inside the split-ring resonator (SRR) metamaterial medium. Our results showed that the emitted power near the resonance frequency of the SRR structure was confined to a narrow angular region in the far field. The measured radiation patterns showed half-power beamwidths around 14¬∞. The highly directive radiation is obtained with a smaller radiation surface area when compared to the previous results obtained by using photonic crystals. The reduction in the surface area is ten-fold in the case of the SRR metamaterial medium when compared to the photonic crystals. Our results provide means to create compact size highly directive antennas. ¬© IOP Publishing Ltd and Deutsche Physikalische Gesellschaft.</t>
  </si>
  <si>
    <t>60014808;60014808;60014808;60014808</t>
  </si>
  <si>
    <t>6602394158;6508047847;7005452279;7005956635</t>
  </si>
  <si>
    <t>Bulu, Irfan;Caglayan, Humeyra;Aydin, Koray;Ozbay, Ekmel</t>
  </si>
  <si>
    <t>Bulu I.</t>
  </si>
  <si>
    <t>Compact size highly directive antennas based on the SRR metamaterial medium</t>
  </si>
  <si>
    <t>S1367263005972789</t>
  </si>
  <si>
    <t>10.1088/1367-2630/7/1/223</t>
  </si>
  <si>
    <t>2-s2.0-27144491558</t>
  </si>
  <si>
    <t>['return losses', 'promising alternative', 'plasma frequency', 'plasma antenna', 'paper presents', 'operating frequency', 'much higher', 'difference time', 'dependent finite']</t>
  </si>
  <si>
    <t>(FD) TD 2 | Plasma antenna | Return loss</t>
  </si>
  <si>
    <t>This paper presents the analysis of a plasma whip antenna using the frequency-dependent finite-difference time-domain ((FD)2TD) method. The return losses of the plasma whip antenna for different plasma parameters are computed and various dielectric effects on the plasma antenna are investigated. The numerical results show that the plasma whip antenna can offer a promising alternative to the traditional metal antenna when the plasma frequency is much higher than the operating frequency. ¬© 2005 Wiley Periodicals, Inc.</t>
  </si>
  <si>
    <t>147-150</t>
  </si>
  <si>
    <t>60010080;60010080;60010080;60013983;60013983</t>
  </si>
  <si>
    <t>9846257300;12794245400;8271300900;56415172000;7101878862</t>
  </si>
  <si>
    <t>Qian, Z. H.;Chen, R. S.;Yang, H. W.;Leung, K. W.;Yung, Edward K.N.</t>
  </si>
  <si>
    <t>Kowloon;Nanjing</t>
  </si>
  <si>
    <t>City University of Hong Kong;Nanjing University of Science and Technology</t>
  </si>
  <si>
    <t>60013983;60010080</t>
  </si>
  <si>
    <t>FDTD analysis of a plasma WHIP antenna</t>
  </si>
  <si>
    <t>10.1002/mop.21107</t>
  </si>
  <si>
    <t>2-s2.0-27844433999</t>
  </si>
  <si>
    <t>['proposed antenna', 'good agreement', 'design parameters', 'also analyzed']</t>
  </si>
  <si>
    <t>Microstripline-fed | Slot antenna | Ultra-wideband (UWB)</t>
  </si>
  <si>
    <t>A printed elliptical slot antenna fed by tapered microstrip line with U-shaped tuning stub is proposed for ultra-wideband (UWB) applications in this paper. The design parameters for achieving optimal performance are investigated. The operation and characteristics of the proposed antenna are also analyzed. Good agreement is obtained between the simulation and the experiment. ¬© 2005 Wiley Periodicals, Inc.</t>
  </si>
  <si>
    <t>140-143</t>
  </si>
  <si>
    <t>60013789-60022109;60022109;60022109</t>
  </si>
  <si>
    <t>57214069607;15030071400;56162277000</t>
  </si>
  <si>
    <t>Li, P.;Liang, J.;Chen, X.</t>
  </si>
  <si>
    <t>London;Beijing</t>
  </si>
  <si>
    <t>Queen Mary University of London;Beihang University</t>
  </si>
  <si>
    <t>60022109;60013789</t>
  </si>
  <si>
    <t>Ultra-wideband elliptical slot antenna FED by tapered microstrip line with U-shaped tuning stub</t>
  </si>
  <si>
    <t>10.1002/mop.21104</t>
  </si>
  <si>
    <t>2-s2.0-27844455438</t>
  </si>
  <si>
    <t>['sophisticated electronics', 'small size', 'small animals', 'reduced weight', 'performance filters', 'long range', 'living targets', 'frequency identification', 'essential requirements']</t>
  </si>
  <si>
    <t>Harmonic radar | HDF | Localization of small animals | Mobile targets | Passive tags | RFID</t>
  </si>
  <si>
    <t>A new harmonic direction-finding (HDF) system has been designed for the localization of small mobile targets using a radio-frequency identification (RFID) technique. Thanks to sophisticated electronics and high-performance filters and antennas, the system has a long range, despite the very small size of the passive tags placed on the targets. This and a very reduced weight are essential requirements for use with living targets such as small animals. Furthermore, it uses inexpensive electronics components and has autonomy on standard rechargeable batteries. ¬© 2005 Wiley Periodicals, Inc.</t>
  </si>
  <si>
    <t>60028186;60028186;60028186</t>
  </si>
  <si>
    <t>15727405900;7004724089;6701417455</t>
  </si>
  <si>
    <t>De Moura Presa, E.;Z√ºrcher, J. F.;Skrivervik, A. K.</t>
  </si>
  <si>
    <t>De Moura Presa E.</t>
  </si>
  <si>
    <t>A new microwave harmonic direction-finding system for localization of small mobile targets using passive tags</t>
  </si>
  <si>
    <t>10.1002/mop.21102</t>
  </si>
  <si>
    <t>2-s2.0-27844498257</t>
  </si>
  <si>
    <t>['transmission characteristics', 'similar polarization', 'proposed dra', 'band operation']</t>
  </si>
  <si>
    <t>Cylindrical dielectric resonator antenna | Dual-band antenna | Microstrip transmission line</t>
  </si>
  <si>
    <t>A cylindrical dielectric resonator antenna (DRA) fed by microstripline giving dual-band operation with similar polarization is investigated. A single 50Œ© microstrip transmission line excites the proposed DRA. The reflection and transmission characteristics of the antenna are discussed. ¬© 2005 Wiley Periodicals, Inc.</t>
  </si>
  <si>
    <t>150-153</t>
  </si>
  <si>
    <t>26641993000;9278869500;36942504900;7006666505</t>
  </si>
  <si>
    <t>Kumar, A. V.Praveen;Yohannan, Jaimon;Anandan, C. K.;Mathew, K. T.</t>
  </si>
  <si>
    <t>Microstripline FED cylindrical dielectric resonator antenna for dual-band operation</t>
  </si>
  <si>
    <t>10.1002/mop.21108</t>
  </si>
  <si>
    <t>2-s2.0-27844519693</t>
  </si>
  <si>
    <t>['strip feed', 'simulated results', 'ring patch', 'rectangular patch', 'proposed dual', 'paper presents', 'new dual', 'lower frequency', 'linear polarization', 'higher frequency', 'frequency design', 'frequency antenna', 'feed position', 'dual polarizations', 'antenna designs', 'also shown']</t>
  </si>
  <si>
    <t>This paper presents a new dual-frequency design for microstrip patch antennas. The proposed dual-frequency antenna is excited by a single probe feed, and the feed position is on the rectangular patch that is surrounded by a square-ring patch. The rectangular patch not only acts as a coupling-strip feed to the square-ring microstrip antenna at a lower frequency, but can also be resonant at a higher frequency. In addition, the two operating frequency bands can produce the same linear polarization or dual polarizations. Details of the antenna designs are described. The experimental and simulated results are also shown and discussed. ¬© 2005 Wiley Periodicals, Inc.</t>
  </si>
  <si>
    <t>114-116</t>
  </si>
  <si>
    <t>60008495;60006834;60008495</t>
  </si>
  <si>
    <t>24483919000;7004026337;56093685200</t>
  </si>
  <si>
    <t>Su, Che Wei;Row, Jeen Sheen;Wu, Jia Feng</t>
  </si>
  <si>
    <t>Design of a single-feed dual-frequency microstrip antenna</t>
  </si>
  <si>
    <t>10.1002/mop.21096</t>
  </si>
  <si>
    <t>2-s2.0-27844526103</t>
  </si>
  <si>
    <t>['test antenna', 'return loss', 'resonator antenna', 'radiation patterns', 'profile geometry', 'operating frequency', 'operating bandwidth', 'measured performance', 'good agreement', 'fdtd method', 'experimental results', 'constant sub', 'aperture size', 'antenna uses', 'also describe']</t>
  </si>
  <si>
    <t>Electromagnetic bandgap material | FDTD | High-gain antenna | Multiple superstrate antenna | Photonic crystal</t>
  </si>
  <si>
    <t>Theoretical and experimental results are presented for a high-gain electromagnetic bandgap (EBG) resonator antenna. This antenna uses a 1D EBG material made from low-dielectric-constant sub-strates, which results in a low-profile geometry. The operating frequency of the antenna is accurately predicted using dielectric multilayer theory. Theoretical results calculated using the FDTD method for the gain, directivity, return loss, efficiency, and radiation patterns are shown to be in good agreement with the measured performance of a test antenna. We also describe the behavior of the antenna as a function of frequency over the operating bandwidth, and examine the dependence of directivity on aperture size. ¬© 2005 Wiley Periodicals, Inc.</t>
  </si>
  <si>
    <t>107-114</t>
  </si>
  <si>
    <t>60019544;60019544;60019544-60002306;60019544-60001481</t>
  </si>
  <si>
    <t>6701696164;35586058800;57204202554;7202832083</t>
  </si>
  <si>
    <t>Weily, Andrew R.;Esselle, Karu P.;Sanders, Barry C.;Bird, Trevor S.</t>
  </si>
  <si>
    <t>Australia;Canada;Australia</t>
  </si>
  <si>
    <t>North Ryde;Calgary;Sydney</t>
  </si>
  <si>
    <t>Macquarie University;University of Calgary;CSIRO Ict Centre</t>
  </si>
  <si>
    <t>60019544;60002306;60001481</t>
  </si>
  <si>
    <t>High-gain 1D ebg resonator antenna</t>
  </si>
  <si>
    <t>10.1002/mop.21095</t>
  </si>
  <si>
    <t>2-s2.0-27844528362</t>
  </si>
  <si>
    <t>['wire patch', 'wideband behaviour', 'reached due', 'fiber system', 'dcs systems', 'antennalike geometry']</t>
  </si>
  <si>
    <t>Antenna array | Beam steering | Chromatic dispersion | Optical fiber | True time delay</t>
  </si>
  <si>
    <t>We present an optoelectronic wideband array antenna adapted for both UMTS and DCS systems. The wideband behaviour is reached due to the coplanar-wire patch-antennalike geometry and to the true-time-delay optical feeding of the radiating elements provided by an optical-fiber system. ¬© 2005 Wiley Periodicals, Inc.</t>
  </si>
  <si>
    <t>60027892;60027892;60027892;60027892;60027892;60027892</t>
  </si>
  <si>
    <t>15728418800;6602269846;6507822488;7006402070;7004363654;55884015600</t>
  </si>
  <si>
    <t>Parvery, Herv√©;Di Bin, Philippe;Decroze, Cyril;Jecko, Bernard;Reineix, Alain;Barthelemy, Alain</t>
  </si>
  <si>
    <t>XLIM Institut de Recherche</t>
  </si>
  <si>
    <t>Parvery H.</t>
  </si>
  <si>
    <t>Wideband optoelectronic antenna system for DCS-UMTS applications</t>
  </si>
  <si>
    <t>10.1002/mop.21114</t>
  </si>
  <si>
    <t>2-s2.0-27844552409</t>
  </si>
  <si>
    <t>['signals received', 'realistic model', 'pattern correlation', 'array losses', 'antenna array']</t>
  </si>
  <si>
    <t>Antenna array | Antenna losses | Mutual coupling | Pattern correlation</t>
  </si>
  <si>
    <t>The element-pattern correlation explains the existence of correlation between the signals received by different antenna elements in an antenna array. Usually the array losses are ignored. A more realistic model for pattern correlation in a two-element array including losses is presented and discussed. ¬© 2005 Wiley Periodicals, Inc.</t>
  </si>
  <si>
    <t>145-147</t>
  </si>
  <si>
    <t>Salonen, Ilkka;Icheln, Clemens;Vainikainen, Pertti</t>
  </si>
  <si>
    <t>The dependency of pattern correlation on mutual coupling and losses in antenna arrays</t>
  </si>
  <si>
    <t>10.1002/mop.21106</t>
  </si>
  <si>
    <t>2-s2.0-27844568130</t>
  </si>
  <si>
    <t>['wave analysis', 'rigorous full', 'ordinary method', 'numerical results', 'mutual interaction', 'great importance', 'antenna elements', 'antenna arrays']</t>
  </si>
  <si>
    <t>Antenna-array mutual coupling | Dipole arrays | Moment method | Planar arrays</t>
  </si>
  <si>
    <t>Knowledge of the mutual interaction between antenna elements is of great importance for the design of antenna arrays. The analysis of large arrays based on rigorous full-wave methods becomes computationally prohibitive as the number of array elements increases; thus, some simplified yet accurate method is mandatory. In this work, an alternative approach based on small subarray full-wave analysis is proposed. Numerical results are provided to prove the accuracy and the efficiency of this method with respect to an ordinary method of moments (MoM) approach. Artificial neural networks (ANNs) are then used to further speed up the analysis. ¬© 2005 Wiley Periodicals, Inc.</t>
  </si>
  <si>
    <t>155-158</t>
  </si>
  <si>
    <t>60021859;60021859;60021199;60021859;60021859</t>
  </si>
  <si>
    <t>7102464308;9278870600;7801369746;36554911300;9278870900</t>
  </si>
  <si>
    <t>Pelosi, G.;Pinto, A.;Riminesi, C.;Selleri, S.;Tatini, M.</t>
  </si>
  <si>
    <t>Florence;Rome</t>
  </si>
  <si>
    <t>Universit√† degli Studi di Firenze;Consiglio Nazionale delle Ricerche</t>
  </si>
  <si>
    <t>60021859;60021199</t>
  </si>
  <si>
    <t>Pelosi G.</t>
  </si>
  <si>
    <t>Fast interelement coupling analysis in finite arrays</t>
  </si>
  <si>
    <t>10.1002/mop.21110</t>
  </si>
  <si>
    <t>2-s2.0-27844574247</t>
  </si>
  <si>
    <t>['width conductor', 'visually showing', 'ucpbg finite', 'planar waveguides', 'pbg structure', 'optic near', 'field patterns', 'characterized using', 'backed co']</t>
  </si>
  <si>
    <t>Electro-optic near-field characterization | FW-CBCPW | MSL mode | UC-PBG</t>
  </si>
  <si>
    <t>Near-field patterns of uniplanar compact photonic bandgap (UC-PBG) and non-UCPBG finite-width conductor-backed co-planar waveguides (FW-CBCPWs) are characterized using an electro-optic near-field mapping system. This system is very effective in visually showing the role of the UC-PBG structure in the suppression of microstriplike (MSL) modes in the FW-CBCPWs. ¬© 2005 Wiley Periodicals, Inc.</t>
  </si>
  <si>
    <t>60068688;60068688;60068688;60068688;60068688;100362970;60068688;60068688</t>
  </si>
  <si>
    <t>55748875800;55568215200;11140345400;57203212199;24544721300;55730060300;55971674300;55646204900</t>
  </si>
  <si>
    <t>Oh, K. H.;Song, H. J.;Moon, S.;Kim, T. Y.;Mudhana, G.;Kim, W. B.;Kim, D. Y.;Song, J. I.</t>
  </si>
  <si>
    <t>Gwangju;Gwangju</t>
  </si>
  <si>
    <t>Gwangju Institute of Science and Technology;Songwon College</t>
  </si>
  <si>
    <t>60068688;100362970</t>
  </si>
  <si>
    <t>Oh K.H.</t>
  </si>
  <si>
    <t>Investigation of microstriplike mode suppression in UC-PBG FW-CBCPW by using an electro-optic near-field characterization</t>
  </si>
  <si>
    <t>10.1002/mop.21098</t>
  </si>
  <si>
    <t>2-s2.0-27844586294</t>
  </si>
  <si>
    <t>['without using', 'printed rectangular', 'plate width', 'plane size', 'paper describes', 'microstrip line', 'impedance bandwidth', 'fixed ground', 'feedline width', 'feedgap height', 'broadbanding techniques']</t>
  </si>
  <si>
    <t>Monopole antenna | Printed circuit antenna | Wideband antenna</t>
  </si>
  <si>
    <t>This paper describes a printed rectangular-plate monopole fed by microstrip line. The effect of varying the plate width, feedgap height, and feedline width on the impedance bandwidth is examined. It is shown that for a fixed ground-plane size, that optimization of these parameters can yield an impedance bandwidth ratio of 4.3:1, without using any broadbanding techniques. ¬© 2005 Wiley Periodicals, Inc.</t>
  </si>
  <si>
    <t>153-154</t>
  </si>
  <si>
    <t>60012873;60012873</t>
  </si>
  <si>
    <t>35577673900;7005794256</t>
  </si>
  <si>
    <t>John, M.;Ammann, M. J.</t>
  </si>
  <si>
    <t>John M.</t>
  </si>
  <si>
    <t>Optimization of impedance bandwidth for the printed rectangular monopole antenna</t>
  </si>
  <si>
    <t>10.1002/mop.21109</t>
  </si>
  <si>
    <t>2-s2.0-27844592176</t>
  </si>
  <si>
    <t>['umts bands', 'patch antenna', 'main features', 'cost materials', 'array requirements', 'antenna difficulties']</t>
  </si>
  <si>
    <t>Base station | Radiating element | Wideband planar antenna</t>
  </si>
  <si>
    <t>The design and measurements of a stacked-patch antenna for GSM1800-UMTS bands are presented. The main features of this antenna are the bandwidth and the high matching level. The design presented addresses and successfully solves common planar-antenna difficulties, which have appeared as the result of the bandwidth and array requirements. Low-cost materials have been included in order to reach an industrially suitable design. ¬© 2005 Wiley Periodicals, Inc.</t>
  </si>
  <si>
    <t>124-128</t>
  </si>
  <si>
    <t>Barba, Marlano</t>
  </si>
  <si>
    <t>Escuela T√©cnica Superior de Ingenieros de Telecomunicaci√≥n, Universidad Polit√©cnica de Madrid</t>
  </si>
  <si>
    <t>Barba M.</t>
  </si>
  <si>
    <t>A wideband patch antenna to be used in GSM1800-UMTS base-station arrays</t>
  </si>
  <si>
    <t>10.1002/mop.21100</t>
  </si>
  <si>
    <t>2-s2.0-27844594240</t>
  </si>
  <si>
    <t>['usual location', 'rke systems', 'rke system', 'rf receiver', 'often designed', 'obtaining signal', 'noise measurements', 'noise levels', 'integrated receiver', 'integrated antenna', 'automotive applications', 'antenna units', 'allows measurement']</t>
  </si>
  <si>
    <t>Antenna | Remote keyless entry (RKE) receiver | Short-range communication | Signal and noise measurements</t>
  </si>
  <si>
    <t>A signal- and noise-measurement test procedure for an RF remote keyless entry (RKE) is presented. RKE systems are often designed for automotive applications, and include an RF receiver along with either an integrated antenna or a separately located external active antenna. Unlike previous methods, the new test procedure presented here allows measurement of the signal and noise levels at the output of an RKE system's RF receiver while the receiver is installed in its usual location on board the vehicle and connected with its antenna. This procedure also solves the problem of obtaining signal and noise measurements in systems with integrated receiver/antenna units. ¬© 2005 Wiley Periodicals, Inc.</t>
  </si>
  <si>
    <t>116-119</t>
  </si>
  <si>
    <t>100427058;60193858;60011873;100427058</t>
  </si>
  <si>
    <t>57198253939;9278818900;7006028111;9278819100</t>
  </si>
  <si>
    <t>Rabinovich, Victor;Al-Khateeb, Basim;Oakley, Barbara;Alexandrov, Nikolai</t>
  </si>
  <si>
    <t>United Kingdom;United States;Canada</t>
  </si>
  <si>
    <t>London;Rochester;Davis</t>
  </si>
  <si>
    <t>Fiat Chrysler Automobiles N.V.;Oakland University;Tenatronics Ltd.</t>
  </si>
  <si>
    <t>60193858;60011873;100427058</t>
  </si>
  <si>
    <t>Rabinovich V.</t>
  </si>
  <si>
    <t>A signal- and noise-measurement procedure for an antenna/rf receiver combination in a short-range automotive communication system</t>
  </si>
  <si>
    <t>10.1002/mop.21097</t>
  </si>
  <si>
    <t>2-s2.0-27844594838</t>
  </si>
  <si>
    <t>['two examples', 'propagation characteristics', 'polarized broad', 'numerical results', 'matching method', 'good agreement', 'design examples', 'characteristic impedance', 'available data', '40 ghz', '18 ghz']</t>
  </si>
  <si>
    <t>Dual-polarization | MMM | Quadruple-ridged square waveguides</t>
  </si>
  <si>
    <t>The mode-matching method (MMM) is applied to analyze the propagation characteristics of quadruple-ridged square waveguides. Numerical results for the eigenvalues and characteristic impedance are presented and compared with available data in the literature. Good agreement is observed. Design examples are presented for the quadruple-ridged square waveguides operating at 2-18 GHz and 18-40 GHz, respectively. These two examples will be used in the design of dual-polarized broad-band horn antennas. ¬© 2005 Wiley Periodicals, Inc.</t>
  </si>
  <si>
    <t>190-194</t>
  </si>
  <si>
    <t>60010080;60010080;60010080</t>
  </si>
  <si>
    <t>57212614803;8539949600;7407079527</t>
  </si>
  <si>
    <t>Tang, Ylming;Zhao, Jianzhong;Wu, Wen</t>
  </si>
  <si>
    <t>Nanjing University of Science and Technology</t>
  </si>
  <si>
    <t>Tang Y.</t>
  </si>
  <si>
    <t>Mode-matching analysis of quadruple-ridged square waveguides</t>
  </si>
  <si>
    <t>10.1002/mop.21120</t>
  </si>
  <si>
    <t>2-s2.0-27844598758</t>
  </si>
  <si>
    <t>['time constant', 'superconducting state', 'radiation couples', 'planar antenna', 'nanostrip made', 'microwave noise', 'jointly define', 'induced changes', 'immersion lens', 'detector via', 'detector represents', 'critical current', 'ambient temperature', '5 thz', '2 k', '12 along']</t>
  </si>
  <si>
    <t>We present a superconducting noise bolometer that is a bolometric detector sensing radiation via radiation-induced changes of its own microwave noise. The detector represents a nanostrip made from a thin NbN superconducting film. It operates in the superconducting state and carries a supercurrent slightly less than the critical current. Radiation couples with the detector via an immersion lens and a planar antenna, which jointly define the useful spectral range from 1 to 5 THz. At an ambient temperature of 4.2 K, the optically measured noise-equivalent power amounts at ‚âà 10-13 W Hz-12 along with a time constant of approximately 150 ps. ¬© 2005 American Institute of Physics.</t>
  </si>
  <si>
    <t>60007798;60007798;60007798;60029428;60029428</t>
  </si>
  <si>
    <t>7402498907;9638378100;7003445705;55403960000;55551245400</t>
  </si>
  <si>
    <t>Semenov, A. D.;Richter, H.;H√ºbers, H. W.;Il'In, K. S.;Siegel, M.</t>
  </si>
  <si>
    <t>Karlsruhe;¬†Cologne</t>
  </si>
  <si>
    <t>Karlsruhe Institute of Technology, Campus South;Deutsches Zentrum fur Luft- Und Raumfahrt</t>
  </si>
  <si>
    <t>60029428;60007798</t>
  </si>
  <si>
    <t>Semenov A.</t>
  </si>
  <si>
    <t>Superconducting noise bolometer for terahertz radiation</t>
  </si>
  <si>
    <t>10.1063/1.2115086</t>
  </si>
  <si>
    <t>2-s2.0-28344440864</t>
  </si>
  <si>
    <t>['waveguide mode', 'system detected', 'source location', 'pulses detected', 'propagation distance', 'obtained frequency', 'first derived', 'em pulse', 'earthquake epicenter', 'dispersion characteristics', 'could find', 'copyright 2005']</t>
  </si>
  <si>
    <t>We have developed a system for finding arrival directions of electromagnetic (EM) pulses detected in the earth. The system detected an intense EM pulse just when an earthquake (M5.5) occurred. In the analysis of the detected EM pulse, we first derived its frequency dispersion characteristics. Using the data of the dispersion characteristics, we obtained frequency-dependent arrival directions of the EM pulse. Among them, an exact direction pointing toward the EM pulse source was determined. Finally, we could find the source location of the EM pulse from the estimation of its propagation distance of a waveguide mode, which has shown that the EM pulse source location was on the earthquake epicenter. Copyright 2005 by the American Geophysical Union.</t>
  </si>
  <si>
    <t>L20303</t>
  </si>
  <si>
    <t>Tsutsui, Minoru</t>
  </si>
  <si>
    <t>Kyoto Sangyo University</t>
  </si>
  <si>
    <t>Tsutsui M.</t>
  </si>
  <si>
    <t>Identification of earthquake epicenter from measurements of electromagnetic pulses in the Earth</t>
  </si>
  <si>
    <t>10.1029/2005GL023691</t>
  </si>
  <si>
    <t>2-s2.0-28944450570</t>
  </si>
  <si>
    <t>['specific glomeruli', 'specific behaviors', 'species specificity', 'see whether', 'produced odorants', 'oligophagous h', 'olfactory system', 'might elucidate', 'insects reflect', 'heliothines makes', 'functional organization', 'four female', 'dimensional models', 'armigera males', 'antennal lobes', 'anatomical differences', 'anatomical atlases', 'accumulating knowledge', '66 glomeruli']</t>
  </si>
  <si>
    <t>3D reconstruction | Anatomical atlas | Glomeruli | Olfaction | Synaptic antibody staining</t>
  </si>
  <si>
    <t>The glomeruli of the antennal lobes in insects reflect the organization of the olfactory system, which is important for species-specific behaviors in response to insect- and plant-produced odorants. We studied the antennal lobes of the polyphagous moth Helicoverpa armigera and the oligophagous H. assulta (Heliothinae; Lepidoptera; Noctuidae) in order to see whether there are any anatomical differences that might elucidate how information about odorants is analyzed. Three-dimensional models of the antennal lobes were made, based on synaptic antibody staining combined with confocal laser scanning microscopy. These showed 65 glomeruli in each sex of H. armigera and 66 glomeruli in females of H. assulta. Sixty-two of the glomeruli were identified in both sexes and species and were given the same numbers. The sex-specific glomeruli included three macroglomerular units in H. armigera males, as well as three and four female-specific glomeruli in H. armigera and H. assulta, respectively. The species specificity of H. assulta females also appeared by the particular large size of two ordinary glomeruli. The accumulating knowledge on how biologically relevant information is encoded in receptor and antennal lobe neurons in heliothines makes these moths particularly interesting for studying the functional organization of the glomeruli. The anatomical atlases of the antennal lobes, as presented here, are prerequisites for identifying glomeruli ascribed to particular functions across sexes and species. ¬© 2005 Wiley-Liss, Inc.</t>
  </si>
  <si>
    <t>367-380</t>
  </si>
  <si>
    <t>60013141;60013141;60013141;60013141</t>
  </si>
  <si>
    <t>8059724100;8842719200;7203007056;6701730347</t>
  </si>
  <si>
    <t>Skiri, Hanne Therese;Helge, R.;Berg, Bente G.;Mustaparta, Hanna</t>
  </si>
  <si>
    <t>Consistent organization of glomeruli in the antennal lobes of related species of heliothine moths</t>
  </si>
  <si>
    <t>10.1002/cne.20692</t>
  </si>
  <si>
    <t>2-s2.0-23844456128</t>
  </si>
  <si>
    <t>['time required', 'spiral wrapping', 'samples acquisition', 'proposed procedure', 'probe voltage', 'positioning systems', 'numerical simulations', 'innovative way', 'field sphere', 'field measurements', 'determined via', 'data allows', 'continuous movement', 'closed form']</t>
  </si>
  <si>
    <t>A procedure for evaluating the directivity of an antenna under test from near-field measurements on a spherical scanning surface is proposed. It uses a formula in closed form for computing the total radiated power from the knowledge of the radiation intensity samples on the far-field sphere. These last are determined via an efficient probe compensated near-field-far-field transformation technique based on a nonredundant sampling representation of the probe voltage. The samples are collected on a spiral wrapping the near-field spherical surface from pole to pole. With respect to the classical spherical scanning, this innovative way of collecting the data allows the reduction of the time required for the samples acquisition by means of a continuous movement of the positioning systems. The effectiveness of the proposed procedure is assessed by numerical simulations.</t>
  </si>
  <si>
    <t>1343-1358</t>
  </si>
  <si>
    <t>60007061;60007061;60007061-60000251;60007061;60025235</t>
  </si>
  <si>
    <t>57206755151;57200511506;7003785247;57194244447;7004082336</t>
  </si>
  <si>
    <t>D'Agostino, F.;Ferrara, F.;Gennarelli, C.;Riccio, G.;Savarese, C.</t>
  </si>
  <si>
    <t>Italy;Italy;United States</t>
  </si>
  <si>
    <t>Naples;Salerno;New York</t>
  </si>
  <si>
    <t>Parthenope University of Naples;Universit√† degli Studi di Salerno;IEEE</t>
  </si>
  <si>
    <t>60025235;60007061;60000251</t>
  </si>
  <si>
    <t>D'Agostino F.</t>
  </si>
  <si>
    <t>Directivity computation by spherical spiral scanning in near field region</t>
  </si>
  <si>
    <t>10.1163/156939305775525927</t>
  </si>
  <si>
    <t>2-s2.0-27144543018</t>
  </si>
  <si>
    <t>['supports balanced', 'residue calculus', 'parabola antenna', 'modal eigenfunctions', 'methods based', 'floquet theorem', 'excellent characteristics', 'electromagnetic propagation', 'corrugated waveguide', 'converging series', 'considerable interest', '11 mode']</t>
  </si>
  <si>
    <t>Electromagnetic propagation in corrugated waveguide has been of considerable interest because it supports balanced HE 11 mode. The HE 11 mode has excellent characteristics for the feed of parabola antenna. In this paper, we obtain dispersion relation of all possible propagation modes by Fourier transform method which is applicable to other general periodic structures. Unlike other methods based on anisotropic surface impedance, the fields are expressed through a series of modal eigenfunctions in the corrugation. The residue calculus is utilized to relate the modal magnetic currents in rapidly-converging series and to show the equivalence of the method to Floquet theorem.</t>
  </si>
  <si>
    <t>1391-1406</t>
  </si>
  <si>
    <t>Lee, H. S.</t>
  </si>
  <si>
    <t>Sogang University</t>
  </si>
  <si>
    <t>Dispersion relation of corrugated circular waveguides</t>
  </si>
  <si>
    <t>10.1163/156939305775525873</t>
  </si>
  <si>
    <t>2-s2.0-27144546093</t>
  </si>
  <si>
    <t>['thermal loading', 'stresses due', 'rights reserved', 'paper presents', 'movements required', 'mechanical design', 'mechanical analysis', 'ignitor machine', 'guarantees ease']</t>
  </si>
  <si>
    <t>Antenna straps | Design | Ion cyclotron resonance heating (ICRH) | Plasma</t>
  </si>
  <si>
    <t>This paper presents the design of the ion cyclotron resonance heating (ICRH) system of the ignitor machine. In addition, the paper presents relevant calculations and the design solutions adopted for the ICRH antenna straps. The thermal-mechanical analysis of the structure is illustrated. The displacements and stresses due to thermal loading and to dynamic loads induced during plasma vertical disruptions events (VDE) are calculated. The capability of carrying out both the assembly and maintenance of the antennas' components in full remote handling (RH) conditions is one of the specifications to which the design has to comply. A mechanical design that guarantees ease of operation is discussed. The proposed solution minimizes the variety of movements required for the manipulator. ¬© 2005 Elsevier B.V. All rights reserved.</t>
  </si>
  <si>
    <t>171-180</t>
  </si>
  <si>
    <t>60022195;60012162;60012162</t>
  </si>
  <si>
    <t>7005905062;56316998800;7006108085</t>
  </si>
  <si>
    <t>Salvetti, M. F.;Berruti, T.;Gola, M. M.</t>
  </si>
  <si>
    <t>Cambridge;Turin</t>
  </si>
  <si>
    <t>Massachusetts Institute of Technology;Politecnico di Torino</t>
  </si>
  <si>
    <t>60022195;60012162</t>
  </si>
  <si>
    <t>Salvetti M.</t>
  </si>
  <si>
    <t>Thermo-mechanical analysis of the ICRH antenna for the ignitor experiment: Part II: Antenna straps</t>
  </si>
  <si>
    <t>S0920379605003820</t>
  </si>
  <si>
    <t>10.1016/j.fusengdes.2005.06.337</t>
  </si>
  <si>
    <t>2-s2.0-27744541090</t>
  </si>
  <si>
    <t>['stresses due', 'rights reserved', 'remote handling', 'relevant calculations', 'mechanical analysis', 'ignitor machine', 'icrh system', 'fs split', 'fs parts', 'fs ),', 'final design', 'faraday shield', 'different compact', 'detail taking']</t>
  </si>
  <si>
    <t>Design | Faraday shield | Ignition | Plasma</t>
  </si>
  <si>
    <t>The ion cyclotron resonance heating (ICRH) system of the ignitor machine has been designed. The description of one of the components of the ICRH system, the Faraday shield (FS), and all the relevant calculations are presented in this paper. The thermo-mechanical analysis of the FS is performed. The displacement and stresses due to thermal loads generated by the plasma and dynamic loads induced by plasma vertical disruptions events (VDE) are studied in detail taking into account different plasma scenarios. A final design of the FS that takes into account the theoretical and computational results obtained as well as the qualification for remote handling (RH) positioning of all the FS parts is proposed. A FS split into different compact and easily movable elements is presented. ¬© 2005 Elsevier B.V. All rights reserved.</t>
  </si>
  <si>
    <t>155-169</t>
  </si>
  <si>
    <t>60012162;60012162;60022195</t>
  </si>
  <si>
    <t>56316998800;7006108085;7005905062</t>
  </si>
  <si>
    <t>Berruti, T.;Gola, M. M.;Salvetti, M. F.</t>
  </si>
  <si>
    <t>Berruti T.</t>
  </si>
  <si>
    <t>Thermo-mechanical analysis of the ICRH antenna for the ignitor experiment: Part I: Faraday shield</t>
  </si>
  <si>
    <t>S0920379605003819</t>
  </si>
  <si>
    <t>10.1016/j.fusengdes.2005.06.347</t>
  </si>
  <si>
    <t>2-s2.0-27744577687</t>
  </si>
  <si>
    <t>['ultraviolet absorption', 'triplet energy', 'study focuses', 'strong green', 'silica matrices', 'rights reserved', 'red emissions', 're3 +.', 're3 +)', 'polycondensation processes', 'photophysical properties', 'phosphorescence spectra', 'inorganic molecular', 'fluorescence spectra', 'covalent bonds', 'corresponding organic', 'chloronictinic acid', 'bridging unit', 'based hybrids', 'antenna effect']</t>
  </si>
  <si>
    <t>Hybrids | Luminescence | Molecular-based | Terbium ions</t>
  </si>
  <si>
    <t>The study focuses on the syntheses of modified chloronictinic acid by (3-aminopropyl)triethoxysilane and the preparation of their corresponding organic-inorganic molecular-based hybrid material with the two components equipped with covalent bonds. The bridging unit is a derivative of 2-chloronictinic acid (ClNIC-Si) which is utilized to coordinate to Tb3+ or Eu3+ (abbreviated as RE3+) and further introduced into silica matrices by Si-O bonds after hydrolysis and polycondensation processes. Ultraviolet absorption, phosphorescence spectra, and fluorescence spectra were applied to characterize the photophysical properties of the obtained hybrid material and the above spectroscopic data present that the triplet energy of modified chloronictinic acid efficiently initiates the antenna effect and matches with the emissive energy level of RE3+. Accordingly, the intramolecular energy transfer process completed within these molecular-based hybrids and strong green or red emissions of RE3+ have been obtained. ¬© 2005 Elsevier B.V. All rights reserved.</t>
  </si>
  <si>
    <t>159-164</t>
  </si>
  <si>
    <t>Journal of Photochemistry and Photobiology A: Chemistry</t>
  </si>
  <si>
    <t>9943833100;7201858583</t>
  </si>
  <si>
    <t>Wang, Qian Ming;Yan, Bing</t>
  </si>
  <si>
    <t>Wang Q.M.</t>
  </si>
  <si>
    <t>Construction of lanthanide luminescent molecular-based hybrid material using modified functional bridge chemical bonded with silica</t>
  </si>
  <si>
    <t>S1010603005002273</t>
  </si>
  <si>
    <t>10.1016/j.jphotochem.2005.04.030</t>
  </si>
  <si>
    <t>2-s2.0-28144431635</t>
  </si>
  <si>
    <t>['weights determined', 'type aaa', 'tdd system', 'slow compared', 'site diversity', 'paper considers', 'following properties', 'fdd system', 'fast fading', 'error rate', 'control delay', 'computer simulation', 'channel interference', 'base station', 'antenna elements', 'also possible']</t>
  </si>
  <si>
    <t>Adaptive array | Co-channel interference | Diversity | Fading | Soft handover</t>
  </si>
  <si>
    <t>The adaptive array antenna (AAA) can suppress interference waves. It is also possible to realize a large space diversity effect by increasing the spacing between antenna elements. In a TDD system, when an AAA is installed in the base station, the characteristics of both the up- and down-links can be improved by using the weights determined for the up-link. This paper considers a feedback-type AAA in an FDD system in which the AAA is installed only in the base station, and analyzes its characteristics. The following properties are identified by computer simulation. If the fading has a period which is slow compared to the control delay, the FDD system can deal with both fading and co-channel interference, and performance can also be improved for fast fading by applying linear extrapolation. Furthermore, by applying a feedback-type AAA to site diversity, the error rate can be improved. ¬© 2005 Wiley Periodicals, Inc.</t>
  </si>
  <si>
    <t>60011047-101647129;60023307-60001271;60011047</t>
  </si>
  <si>
    <t>8564169600;15078423500;7005940532</t>
  </si>
  <si>
    <t>Funama, Takayuki;Taromaru, Makoto;Akaiwa, Yoshihiko</t>
  </si>
  <si>
    <t>Japan;Japan;Japan;</t>
  </si>
  <si>
    <t>Fukuoka;Fukuoka;Kyoto;</t>
  </si>
  <si>
    <t>Kyushu Sangyo University;Kyushu University;Advanced Telecommunications Research Institute International (ATR);Panasonic Communications Ltd</t>
  </si>
  <si>
    <t>60023307;60011047;60001271;101647129</t>
  </si>
  <si>
    <t>Funama T.</t>
  </si>
  <si>
    <t>Characteristics of a feedback-iype adaptive antenna for frequency division duplex cellular systems</t>
  </si>
  <si>
    <t>10.1002/ecja.20225</t>
  </si>
  <si>
    <t>2-s2.0-20444436682</t>
  </si>
  <si>
    <t>['switching diodes', 'switching based', 'rf hardware', 'research aiming', 'made possible', 'frequency switching', 'fdtd method', 'electromagnetic simulation', 'bias voltage', 'basic experiments', 'antenna patch']</t>
  </si>
  <si>
    <t>Frequency switching control | Microstrip planar antenna | Switching diode</t>
  </si>
  <si>
    <t>As a part of research aiming at exploring the generality and flexibility of RF hardware, including its design, we conducted basic studies of a microstrip planar antenna with a frequency switching function, made by including switching semiconductor devices in a microstrip planar antenna. By ON and OFF switching based on the bias voltage of the switching diodes in an antenna patch, the distribution of the RF surface currents generated in the antenna is controlled so that the frequency switching is made possible. In this paper, the realizability of the design is verified by electromagnetic simulation by the FDTD method and by basic experiments. ¬© 2005 Wiley Periodicals, Inc.</t>
  </si>
  <si>
    <t>60019983;60019983;60019983</t>
  </si>
  <si>
    <t>7403538121;7003869703;57193726608</t>
  </si>
  <si>
    <t>Sakamoto, Katsuaki;Nishiyama, Eisuke;Aikawa, Masayoshi</t>
  </si>
  <si>
    <t>Saga</t>
  </si>
  <si>
    <t>Saga University</t>
  </si>
  <si>
    <t>Sakamoto K.</t>
  </si>
  <si>
    <t>Active microstrip planar antenna for frequency switching</t>
  </si>
  <si>
    <t>10.1002/ecja.20226</t>
  </si>
  <si>
    <t>2-s2.0-20444478985</t>
  </si>
  <si>
    <t>['weight systems', 'optical methods', 'key significance', 'finding characteristics', 'authors conclude', 'approximated following']</t>
  </si>
  <si>
    <t>Beam steering | Fibre optic | Laser | Phase array antenna</t>
  </si>
  <si>
    <t>Electronic and optical methods of shaping wall antenna direction-finding characteristics have been presented. Advantages and disadvantages of each method have been described, with particular attention paid to weight systems being of key significance for beam forming process. It has been proved that in case of digital beam forming, the calculated weight values must be approximated following the resolution of the applied phase shifters. The authors conclude that the method selection depends upon required antenna beam width. It is preferred to apply optical method for very narrow antenna beam.</t>
  </si>
  <si>
    <t>1199-1202</t>
  </si>
  <si>
    <t>60082124;60082124</t>
  </si>
  <si>
    <t>6508005503;6602933061</t>
  </si>
  <si>
    <t>Muszkowski, Marcin;S»©dek, Edward</t>
  </si>
  <si>
    <t>Warsaw</t>
  </si>
  <si>
    <t>Przemys≈Çowy Instytut Telekomunikacji S.A., Poland</t>
  </si>
  <si>
    <t>Muszkowski M.</t>
  </si>
  <si>
    <t>Accuracy analysis of phase array antennas beam steering based on digital phase shifters and fibre optic delay lines</t>
  </si>
  <si>
    <t>2-s2.0-24644447993</t>
  </si>
  <si>
    <t>['vice versa', 'optimum pilots', 'idft ),', 'either time', 'easily constructed', 'dft ),', 'design criterion', 'branch systems']</t>
  </si>
  <si>
    <t>Joint channel estimation | MIMO | Multi-branch | Multi-user | Multiple antennas | OFDM | Pilots</t>
  </si>
  <si>
    <t>In this paper, the relationship between time and frequency domain least square (LS) joint channel estimation (JCE) in multi-branch systems is derived. Based on this relationship, it is proved that the design criterion of optimum pilots for frequency domain LS JCE can be deduced from the design criterion of optimum pilots for time domain LS JCE, and vice versa. This uncovers that the optimum pilots in time domain multi-branch systems, after discrete Fourier transform (DFT), will also be the optimum pilots in frequency domain multi-branch systems. Similarly, the optimum pilots in frequency domain multi-branch systems, after inverse discrete Fourier transform (IDFT), will also be the optimum pilots in time domain multi-branch systems. From the experience that some optimum pilots can be more easily constructed from either the time domain design criteria or the frequency domain design criteria, the relationship between the time and frequency domain optimum pilots increases the number of available optimum pilots for either time or frequency domain JCE in multi-branch systems.</t>
  </si>
  <si>
    <t>1169-1174</t>
  </si>
  <si>
    <t>60016930;60028673;60028673;60016930</t>
  </si>
  <si>
    <t>7202457948;6602353533;7402527169;7404158804</t>
  </si>
  <si>
    <t>Kang, Guixia;Weckerle, Martin;Costa, Elena;Zhang, Ping</t>
  </si>
  <si>
    <t>Germany;China</t>
  </si>
  <si>
    <t>Munich;Beijing</t>
  </si>
  <si>
    <t>Siemens AG;Beijing University of Posts and Telecommunications</t>
  </si>
  <si>
    <t>60028673;60016930</t>
  </si>
  <si>
    <t>Kang G.</t>
  </si>
  <si>
    <t>Relationship of optimum pilots for time and frequency joint channel estimation in multi-branch systems</t>
  </si>
  <si>
    <t>2-s2.0-24644481167</t>
  </si>
  <si>
    <t>KBN 1235/T09/2002/20</t>
  </si>
  <si>
    <t>['water molecules', 'uv radiation', 'thermal treatment', 'sio 2', 'rights reserved', 'quantum yield', 'phthalic acid', 'photochemical stability', 'pdms matrix', 'oh groups', 'luminescent materials', 'luminescence properties', 'intensive luminescence', 'gel procedure', 'eventually coligand', 'cryptand ligand', 'coordination environment', 'chemical reaction', 'antenna effect']</t>
  </si>
  <si>
    <t>Antenna effect | Emission spectra | Photoluminescence | Quantum yield</t>
  </si>
  <si>
    <t>Luminescence properties of Eu(III) complexes (with cryptand ligand and coligands) entrapped in different matrices prepared by sol-gel procedure has been investigated. These luminescent materials are based on antenna effect, i.e., energy transfer from the absorbing [biqO2.bpy.bpy] cryptand (eventually coligand) to the emitting central ion. In this study, such luminescence properties as lifetime and quantum yield were improved by modifying the coordination environment of the central ion changing coligands. The results of the studies on the composition of the coordination sphere show that some aromatic coligands enhance the antenna effect. Luminescence properties depend on the concentration of water molecules and OH groups in the matrix. Concentration of these quenchers was reduced by thermal treatment or a chemical reaction. The most intensive luminescence and the highest luminescence quantum yield were observed in the case of {Eu[biqO2.bpy.bpy]}(CF3SO 3)3 with phthalic acid (PA) as a coligand in the SiO 2-PDMS matrix. Since the materials are excited by UV radiation to emit, they have been tested for their photochemical stability under continuous UV irradiation. ¬© 2005 Elsevier B.V. All rights reserved.</t>
  </si>
  <si>
    <t>122-130</t>
  </si>
  <si>
    <t>60026000;60026000;60014168;60030078;60014168</t>
  </si>
  <si>
    <t>9275565400;8608544300;8957233800;57208459003;6603064858</t>
  </si>
  <si>
    <t>K≈Çonkowski, Andrzej M.;Sza≈Çkowska, Iwona;Lis, Stefan;Pietraszkiewicz, Marek;Hnatejko, Zbigniew</t>
  </si>
  <si>
    <t>Poland;Poland;Poland</t>
  </si>
  <si>
    <t>Warsaw;Gda≈Ñsk;Poznan</t>
  </si>
  <si>
    <t>Institute of Physical Chemistry of the Polish Academy of Sciences;Uniwersytet Gdanski;Uniwersytet im. Adama Mickiewicza w Poznaniu</t>
  </si>
  <si>
    <t>60030078;60026000;60014168</t>
  </si>
  <si>
    <t>K≈Çonkowski A.</t>
  </si>
  <si>
    <t>Luminescent materials consisting of Eu(III) ions complexed with cryptand ligand and coligands entrapped in xerogel matrices</t>
  </si>
  <si>
    <t>S0022231305000700</t>
  </si>
  <si>
    <t>10.1016/j.jlumin.2005.01.014</t>
  </si>
  <si>
    <t>2-s2.0-24644504820</t>
  </si>
  <si>
    <t>['using near', 'using far', 'sam closed', 'sam ).', 'radio frequency', 'power absorption', 'numerical method', 'mobile communications', 'input impedance', 'global system', 'experiment results', 'evaluate destruction', 'dipole antenna', 'difference time', 'also made', 'also evaluated', '1900 mhz']</t>
  </si>
  <si>
    <t>EM | FDTD | Impedance | Radiation pattern | RF | SAM</t>
  </si>
  <si>
    <t>In this study, the assessment of Radio Frequency (RF) emission energy deposition and analysis of antenna radiation characteristics in Global System for Mobile communications (GSM) 1900 MHz were conducted. The dipole antenna was used to evaluate destruction of far-field radiation pattern as well as input impedance, which closed proximate Specific Anthropomorphic Mannequin (SAM). The location of SAM closed to dipole antenna was classified into three relevant position types. The purpose is to assess SAM effects on characteristics of dipole antenna. The electromagnetic (EM) emission energy harm degree of human head tissue was also evaluated. Here, the evaluation of scattering and power absorption were also made. Up to now, the evaluation of electromagnetic emission energy absorption degree of human head tissue is only done by using near-field environmental measurement. However, in this study, using far-field environmental measurement to assess RF emission energy deposition of human head tissue was adopted. Finally, in the numerical method, Finite-Difference Time-Domain (FDTD) was used to compare with experiment results.</t>
  </si>
  <si>
    <t>56990574800;8731675600;7410368148</t>
  </si>
  <si>
    <t>Huang, Sheng Yi;Chen, Shuang Yuan;Sun, Jwo Shiun</t>
  </si>
  <si>
    <t>Huang S.</t>
  </si>
  <si>
    <t>Study on antenna radiation characteristics affected by Specific Anthropomorphic Mannequin</t>
  </si>
  <si>
    <t>2-s2.0-24644509914</t>
  </si>
  <si>
    <t>['sinuous antennas', 'simulation program', 'rights reserved', 'polarization patterns', 'numerous applications', 'manufactured antenna', 'feeding sections', 'designed antenna', 'civil systems', 'anechoic chamber']</t>
  </si>
  <si>
    <t>Ansoft HFSS | Microstrip tapered balun | Sinuous antenna</t>
  </si>
  <si>
    <t>The sinuous antennas have a numerous applications in military and civil systems such as direction finding systems and reflector feeds due to their superior broadband characteristics and simultaneous polarization capability. In this paper, design, construction and measurements of planar sinuous antennas are investigated for 1-5 GHz frequency range. Feeding sections of this antenna are realized by using microstrip tapered baluns. We have determined the microstrip tapered balun dimensions using Ansoft HFSS-simulation program. The performances of the manufactured antenna are measured using HP vector network analyzer. Polarization patterns and return loss characteristics of the designed antenna that have been measured in anechoic chamber, are presented. ¬© 2005 Elsevier GmbH. All rights reserved.</t>
  </si>
  <si>
    <t>392-400</t>
  </si>
  <si>
    <t>60022927;60022927-109338578-101394354;60022927</t>
  </si>
  <si>
    <t>24435886000;6601966749;6602633301</t>
  </si>
  <si>
    <t>Aghdam, Karim Mohammad Pour;Faraji-Dana, Reza;Rashed-Mohassel, Jalil</t>
  </si>
  <si>
    <t>Iran;Iran;Iran</t>
  </si>
  <si>
    <t>Tehran;Tehran;</t>
  </si>
  <si>
    <t>University of Tehran;ECE Department;Microwave Laboratory</t>
  </si>
  <si>
    <t>60022927;109338578;101394354</t>
  </si>
  <si>
    <t>Aghdam K.</t>
  </si>
  <si>
    <t>The sinuous antenna-A dual polarized feed for reflector-based searching systems</t>
  </si>
  <si>
    <t>S1434841104000639</t>
  </si>
  <si>
    <t>10.1016/j.aeue.2004.11.046</t>
  </si>
  <si>
    <t>2-s2.0-26444463342</t>
  </si>
  <si>
    <t>['œ ∏-', 'value given', 'rotation axes', 'rights reserved', 'proper offset', 'phase difference', 'obtained offset', 'ie3d simulator', 'field calculated', 'error caused', 'corrected fields']</t>
  </si>
  <si>
    <t>Antenna radiation pattern measurements | Spherical wave expansion</t>
  </si>
  <si>
    <t>The error caused by the offset between Œ∏- and œÜ-rotation axes is eliminated from a measured antenna radiation pattern. Proper offset is found by minimising the difference between the original data field and the field of the spherical wave expansion (SWE) calculated from the data. Errors of the original and the corrected fields are estimated as the difference from a field calculated by the IE3D simulator for the antenna. The method is verified by comparing the obtained offset with a value given by minimising the phase difference between the measured and the simulated electric fields. ¬© 2004 Elsevier GmbH. All rights reserved.</t>
  </si>
  <si>
    <t>Koivisto, P√§ivi K.</t>
  </si>
  <si>
    <t>Elimination of rotation axes offset error in antenna radiation pattern measurements using spherical wave expansion</t>
  </si>
  <si>
    <t>S1434841104000597</t>
  </si>
  <si>
    <t>10.1016/j.aeue.2004.11.031</t>
  </si>
  <si>
    <t>2-s2.0-26444541257</t>
  </si>
  <si>
    <t>['unusual prasinophyte', 'unusual carotenoids', 'unexpected diversity', 'unambiguously show', 'tauri possesses', 'single copy', 'sharp contrast', 'rights reserved', 'reaction center', 'rci )-', 'previous reports', 'prasinophytes might', 'possible association', 'plant lhca2', 'phylogenetically placed', 'ostreococcus tauri', 'molecular biology', 'mamiellales order', 'major lhc', 'likely predominant', 'likely associated', 'like proteins', 'like pigment', 'lhcs ).', 'lhcp genes', 'lhcp ".', 'lhci proteins', 'lhc subpopulations', 'lhc proteins', 'lhc components', 'higher plants', 'harvesting complexes', 'green algae', 'genes encoding', 'future research', 'evolved separately', 'enriched fractions', 'containing organisms', 'complexes revealed', 'chlorophyll c', 'biochemical characterization', 'binding light', 'bind chlorophylls', 'basal position', 'author 2005', 'arisen prior', 'antenna proteins']</t>
  </si>
  <si>
    <t>Evolution | Light-harvesting complex | Ostreococcus tauri | Phylogeny | Prasinophyceae</t>
  </si>
  <si>
    <t>The basal position of the Mamiellales (Prasinophyceae) within the green lineage makes these unicellular organisms key to elucidating early stages in the evolution of chlorophyll a/b-binding light-harvesting complexes (LHCs). Here, we unveil the complete and unexpected diversity of Lhc proteins in Ostreococcus tauri, a member of the Mamiellales order, based on results from complete genome sequencing. Like Mantoniella squamata, O. tauri possesses a number of genes encoding an unusual prasinophyte-specific Lhc protein type herein designated "Lhcp". Biochemical characterization of the complexes revealed that these polypeptides, which bind chlorophylls a, b, and a chlorophyll c-like pigment (Mg-2,4-divinyl-phaeoporphyrin a 5 monomethyl ester) as well as a number of unusual carotenoids, are likely predominant. They are retrieved to some extent in both reaction center I (RCI)- and RCII-enriched fractions, suggesting a possible association to both photosystems. However, in sharp contrast to previous reports on LHCs of M. squamata, O. tauri also possesses other LHC subpopulations, including LHCI proteins (encoded by five distinct Lhca genes) and the minor LHCII polypeptides, CP26 and CP29. Using an antibody against plant Lhca2, we unambiguously show that LHCI proteins are present not only in O. tauri, in which they are likely associated to RCI, but also in other Mamiellales, including M. squamata. With the exception of Lhcp genes, all the identified Lhc genes are present in single copy only. Overall, the discovery of LHCI proteins in these prasinophytes, combined with the lack of the major LHCII polypeptides found in higher plants or other green algae, supports the hypothesis that the latter proteins appeared subsequent to LHCI proteins. The major LHC of prasinophytes might have arisen prior to the LHCII of other chlorophyll a/b-containing organisms, possibly by divergence of a LHCI gene precursor. However, the discovery in O. tauri of CP26-like proteins, phylogenetically placed at the base of the major LHCII protein clades, yields new insight to the origin of these antenna proteins, which have evolved separately in higher plants and green algae. Its diverse but numerically limited suite of Lhc genes renders O. tauri an exceptional model system for future research on the evolution and function of LHC components. ¬© The Author 2005. Published by Oxford University Press on behalf of the Society for Molecular Biology and Evolution. All rights reserved.</t>
  </si>
  <si>
    <t>2217-2230</t>
  </si>
  <si>
    <t>Molecular Biology and Evolution</t>
  </si>
  <si>
    <t>60026803;60011484;60026803;60015339;60026803</t>
  </si>
  <si>
    <t>23482842700;7004153987;57194927162;7003590519;7003482684</t>
  </si>
  <si>
    <t>Six, Christophe;Worden, Alexandra Z.;Rodr√≠guez, Francisco;Moreau, Herv√©;Partensky, Fr√©d√©ric</t>
  </si>
  <si>
    <t>France;France;United States</t>
  </si>
  <si>
    <t>Roscoff;Banyuls-sur-Mer;Miami</t>
  </si>
  <si>
    <t>Station Biologique de Roscoff;Observatoire Oceanologique de Banyuls-sur-Mer;Rosenstiel School of Marine and Atmospheric Science</t>
  </si>
  <si>
    <t>60026803;60015339;60011484</t>
  </si>
  <si>
    <t>Six C.</t>
  </si>
  <si>
    <t>New insights into the nature and phylogeny of prasinophyte antenna proteins: Ostreococcus tauri, a case study</t>
  </si>
  <si>
    <t>10.1093/molbev/msi220</t>
  </si>
  <si>
    <t>2-s2.0-26444574927</t>
  </si>
  <si>
    <t>2001AA218041</t>
  </si>
  <si>
    <t>['uv detector', 'usa epa', 'two kinds', 'suspension concentration', 'soil ranging', 'soil coincided', 'small volume', 'rights reserved', 'results showed', 'much lower', 'mean accuracy', 'liquid partition', 'human beings', 'hplc equipped', 'high level', 'harvest interval', 'former residue', 'final residues', 'final residue', 'degradation rate', 'chromatographic column', 'chlorfenapyr nanoformulation', 'chlorfenapyr formulations', 'cabbage ranging', 'cabbage ranged', 'cabbage coincided', 'applied according', 'analytical method', 'also less', '9611 e', '900 ml', '8 %,', '65 ng', '537 e', '5 %.', '2686t respectively', '2538 e', '2 %;', '1 %,', '0431 e']</t>
  </si>
  <si>
    <t>Cabbage | Chlorfenapyr | Degradation | Half-life | Residue | Soil</t>
  </si>
  <si>
    <t>The chlorfenapyr analysis method of residue, its degradation and final residue in soil and cabbage were studied. Residues of chlorfenapyr were extracted from soil and cabbage with acetone/water, purified by liquid/liquid partition and chromatographic column, concentrated to a small volume, and then determined by HPLC equipped with UV detector. The mean accuracy of analytical method were 93.3% and 90.6% in soil and cabbage, respectively; the precision (repeatability) in cabbage ranging from 1.7% to 11.8%, in soil ranging from 2.8% to 11.2%; the precision (reproducibility) in cabbage ranged from 2.2% to 12.1%, in soil it ranged from 2.4% to 11.5%. The minimum detectable amount of chlorfenapyr was 0.65 ng, the minimum detectable concentration was 0.0162 mg kg-1. The degradation of chlorfenapyr formulations in soil and cabbage was determined. The results showed that chlorfenapyr nanoformulation and suspension concentration degradation in soil coincided with C=0.2538 e -0.1612t, C=0.537 e-0.1754t, respectively; the half-lives were about 4.3 d and 3.9 d, respectively. Two kinds of chlorfenapyr formulation degradation in cabbage coincided with C=4.0431 e-0.3103t, C=6.9611 e-0.2686t respectively; the half-lives were about 2.2 d and 2.6, d, respectively. When chlorfenapyr formulations were applied according to the double recommended dose, the final residues in cabbage were much lower than the USA EPA's maximum residue limit of 1 mg kg-1 in vegetables. The degradation rate of chlorfenapyr nanoformulation was faster than that of suspension concentration, and the former residue was also less in soil. Therefore, a harvest interval should be more than 5 d, and a dosage of 900 mL/hm2 was suggested for chlorfenapyr suspension concentration, which could be considered as safe to human beings and animals. Chlorfenapyr nanoformulation was safer than suspension concentration, its harvest interval and dosage can attain a high level. ¬© 2005 Elsevier B.V. All rights reserved.</t>
  </si>
  <si>
    <t>38-46</t>
  </si>
  <si>
    <t>Science of the Total Environment</t>
  </si>
  <si>
    <t>60025084;100329523;100329523;100329523;100329523;60025084</t>
  </si>
  <si>
    <t>57190215543;8203357300;12803722000;55216971800;55739249400;8929261500</t>
  </si>
  <si>
    <t>Cao, Yongsong;Chen, Jiuxin;Wang, Yuelong;Liang, Ji;Chen, Lihua;Lu, Yitong</t>
  </si>
  <si>
    <t>Shanghai;Changsha</t>
  </si>
  <si>
    <t>Shanghai Jiao Tong University;Hunan Research Institute of Chemical Industry</t>
  </si>
  <si>
    <t>60025084;100329523</t>
  </si>
  <si>
    <t>Cao Y.</t>
  </si>
  <si>
    <t>HPLC/UV analysis of chlorfenapyr residues in cabbage and soil to study the dynamics of different formulations</t>
  </si>
  <si>
    <t>S0048969705000720</t>
  </si>
  <si>
    <t>10.1016/j.scitotenv.2005.01.031</t>
  </si>
  <si>
    <t>2-s2.0-26844434486</t>
  </si>
  <si>
    <t>['wireless system', 'wireless cmos', 'wired counterpart', 'vas scores', 'time required', 'study design', 'signal receptivity', 'sensor inserted', 'rights reserved', 'response curve', 'radiographic task', 'physical properties', 'methods studied', 'intraoral x', 'evaluated based', 'essentially equal', 'discomfort caused', 'cdr wireless', 'also evaluated', 'also determined']</t>
  </si>
  <si>
    <t>Objective. A wireless CMOS (CDR Wireless) system was evaluated based on its physical properties and ease of operation. Study design. The physical properties were assessed by dose-response curve, modulation transfer function, and detective quantum efficiency tests. The range of signal receptivity between the sensor and the antenna was also determined. The time required to make a radiograph was measured. Using a visual analog scale (VAS), 10 test patients were asked to evaluate the discomfort caused by having the sensor inserted and placed in the mouth. An intraoral x-ray film packet and a wired CDR sensor were also evaluated for comparison with the wireless system. Results. The physical properties of the wireless system and the wired CDR sensor were essentially equal. The antenna could receive the signal up to 3.5 m from the sensor. The wireless CMOS system required less time to perform the radiographic task than the other methods studied. The VAS scores for the wireless and wired CDR sensors were comparable. Conclusions. The CDR Wireless sensor has equivalent physical properties to its wired counterpart and may be more convenient to use. ¬© 2005 Mosby, Inc. All rights reserved.</t>
  </si>
  <si>
    <t>603-608</t>
  </si>
  <si>
    <t>Oral Surgery, Oral Medicine, Oral Pathology, Oral Radiology and Endodontology</t>
  </si>
  <si>
    <t>60024973;60024973;60024973-60005038;60024973;60024973</t>
  </si>
  <si>
    <t>8873458700;7402551622;7202071251;8873459100;7402598910</t>
  </si>
  <si>
    <t>Tsuchida, Ryoko;Araki, Kazuyuki;Endo, Atsushi;Funahashi, Itsuo;Okano, Tomohiro</t>
  </si>
  <si>
    <t>Tokyo;Hachioji</t>
  </si>
  <si>
    <t>Showa University;Tokyo Metropolitan University</t>
  </si>
  <si>
    <t>60024973;60005038</t>
  </si>
  <si>
    <t>Tsuchida R.</t>
  </si>
  <si>
    <t>Physical properties and ease of operation of a wireless intraoral x-ray sensor</t>
  </si>
  <si>
    <t>S1079210405004439</t>
  </si>
  <si>
    <t>10.1016/j.tripleo.2005.05.059</t>
  </si>
  <si>
    <t>2-s2.0-26944472442</t>
  </si>
  <si>
    <t>['‚ äô', '‚ àº1', 'velocity width', 'typically strong', 'typical linewidth', 'spectral signature', 'observed towards', 'material around', 'infall velocity', 'good agreement', 'emission suggests', '5 k', '1 km']</t>
  </si>
  <si>
    <t>ISM: HII regions | ISM: molecules | Radio lines: ISM | Stars: formation</t>
  </si>
  <si>
    <t>The results are presented of a molecular line survey to search for the spectral signature of infall towards 77 850 Œºm continuum sources believed to be candidate high mass protostellar objects. Up to six different transitions, HCO+ J = 1 ‚Üí 0, J = 3 ‚Üí 2 and J = 4 ‚Üí 3, H 2CO 212 - 111, N2H+ J = 1 ‚Üí 0 and H13CO+ J = 3 ‚Üí 2, were observed towards each source. Towards the peak of the 850 Œºm emission, N2H + was typically strong, with a peak antenna temperature of ‚àº1.5 K, with a typical linewidth of ‚àº2 km s-1. The good agreement between the velocity and velocity width of the N2H+ and H13CO+ emission suggests that both species are tracing similar material in the sources. With respect to the velocity of the N 2H+, there is a statistically significant excess of blue asymmetric line profiles in both the HCO+ J = 1 ‚Üí 0 and H 2CO transitions. This excess reaches levels similar to that seen towards samples of low mass protostars, and suggests that the material around these high mass sources is infalling. We identify 22 promising candidate infall sources which show at least one blue asymmetric line profile and no red asymmetric profiles. The infall velocity is estimated to be in the range of 0.1 km s-1 to 1 km s-1 with an implied mass accretion rate of between 2 √ó 10-4 M‚äô/yr and 10-3 M‚äô/yr. ¬© ESO 2005.</t>
  </si>
  <si>
    <t>949-959</t>
  </si>
  <si>
    <t>60003771;60003771;60020680</t>
  </si>
  <si>
    <t>9234005200;57210864276;6701592129</t>
  </si>
  <si>
    <t>Fuller, G. A.;Williams, S. J.;Sridharan, T. K.</t>
  </si>
  <si>
    <t>Cambridge;Manchester</t>
  </si>
  <si>
    <t>Harvard-Smithsonian Center for Astrophysics;The University of Manchester</t>
  </si>
  <si>
    <t>60020680;60003771</t>
  </si>
  <si>
    <t>Fuller G.A.</t>
  </si>
  <si>
    <t>The circumstellar environment of high mass protostellar objects: III. Evidence of infall?</t>
  </si>
  <si>
    <t>10.1051/0004-6361:20042110</t>
  </si>
  <si>
    <t>2-s2.0-27344432197</t>
  </si>
  <si>
    <t>['wireless monitoring', 'vests used', 'variable capacitor', 'successfully implemented', 'saw substrate', 'respiratory ventilation', 'require calibration', 'minimize discomfort', 'miniature sensors', 'impedance change', 'idt sensors', 'idt sensor', 'idt device', 'feedback sensing', 'disposable sensors', 'different applications', 'developed sensors', 'cardiac surgery', 'capacitive microphone', 'body sounds', 'board antenna', 'biomedical applications', 'batteryless saw', 'apnea patients', 'ac component', '5 centimeters']</t>
  </si>
  <si>
    <t>This paper introduces passive wireless telemetry based operation for high frequency acoustic sensors. The focus is on the development, fabrication, and evaluation of wireless, batteryless SAW-IDT MEMS microphones for biomedical applications. Due to the absence of batteries, the developed sensors are small and as a result of the batch manufacturing strategy are inexpensive which enables their utilization as disposable sensors. A pulse modulated surface acoustic wave interdigital transducer (SAW-IDT) based sensing strategy has been formulated. The sensing strategy relies on detecting the ac component of the acoustic pressure signal only and does not require calibration. The proposed sensing strategy has been successfully implemented on an in-house fabricated SAW-IDT sensor and a variable capacitor which mimics the impedance change of a capacitive microphone. Wireless telemetry distances of up to 5 centimeters have been achieved. A silicon MEMS microphone which will be used with the SAW-IDT device is being microfabricated and tested. The complete passive wireless sensor package will include the MEMS microphone wire-bonded on the SAW substrate and interrogated through an on-board antenna. This work on acoustic sensors breaks new ground by introducing high frequency (i.e., audio frequencies) sensor measurement utilizing SAW-IDT sensors. The developed sensors can be used for wireless monitoring of body sounds in a number of different applications, including monitoring breathing sounds in apnea patients, monitoring chest sounds after cardiac surgery, and for feedback sensing in compression (HFCC) vests used for respiratory ventilation. Another promising application is monitoring chest sounds in neonatal care units where the miniature sensors will minimize discomfort for the newborns. Copyright ¬© 2005 by ASME.</t>
  </si>
  <si>
    <t>1030-1034</t>
  </si>
  <si>
    <t>Journal of Biomechanical Engineering</t>
  </si>
  <si>
    <t>60029445;60029445;60029445;60029445;60029445;60029445</t>
  </si>
  <si>
    <t>6507128004;8838636300;35816943700;7005055280;7102119570;57202020272</t>
  </si>
  <si>
    <t>Sezen, A. S.;Sivaramakrishnan, S.;Hur, S.;Rajamani, R.;Robbins, W.;Nelson, B. J.</t>
  </si>
  <si>
    <t>Sezen A.</t>
  </si>
  <si>
    <t>Passive wireless MEMS microphones for biomedical applications</t>
  </si>
  <si>
    <t>10.1115/1.2049330</t>
  </si>
  <si>
    <t>2-s2.0-27444446943</t>
  </si>
  <si>
    <t>ECS-0134336</t>
  </si>
  <si>
    <t>['standard 0', 'resulting chip', 'recovering clock', 'power consumption', 'one meter', 'low power', 'implanted near', 'fm transmitter', 'data signals', 'biosignal telemetry', 'amplitude modulated', 'also developed', '73 dbm', '465 œºw', '129 œºw']</t>
  </si>
  <si>
    <t>Biotelemetry | Low-power CMOS circuits | RF telemetry | Transcutaneous data link | Transmitter</t>
  </si>
  <si>
    <t>State-of-the art neural recording systems require electronics allowing for transcutaneous, bidirectional data transfer. As these circuits will be implanted near the brain, they must be small and low power. We have developed micropower integrated circuits for recovering clock and data signals over a transcutaneous power link. The data recovery circuit produces a digital data signal from an ac power waveform that has been amplitude modulated. We have also developed an FM transmitter with the lowest power dissipation reported for biosignal telemetry. The FM transmitter consists of a low-noise biopotential amplifier and a voltage controlled oscillator used to transmit amplified neural signals at a frequency near 433 MHz. All circuits were fabricated in a standard 0.5-Œºm CMOS VLSI process. The resulting chip is powered through a wireless inductive link. The power consumption of the clock and data recovery circuits is measured to be 129 ŒºW; the power consumption of the transmitter is measured to be 465 ŒºW when using an external surface mount inductor. Using a parasitic antenna less than 2 mm long, a received power level was measured to be -59.73 dBm at a distance of one meter. ¬© 2005 IEEE.</t>
  </si>
  <si>
    <t>1950-1959</t>
  </si>
  <si>
    <t>60025488-60015481;60025488</t>
  </si>
  <si>
    <t>9044141300;57203806863</t>
  </si>
  <si>
    <t>Neihart, Nathan M.;Harrison, Reid R.</t>
  </si>
  <si>
    <t>Salt Lake City;Seattle</t>
  </si>
  <si>
    <t>The University of Utah;University of Washington</t>
  </si>
  <si>
    <t>60025488;60015481</t>
  </si>
  <si>
    <t>Neihart N.</t>
  </si>
  <si>
    <t>Micropower circuits for bidirectional wireless telemetry in neural recording applications</t>
  </si>
  <si>
    <t>10.1109/TBME.2005.856247</t>
  </si>
  <si>
    <t>2-s2.0-27644481794</t>
  </si>
  <si>
    <t>['work required', 'two areas', 'time stamps', 'thus test', 'sheep movements', 'sheep moved', 'rights reserved', 'return gates', 'return gate', 'race could', 'periods spent', 'one place', 'obtain access', 'identification readers', 'free measurement', 'diet preference', 'another area']</t>
  </si>
  <si>
    <t>Electronic identification | Motivation | Pasture | Preference | Sheep</t>
  </si>
  <si>
    <t>Electronic animal identification was used to register when sheep moved from one place to another. Non-return gates were used to control the direction of travel of the sheep past electronic identification antennas at the boundary between two areas. A personal computer program was written to control the network of identification readers and to log the ID data together with time stamps of when the IDs were captured. This allowed automatic monitoring of the periods spent by the sheep in the two areas. Forty-nine out of 50 sheep learnt to use the non-return gates when offered a concentrate feed reward during training. The method allowed error-free measurement of sheep movements between paddocks. A race could be added to the non-return gate to increase the level of work required to obtain access to another area. This would allow measurements of the motivation of sheep to obtain pasture resources and thus test the strength of diet preference at pasture. ¬© 2005 Elsevier B.V. All rights reserved.</t>
  </si>
  <si>
    <t>Applied Animal Behaviour Science</t>
  </si>
  <si>
    <t>60105121;60105121;60105121;60105121</t>
  </si>
  <si>
    <t>7005943415;9041305900;55664901100;7007065463</t>
  </si>
  <si>
    <t>Champion, R. A.;Cook, J. E.;Rook, A. J.;Rutter, S. M.</t>
  </si>
  <si>
    <t>Institute of Biological, Environmental and Rural Sciences</t>
  </si>
  <si>
    <t>Champion R.</t>
  </si>
  <si>
    <t>A note on using electronic identification technology to measure the motivation of sheep to obtain resources at pasture</t>
  </si>
  <si>
    <t>S0168159105000572</t>
  </si>
  <si>
    <t>10.1016/j.applanim.2005.02.009</t>
  </si>
  <si>
    <t>2-s2.0-27644574700</t>
  </si>
  <si>
    <t>['wideband dual', 'radar applications', 'proposed stacked', 'polarized slot', 'polarization level', 'patch antenna', 'measured isolation', 'high isolation', 'array element', 'active phased', '8 ghz', '5 db']</t>
  </si>
  <si>
    <t>Cross-polarization | Dual-polarization | Isolation | Microstrip antenna</t>
  </si>
  <si>
    <t>The design of a wideband dual-polarized slot-coupled stacked microstrip antenna with high isolation is introduced. The proposed stacked-patch antenna is excited by both open-ended and T-shaped microstrip lines via two H-shaped slots placed orthogonally so as to improve the isolation between the two polarization ports. The measured isolation is better than 40.5 dB over the bandwidth from 8.8 to 9.8 GHz with cross-polarization level of less than -28.5 dB. The measured VSWR ‚â§ 2 bandwidths reach 20.7% and 19.1% for the two polarization ports, respectively. This antenna is suitable as an array element for spaceborne synthetic aperture radar (SAR) and active phased-radar applications. ¬© 2005 Wiley Periodicals, Inc.</t>
  </si>
  <si>
    <t>212-215</t>
  </si>
  <si>
    <t>26643246000;7202152603;8356085900</t>
  </si>
  <si>
    <t>Liang, Xian Ling;Zhong, Shun Shi;Wang, Wei</t>
  </si>
  <si>
    <t>Design of a high isolation dual-polarized slot-coupled microstrip antenna</t>
  </si>
  <si>
    <t>10.1002/mop.21126</t>
  </si>
  <si>
    <t>2-s2.0-27744435321</t>
  </si>
  <si>
    <t>['surrounding tissues', 'seminal vesicle', 'rights reserved', 'residual tumors', 'radical prostatectomy', 'radiation therapy', 'prostate gland', 'prostate carcinoma', 'primary site', 'metastatic sites', 'hormonal therapy', 'array coils', 'also demonstrated']</t>
  </si>
  <si>
    <t>Hormonal therapy | MR imaging | Phased-array coils | Prostate carcinoma</t>
  </si>
  <si>
    <t>Magnetic resonance imaging with phased-array coils was performed in patients with prostate carcinoma before and after hormonal therapy, radiation therapy or radical prostatectomy to evaluate therapeutic effect and recurrence. After hormonal therapy, the prostate gland, seminal vesicle and primary site of tumor usually decrease in size with variable T2 hypointensity. Recurrent or residual tumors after hormonal therapy usually represent T2 hyperintense lesions compared to the hypointensity of the surrounding tissues. Changes of metastatic sites after therapy were also demonstrated. ¬© 2005 Elsevier Inc. All rights reserved.</t>
  </si>
  <si>
    <t>412-422</t>
  </si>
  <si>
    <t>Clinical Imaging</t>
  </si>
  <si>
    <t>60024973-60006455;60024973;60024973;60024973;60024973;60024973;60024973</t>
  </si>
  <si>
    <t>7006401365;9245762200;6603097225;15722161900;7006464249;7408720860;7402024691</t>
  </si>
  <si>
    <t>Moritani, Toshio;Kademian, Jack C.;Ohgiya, Yoshimitsu;Gokan, Takehiko;Munechika, Hirotsugu;Yoshida, Hideki;Ohta, Shuichi</t>
  </si>
  <si>
    <t>Tokyo;Iowa City</t>
  </si>
  <si>
    <t>Showa University;University of Iowa Hospitals &amp; Clinics</t>
  </si>
  <si>
    <t>60024973;60006455</t>
  </si>
  <si>
    <t>Moritani T.</t>
  </si>
  <si>
    <t>Magnetic resonance imaging of prostate carcinoma using phased-array coils: Therapeutic effect and recurrence</t>
  </si>
  <si>
    <t>S089970710500077X</t>
  </si>
  <si>
    <t>10.1016/j.clinimag.2005.03.002</t>
  </si>
  <si>
    <t>2-s2.0-27744446972</t>
  </si>
  <si>
    <t>['uncorrelated channels', 'technique works', 'snr gain', 'rf domain', 'rf chains', 'receiver design', 'radio frequency', 'new design', 'limited number', 'joint design', 'frequency converters', 'fading channels', 'computer experiments', 'complexity system', 'channel state', 'capacity performance', 'analytical form']</t>
  </si>
  <si>
    <t>We introduce a novel soft antenna selection approach for multiple antenna systems through a joint design of both RF (radio frequency) and baseband signal processing. When only a limited number of frequency converters are available, conventional antenna selection schemes show severe performance degradation in most fading channels. To alleviate those degradations, we propose to adopt a transformation of the signals in the RF domain that requires only simple, variable phase shifters and combiners to reduce the number of RF chains. The constrained optimum design of these shifters, adapting to the channel state, is given in analytical form, which requires no search or iterations. The resulting system shows a significant performance advantage for both correlated and uncorrelated channels. The technique works for both transmitter and receiver design, which leads to the joint transceiver antenna selection. When only a single information stream is transmitted through the channel, the new design can achieve the same SNR gain as the full-complexity system while requiring, at most, two RF chains. With multiple information streams transmitted, it is demonstrated by computer experiments that the capacity performance is close to optimum. ¬© 2005 IEEE.</t>
  </si>
  <si>
    <t>4091-4103</t>
  </si>
  <si>
    <t>100338859;60003398-60029170;60003269</t>
  </si>
  <si>
    <t>55715765800;7006594890;7102989364</t>
  </si>
  <si>
    <t>Zhang, Xinying;Molisch, Andreas F.;Kung, Sun Yuan</t>
  </si>
  <si>
    <t>Sweden;United States;United States;United States</t>
  </si>
  <si>
    <t>Lund;Cambridge;Princeton;Santa Clara</t>
  </si>
  <si>
    <t>Lunds Universitet;Mitsubishi Electric Research Laboratories;Princeton University;Brion Technologies, Inc.</t>
  </si>
  <si>
    <t>60029170;60003398;60003269;100338859</t>
  </si>
  <si>
    <t>Variable-phase-shift-based RF-baseband codesign for MIMO antenna selection</t>
  </si>
  <si>
    <t>10.1109/TSP.2005.857024</t>
  </si>
  <si>
    <t>2-s2.0-27744451297</t>
  </si>
  <si>
    <t>['√∏- cuts', 'time modulation', 'thus introducing', 'synthesize ultra', 'symmetric patterns', 'square lattices', 'sideband levels', 'range ratio', 'planar arrays', 'minimal reduction', 'low sidelobes', 'low dynamic', 'generate axis', 'generalized tseng', 'effectively suppressed', 'differential evolution', 'determined sequences', 'design freedom', 'circular boundaries', 'cheng distributions', 'array elements', 'additional degree']</t>
  </si>
  <si>
    <t>Differential evolution | Planar arrays | Time modulation</t>
  </si>
  <si>
    <t>The time modulation approach is extended to planar antenna arrays with square lattices and circular boundaries to synthesize ultra-low sidelobe patterns. Time modulation is achieved by switching on-off each of the array elements in pre-determined sequences, thus introducing an additional degree of design freedom to reduce the dynamic-range ratio and error tolerance requirements. The generalized Tseng-Cheng distributions, which generate axis-symmetric patterns in all √∏-cuts for planar arrays with square lattices and boundaries, are utilized in the synthesis of time modulated planar arrays. The sideband levels of the time modulated planar arrays are effectively suppressed by utilizing the differential evolution (DE) algorithm. Numerical results show that ultra-low sidelobes can be synthesized for time modulated planar arrays, with very low dynamic-range ratio, low sideband levels and minimal reduction in directivity. Copyright ¬© 2005 John Wiley &amp; Sons, Ltd.</t>
  </si>
  <si>
    <t>469-480</t>
  </si>
  <si>
    <t>60005465-60000251-110115338;60005465-60000251-110115338</t>
  </si>
  <si>
    <t>10339818700;55645491100</t>
  </si>
  <si>
    <t>Yang, Shiwen;Nie, Zaiping</t>
  </si>
  <si>
    <t>China;United States;China</t>
  </si>
  <si>
    <t>Chengdu;New York;</t>
  </si>
  <si>
    <t>University of Electronic Science and Technology of China;IEEE;Chinese Institute of Electronics (CIE)</t>
  </si>
  <si>
    <t>60005465;60000251;110115338</t>
  </si>
  <si>
    <t>Time modulated planar arrays with square lattices and circular boundaries</t>
  </si>
  <si>
    <t>10.1002/jnm.592</t>
  </si>
  <si>
    <t>2-s2.0-27744457627</t>
  </si>
  <si>
    <t>['simple structure', 'shaped slots', 'proximity coupling', 'polar levels', 'paper presents', 'microstrip lines', 'ground plane', 'form arrays', 'feed lines', '20 db']</t>
  </si>
  <si>
    <t>Antennas | Broadband antenna | Dual-polarized antenna | Patch antenna | Polarization diversity</t>
  </si>
  <si>
    <t>This paper presents the design and results of a novel broadband dual-polarized circular patch antenna. The antenna is fed by microstrip lines through proximity coupling, and H-shaped slots are cut in the ground plane below the feed lines for enhancing the coupling between the patch and the feed lines. By using only a single circular microstrip patch, the prototype antenna yields bandwidth of 21.5% and 25.9% at the input ports 1 and 2, respectively. The isolation between two input ports is below -30 dB across the bandwidth. Good broadside radiation patterns are observed, and the cross-polar levels are below -20 dB at both E- and H-planes. Due to its simple structure, it is easy to form arrays by using this antenna as an element. ¬© 2005 Wiley Periodicals, Inc.</t>
  </si>
  <si>
    <t>298-302</t>
  </si>
  <si>
    <t>Broadband dual-polarized proximity coupled circular patch antenna</t>
  </si>
  <si>
    <t>10.1002/mop.21151</t>
  </si>
  <si>
    <t>2-s2.0-27744458723</t>
  </si>
  <si>
    <t>DMS-0225692</t>
  </si>
  <si>
    <t>['varying channels', 'various bounds', 'tracking capabilities', 'shannon capacity', 'possible solutions', 'optimize criteria', 'noisy estimate', 'larger number', 'input multiple', 'ideally suited', 'fast convergence', 'error rate', 'also demonstrate', 'adaptively select', 'actually used']</t>
  </si>
  <si>
    <t>Antenna selection | Discrete stochastic approximation | MIMO | Minimum error rate | Tracking</t>
  </si>
  <si>
    <t>Recently it has been shown that it is possible to improve the performance of multiple-input multiple-output (MIMO) systems by employing a larger number of antennas than actually used and selecting the optimal subset based on the channel state information. Existing antenna selection algorithms assume perfect channel knowledge and optimize criteria such as Shannon capacity or various bounds on error rate. This paper examines MIMO antenna selection algorithms where the set of possible solutions is large and only a noisy estimate of the channel is available. In the same spirit as traditional adaptive filtering algorithms, we propose simulation based discrete stochastic optimization algorithms to adaptively select a better antenna subset using criteria such as maximum mutual information, bounds on error rate, etc. These discrete stochastic approximation algorithms are ideally suited to minimize the error rate since computing a closed form expression for the error rate is intractable. We also consider scenarios of time-varying channels for which the antenna selection algorithms can track the time-varying optimal antenna configuration. We present several numerical examples to show the fast convergence of these algorithms under various performance criteria, and also demonstrate their tracking capabilities. ¬© 2005 IEEE.</t>
  </si>
  <si>
    <t>4315-4329</t>
  </si>
  <si>
    <t>60031101;60030162;60010365</t>
  </si>
  <si>
    <t>9241722300;55000636900;35568256800</t>
  </si>
  <si>
    <t>Berenguer, Inaki;Wang, Xiaodong;Krishnamurthy, Vikram</t>
  </si>
  <si>
    <t>Cambridge;New York;Vancouver</t>
  </si>
  <si>
    <t>University of Cambridge;Columbia University;The University of British Columbia</t>
  </si>
  <si>
    <t>Berenguer I.</t>
  </si>
  <si>
    <t>Adaptive MIMO antenna selection via discrete stochastic optimization</t>
  </si>
  <si>
    <t>10.1109/TSP.2005.857056</t>
  </si>
  <si>
    <t>2-s2.0-27744480619</t>
  </si>
  <si>
    <t>['technical solutions', 'rights reserved', 'relevant scenario', 'paper resumes', 'new set', 'main requirements']</t>
  </si>
  <si>
    <t>ICRH antenna | JET EP | Limiter | Plasma facing components</t>
  </si>
  <si>
    <t>A new set of limiters has been designed to protect the innovative JET ICRH antenna following various ITER-relevant scenario's. This paper resumes the main requirements and technical solutions for this project. ¬© 2005 Elsevier B.V. All rights reserved.</t>
  </si>
  <si>
    <t>413-416</t>
  </si>
  <si>
    <t>SUPPL.</t>
  </si>
  <si>
    <t>75-79</t>
  </si>
  <si>
    <t>60003729;60003729;60003729;60003729;60004643;60004643;60004643;60004643;60004643;100433822;60004280</t>
  </si>
  <si>
    <t>7005434192;6602498175;57199404860;7007010701;57196459094;7003818033;55452066000;23033219800;7202218741;7102442285;9236164100</t>
  </si>
  <si>
    <t>Chappuis, Ph;Portafaix, C.;Thomas, E.;Bertrand, B.;Walton, R.;Riccardo, V.;Baker, R.;Barlow, I.;Kaye, A.;Lorenz, A.;Durodier, F.</t>
  </si>
  <si>
    <t>United Kingdom;Belgium;France;United Kingdom</t>
  </si>
  <si>
    <t>Oxford;Brussels;Saint Paul lez Durance;Abingdon</t>
  </si>
  <si>
    <t>United Kingdom Atomic Energy Authority;Koninklijke Militaire School - Ecole Royale Militaire;CEA Cadarache;EFDA CSU Culham</t>
  </si>
  <si>
    <t>60004643;60004280;60003729;100433822</t>
  </si>
  <si>
    <t>Chappuis P.</t>
  </si>
  <si>
    <t>Design of a limiter for the JET EP ICRH antenna</t>
  </si>
  <si>
    <t>S0920379605003030</t>
  </si>
  <si>
    <t>10.1016/j.fusengdes.2005.06.257</t>
  </si>
  <si>
    <t>2-s2.0-27744486728</t>
  </si>
  <si>
    <t>['two scenarios', 'target direction', 'statistical average', 'sensor node', 'random arrays', 'phase jitter', 'field region', 'collaborative beamforming', 'coherently added', 'average beampattern', 'approach n', 'analyzed using', 'also studied', 'also analyzed']</t>
  </si>
  <si>
    <t>Beampattern | Collaborative beamforming | Distributed beamforming | Random arrays | Sensor networks | Wireless ad hoc networks</t>
  </si>
  <si>
    <t>The performance of collaborative beamforming is analyzed using the theory of random arrays. The statistical average and distribution of the beampattern of randomly generated phased arrays is derived in the framework of wireless ad hoc sensor networks. Each sensor node is assumed to have a single isotropic antenna and nodes in the cluster collaboratively transmit the signal such that the signal in the target direction is coherently added in the far-field region. It is shown that with N sensor nodes uniformly distributed over a disk, the directivity can approach N, provided that the nodes are located sparsely enough. The distribution of the maximum sidelobe peak is also studied. With the application to ad hoc networks in mind, two scenarios (closed-loop and open-loop) are considered. Associated with these scenarios, the effects of phase jitter and location estimation errors on the average beampattern are also analyzed. ¬© 2005 IEEE.</t>
  </si>
  <si>
    <t>4110-4124</t>
  </si>
  <si>
    <t>60018279;60009982;60009982;60003269</t>
  </si>
  <si>
    <t>7201353321;9241687100;55665272100;7005206764</t>
  </si>
  <si>
    <t>Ochiai, Hideki;Mitran, Patrick;Poor, H. Vincent;Tarokh, Vahid</t>
  </si>
  <si>
    <t>Japan;United States;United States</t>
  </si>
  <si>
    <t>Yokohama;Cambridge;Princeton</t>
  </si>
  <si>
    <t>Yokohama National University;Harvard University;Princeton University</t>
  </si>
  <si>
    <t>60018279;60009982;60003269</t>
  </si>
  <si>
    <t>Ochiai H.</t>
  </si>
  <si>
    <t>Collaborative beamforming for distributed wireless ad hoc sensor networks</t>
  </si>
  <si>
    <t>10.1109/TSP.2005.857028</t>
  </si>
  <si>
    <t>2-s2.0-27744504251</t>
  </si>
  <si>
    <t>['works like', 'wave antenna', 'thin patch', 'surface waves', 'plane waves', 'paper presents', 'novel surface', 'measured results', 'ground plane', 'feeding probe', 'fdtd simulations', 'dipole antenna', 'communication systems', 'band gap']</t>
  </si>
  <si>
    <t>Artificial ground plane | Dipole antenna | Low profile | Monopole antenna | Surface waves</t>
  </si>
  <si>
    <t>This paper presents a novel surface-wave antenna that realizes a low-profile configuration using a thin patch-loaded grounded slab, which has an in-phase reflection coefficient for plane waves, but no band gap for surface waves. When a dipole antenna is horizontally positioned near this artificial ground plane, it works like a transducer that converts the energy from the feeding probe into surface waves in the ground plane. The propagation and diffraction of the surface waves generate a monopole-type radiation pattern. The attractive antenna height, which is less than 10% of a typical monopole antenna, is desirable for wireless-communication systems. The performance of the surface-wave antenna is demonstrated through both the FDTD simulations and the measured results. ¬© 2005 Wiley Periodicals, Inc.</t>
  </si>
  <si>
    <t>240-245</t>
  </si>
  <si>
    <t>60027550-60010491;60027550;60027550</t>
  </si>
  <si>
    <t>57198993246;6701788133;7102110120</t>
  </si>
  <si>
    <t>Yang, Fan;Aminian, Amir;Rahmat-Samii, Yahya</t>
  </si>
  <si>
    <t>A novel surface-wave antenna design using a thin periodically loaded ground plane</t>
  </si>
  <si>
    <t>10.1002/mop.21136</t>
  </si>
  <si>
    <t>2-s2.0-27744504382</t>
  </si>
  <si>
    <t>['using even', 'tie slots', 'single slot', 'rectangular slots', 'mode symmetry', 'microstrip antenna', 'increased either', 'compact variation', 'broadband rectangular']</t>
  </si>
  <si>
    <t>Bow-tie slots | Compact microstrip antenna | Rectangular-microstrip antenna with a pair of slots</t>
  </si>
  <si>
    <t>A broadband rectangular-microstrip antenna with a pair of rectangular slots is proposed. Its bandwidth is further increased either by cutting multiple pairs of slots or by cutting a pair of bow-tie slots. Using even-mode symmetry, a compact variation of the rectangular-microstrip antenna with a single slot is proposed. ¬© 2005 Wiley Periodicals, Inc.</t>
  </si>
  <si>
    <t>223-226</t>
  </si>
  <si>
    <t>Broadband pairs of slot-loaded rectangular-microstrip antennas</t>
  </si>
  <si>
    <t>10.1002/mop.21130</t>
  </si>
  <si>
    <t>2-s2.0-27744506390</t>
  </si>
  <si>
    <t>['two antennas', 'thus leading', 'module application', 'laptop computer', 'internal antennas', 'good isolation', 'feed dual', 'f antennas', 'embedded within', 'dielectric substrate', 'band antenna']</t>
  </si>
  <si>
    <t>Internal laptop antennas | Mobile antennas | PIFAs | WLAN (wireless local area network) antennas</t>
  </si>
  <si>
    <t>Two planar inverted-F antennas (PIFAs) operating in the 2.4- and 5-GHz WLAN bands for dual-module application in a laptop computer are presented. The two antennas are printed and integrated on a dielectric substrate and are suitable to be embedded within the casing of a laptop computer as internal antennas. In addition, the two antennas are excited by using two separate feeds with good isolation. This design arrangement makes it very suitable for dual-module application. In this case, no external switching circuit between the antennas and the modules is required, thus leading to a simpler system design, compared to the use of a single-feed dual-band antenna for dual-module application. ¬© 2005 Wiley Periodicals, Inc.</t>
  </si>
  <si>
    <t>35460663000;9239854400</t>
  </si>
  <si>
    <t>Wong, Kin Lu;Chou, Jui Hung</t>
  </si>
  <si>
    <t>Integrated 2.4- And 5-GHz wlan antennas with two isolated feeds for dual-module application</t>
  </si>
  <si>
    <t>10.1002/mop.21142</t>
  </si>
  <si>
    <t>2-s2.0-27744510303</t>
  </si>
  <si>
    <t>['slab geometry', 'plasma surface', 'paper considers', 'paper analyses', 'optimum geometry', 'less correspond', 'fields excited', 'coupling prosperities', 'coupling analysis', 'antenna array']</t>
  </si>
  <si>
    <t>Antenna array | Ion cyclotron range of frequency | Variational method</t>
  </si>
  <si>
    <t>This paper considers the coupling analysis of phased antenna array designed to excite fast wave in the ion cyclotron range of frequency. The coupling of the antenna is calculated in slab geometry. The coupling code based on the variational principle gives the self-consistent current flowing in the antenna, this method has been extended so that it can be applied to a phased antenna array. As an example, this paper analyses the coupling prosperities of a 2√ó2 phased antenna array. It gives the optimum geometry of antenna array. The fields excited at plasma surface are found to more or less correspond to the antenna current phasing. ¬© 2005 Chin. Phys. Soc. and IOP Publishing Ltd.</t>
  </si>
  <si>
    <t>2251-2255</t>
  </si>
  <si>
    <t>60020697;60020697;60020697</t>
  </si>
  <si>
    <t>55715754500;14830409000;8060486400</t>
  </si>
  <si>
    <t>Zhang, Xin Jun;Qin, Cheng Ming;Zhao, Yan Ping</t>
  </si>
  <si>
    <t>Theoretical analysis of ion cyclotron range of frequency antenna array for HT-7U</t>
  </si>
  <si>
    <t>10.1088/1009-1963/14/11/019</t>
  </si>
  <si>
    <t>2-s2.0-27744525105</t>
  </si>
  <si>
    <t>['¬© springer', 'walking straight', 'verlag 2005', 'turning behavior', 'trials resembled', 'tibia joints', 'thereby initiating', 'tethered walking', 'tethered turning', 'tethered animals', 'swing rather', 'pattern generated', 'neural control', 'mesothoracic legs', 'mesothoracic leg', 'leg coordination', 'inside legs', 'insects turn', 'good model', 'distinct inter', 'apparent direction', 'also examined']</t>
  </si>
  <si>
    <t>Cockroach | Electromyogram | Joint coordination | Kinematics | Turning</t>
  </si>
  <si>
    <t>When insects turn from walking straight, their legs have to follow different motor patterns. In order to examine such pattern change precisely, we stimulated single antenna of an insect, thereby initiating its turning behavior, tethered over a lightly oiled glass plate. The resulting behavior included asymmetrical movements of prothoracic and mesothoracic legs. The mesothoracic leg on the inside of the turn (in the apparent direction of turning) extended the coxa-trochanter and femur-tibia joints during swing rather than during stance as in walking, while the outside mesothoracic leg kept a slow walking pattern. Electromyograms in mesothoracic legs revealed consistent changes in the motor neuron activity controlling extension of the coxa-trochanter and femur-tibia joints. In tethered walking, depressor trochanter activity consistently preceded slow extensor tibia activity. This pattern was reversed in the inside mesothoracic leg during turning. Also for turning, extensor and depressor motor neurons of the inside legs were activated in swing phase instead of stance. Turning was also examined in free ranging animals. Although more variable, some trials resembled the pattern generated by tethered animals. The distinct inter-joint and inter-leg coordination between tethered turning and walking, therefore, provides a good model to further study the neural control of changing locomotion patterns. ¬© Springer-Verlag 2005.</t>
  </si>
  <si>
    <t>1037-1054</t>
  </si>
  <si>
    <t>Journal of Comparative Physiology A: Neuroethology, Sensory, Neural, and Behavioral Physiology</t>
  </si>
  <si>
    <t>60000305;60000305</t>
  </si>
  <si>
    <t>9246205400;7006578208</t>
  </si>
  <si>
    <t>Mu, Laiyong;Ritzmann, Roy E.</t>
  </si>
  <si>
    <t>Cleveland</t>
  </si>
  <si>
    <t>Case Western Reserve University</t>
  </si>
  <si>
    <t>Mu L.</t>
  </si>
  <si>
    <t>Kinematics and motor activity during tethered walking and turning in the cockroach, Blaberus discoidalis</t>
  </si>
  <si>
    <t>10.1007/s00359-005-0029-x</t>
  </si>
  <si>
    <t>2-s2.0-27744550399</t>
  </si>
  <si>
    <t>['without contact', 'situ testing', 'simple antenna', 'rock type', 'results show', 'failure process', 'emr emission', 'emr could', 'electromagnetic radiation', 'electromagnetic behavior', 'direct contact', 'ae sensors']</t>
  </si>
  <si>
    <t>Crack | Electromagnetic wave | Post-failure region | Rock | Uniaxial compression testing</t>
  </si>
  <si>
    <t>The electromagnetic behavior of rock during the failure process and uniaxial compression testing was investigated. Through uniaxial compression tests of seven rock types and four test conditions, it was found that both the rock type and test parameters affect the behavior of electromagnetic radiation (EMR) generation in rocks under loading. This research only involved laboratory testing and there remain many obstacles before in-situ testing of EMR emission can be conducted in practice. The results show that in comparison to instruments such as AE sensors, which must be placed in direct contact with bedrock, detection of EMR could be performed with a simple antenna, without contact with the bedrock.</t>
  </si>
  <si>
    <t>411-423</t>
  </si>
  <si>
    <t>Rock Mechanics and Rock Engineering</t>
  </si>
  <si>
    <t>60025272;60025272;60025272</t>
  </si>
  <si>
    <t>7402645732;7202500727;36953812300</t>
  </si>
  <si>
    <t>Fukui, K.;Okubo, S.;Terashima, T.</t>
  </si>
  <si>
    <t>The University of Tokyo</t>
  </si>
  <si>
    <t>Fukui K.</t>
  </si>
  <si>
    <t>Electromagnetic radiation from rock during uniaxial compression testing: The effects of rock characteristics and test conditions</t>
  </si>
  <si>
    <t>10.1007/s00603-005-0046-7</t>
  </si>
  <si>
    <t>2-s2.0-27744554660</t>
  </si>
  <si>
    <t>['return loss', 'proposed antenna', 'novel compact', 'monopolelike patterns', 'measured operating', 'frequency range', 'fed monopole', '14 ghz', '10 db']</t>
  </si>
  <si>
    <t>Bandwidth | Coplanar waveguide (CPW) | Monopole antenna</t>
  </si>
  <si>
    <t>A novel compact and wideband coplanar waveguide (CPW)-fed sleeve-shaped monopole antenna is proposed. The uniplanar monopole antenna consists of a CPW-fed monopole and two equal ground planes, including rectangular stubs, according to the concept of the sleeve monopole antenna. The proposed antenna has a measured operating-frequency range from 2.05 to 5.14 GHz. for a return loss of less than - 10 dB. pood radiation characteristics of monopolelike patterns are obtained. ¬© 2005 Wiley Periodicals, Inc.</t>
  </si>
  <si>
    <t>245-247</t>
  </si>
  <si>
    <t>60025578;60025578;60080657;60025578</t>
  </si>
  <si>
    <t>56113799100;7102211932;8356085900;55712178800</t>
  </si>
  <si>
    <t>Chen, Sheng Bing;Jiao, Yong Chang;Wang, Wei;Liu, Qi Zhong</t>
  </si>
  <si>
    <t>Hefei;Xi'an</t>
  </si>
  <si>
    <t>East China Research Institute of Electronic Engineering;Xidian University</t>
  </si>
  <si>
    <t>60080657;60025578</t>
  </si>
  <si>
    <t>Wideband CPW-FED uniplanar sleeve-shaped monopole antenna</t>
  </si>
  <si>
    <t>10.1002/mop.21137</t>
  </si>
  <si>
    <t>2-s2.0-27744555190</t>
  </si>
  <si>
    <t>['‚ àº22', 'telecommunication applications', 'rectangular low', 'radiation performance', 'potential candidate', 'experimental results', 'excellent gain', 'design methodology', '975 ghz']</t>
  </si>
  <si>
    <t>Bandwidth enhancement | Ca  Nb TiO  ceramics 5 2 12 | Dielectric resonator antennas | T-feed</t>
  </si>
  <si>
    <t>A rectangular low-density, high-permittivity dielectric resonator antenna (DRA) excited by T-shaped microstrip feed offering a 2:1 VSWR bandwidth of ‚àº22% at 2.975 GHz is reported. The design methodology and experimental results of the antenna are discussed. The excellent gain and radiation performance of the proposed antenna projects it as a potential candidate for telecommunication applications. ¬© 2005 Wiley Periodicals, Inc.</t>
  </si>
  <si>
    <t>60075894;60031544;60031544;60031544;60075894;60031544</t>
  </si>
  <si>
    <t>6602649786;57211466680;9239824600;57219271444;35553813500;57218539158</t>
  </si>
  <si>
    <t>Bijumon, P. V.;Menon, Sreedevi K.;Suma, M. N.;Lethakumari, B.;Sebastian, M. T.;Mohanan, P.</t>
  </si>
  <si>
    <t>T-strip-fed high-permittivity rectangular dielectric resonator antenna for broadband applications</t>
  </si>
  <si>
    <t>10.1002/mop.21131</t>
  </si>
  <si>
    <t>2-s2.0-27744557772</t>
  </si>
  <si>
    <t>003658‚Äì0380-2003</t>
  </si>
  <si>
    <t>['transmitter computes', 'transmit beamforming', 'simple methods', 'receiver sends', 'receive combining', 'quantized information', 'proposed system', 'phase rotation', 'phase parameters', 'phase invariance', 'paper proposes', 'ofdm subcarrier', 'moderate increase', 'input multiple', 'exploits parameters', 'complexity versus', 'comparable approaches', 'beamforming vectors']</t>
  </si>
  <si>
    <t>Antenna diversity | MIMO-OFDM | Mutual information | Spherical interpolation | Transmit beamforming</t>
  </si>
  <si>
    <t>Transmit beamforming and receive combining are simple methods for exploiting spatial diversity in multiple-input multiple-output orthogonal frequency division multiplexing (MIMO-OFDM) system. Optimal beamforming requires channel state information in the form of the beamforming vectors for each OFDM subcarrier. This paper proposes a limited feedback architecture that combines beamforming vector quantization and smart vector interpolation. In the proposed system, the receiver sends a fraction of information about the optimal beamforming vectors to the transmitter and the transmitter computes the beamforming vectors for all subcarriers through interpolation. A new spherical interpolator is developed that exploits parameters for phase rotation to satisfy the phase invariance and unit norm properties of the transmitted beamforming vectors. The beamforming vectors and phase parameters are quantized at the receiver and the quantized information is provided to the transmitter. The proposed quantization system provides only a moderate increase in complexity versus over comparable approaches. Numerical simulations show that the proposed scheme performs better than existing diversity techniques with the same feedback data rate. ¬© 2005 IEEE.</t>
  </si>
  <si>
    <t>4125-4135</t>
  </si>
  <si>
    <t>60003780;60013372</t>
  </si>
  <si>
    <t>57213021232;55934670700</t>
  </si>
  <si>
    <t>Choi, Jihoon;Heath, Robert W.</t>
  </si>
  <si>
    <t>Austin;Suwon</t>
  </si>
  <si>
    <t>The University of Texas at Austin;Samsung Electronics Co. Ltd.</t>
  </si>
  <si>
    <t>60013372;60003780</t>
  </si>
  <si>
    <t>Interpolation based transmit beamforming for MIMO-OFDM with limited feedback</t>
  </si>
  <si>
    <t>10.1109/TSP.2005.857019</t>
  </si>
  <si>
    <t>2-s2.0-27744559310</t>
  </si>
  <si>
    <t>['wireless device', 'proposed antenna', 'paper presents', 'operating bandwidth', 'mm spacing', 'low profile', 'lossy medium', 'internal wlan', 'human torso', 'ghz band', 'conductivity close', 'close proximity', '88 %,', '3 mm']</t>
  </si>
  <si>
    <t>Antennas | Antennas in close proximity to a lossy medium | Body-worn antennas | Patch antennas | WLAN antennas</t>
  </si>
  <si>
    <t>This paper presents a dual-loop patch antenna capable of providing high radiation efficiency for operation in close proximity to a lossy medium with permittivity and conductivity close to those of a human torso or arm. For operation as an internal WLAN (wireless local area network) antenna in a wireless device, the dual-loop patch antenna with a low profile of 3 mm can cover the operating bandwidth of the 2.4-GHz band (2400-2484 MHz), showing a high radiation efficiency of about 88%, when placed very close to the lossy medium with only 1-mm spacing. The obtained results make the proposed antenna very promising for body-worn or wearable antenna applications. ¬© 2005 Wiley Periodicals, Inc.</t>
  </si>
  <si>
    <t>233-236</t>
  </si>
  <si>
    <t>35460663000;35072538100;9239836300</t>
  </si>
  <si>
    <t>Wong, Kin Lu;Chang, Chih Hua;Lin, Chun I.</t>
  </si>
  <si>
    <t>A high-efficiency internal WLAN antenna for wireless devices operating in close proximity to a lossy medium</t>
  </si>
  <si>
    <t>10.1002/mop.21134</t>
  </si>
  <si>
    <t>2-s2.0-27744563028</t>
  </si>
  <si>
    <t>['resonant frequencies', 'proposed antenna', 'measured results', 'measured gains', 'ism bands', 'frequency operation', 'experimentally analyzed', 'band operation', 'antenna parameters', 'additional resonators', 'achieve triple', '90 mhz', '5 dbi', '41 ghz', '30 mhz', '2430 mhz']</t>
  </si>
  <si>
    <t>Parasitic element | Printed dipole antenna | Triple-band</t>
  </si>
  <si>
    <t>In this paper, a triple-band printed dipole antenna using parasitic elements is proposed for multiple wireless services. The proposed antenna is designed and experimentally analyzed at the PCS, IMT-2000, and ISM bands. To achieve triple-frequency operation, the proposed antenna has a printed dipole structure with two parasitic elements, which act as additional resonators by coupling from the driving dipole antenna. From the measured results, the resonant frequencies of this antenna are 1.79, 2.03, and 2.41 GHz, and the measured impedance bandwidths are 90 MHz (1760-1850 MHz), 210 MHz (1930-2130 MHz), and 30 MHz (2400-2430 MHz) for VSWR &lt; 2. The measured gains are 2.14, 0.9, and 0.5 dBi, respectively. The antenna parameters for triple-band operation are investigated and several antenna characteristics are discussed. ¬© 2005 Wiley Periodicals, Inc.</t>
  </si>
  <si>
    <t>221-223</t>
  </si>
  <si>
    <t>7404877986;56566842900;7402126718</t>
  </si>
  <si>
    <t>Chang, Kihun;Kim, Hyungrak;Yoon, Young Joong</t>
  </si>
  <si>
    <t>A triple-band printed dipole antenna using parasitic elements</t>
  </si>
  <si>
    <t>10.1002/mop.21129</t>
  </si>
  <si>
    <t>2-s2.0-27744563029</t>
  </si>
  <si>
    <t>['using either', 'two procedures', 'two methods', 'therefore important', 'simulation results', 'redundant multipoles', 'numerical stability', 'horn antenna']</t>
  </si>
  <si>
    <t>Far field analysis | Generalized multipole technique | Near field analysis | Numerical analysis | Scattering at apertures</t>
  </si>
  <si>
    <t>Automatic multipoles placement in the Generalized Multipole Technique (GMT) generates also multipoles that are not necessary for obtaining accurate solutions and may prevent numerical stability. It is therefore important to find out these multipoles and to eliminate them. Two procedures for identifying the redundant multipoles are proposed by using either the singular value decomposition or the rank revealing QR decomposition. Simulation results for both cases show significant improvement in numerical stability as a result of removing the redundant multipoles. A comparison between the two methods is presented for the example of a horn antenna with a radiating elliptical aperture. Copyright ¬© 2005 John Wiley &amp; Sons, Ltd.</t>
  </si>
  <si>
    <t>413-427</t>
  </si>
  <si>
    <t>60018362;60003003;60003003-60000251;60018362-60000251</t>
  </si>
  <si>
    <t>57194224220;6603553410;7005171615;7202864116</t>
  </si>
  <si>
    <t>Bandyopadhyay, A. K.;Tomassoni, C.;Mongiardo, M.;Omar, A. S.</t>
  </si>
  <si>
    <t>Germany;Italy;United States</t>
  </si>
  <si>
    <t>Magdeburg;Perugia;New York</t>
  </si>
  <si>
    <t>Otto von Guericke University of Magdeburg;Universit√† degli Studi di Perugia;IEEE</t>
  </si>
  <si>
    <t>60018362;60003003;60000251</t>
  </si>
  <si>
    <t>Bandyopadhyay A.</t>
  </si>
  <si>
    <t>Generalized multipole technique without redundant multipoles</t>
  </si>
  <si>
    <t>10.1002/jnm.588</t>
  </si>
  <si>
    <t>2-s2.0-27744568611</t>
  </si>
  <si>
    <t>['transmit antennas', 'spatial correlation', 'slow fading', 'slow enough', 'relay nodes', 'receive simultaneously', 'optimal strategy', 'one pair', 'noise ratio', 'node beyond', 'network homogeneity', 'homogeneour network', 'high signal', 'destination nodes', 'channel variations', 'channel uses', 'channel perfectly', 'channel fades', 'capacity region', 'allow relays', 'adhoc network']</t>
  </si>
  <si>
    <t>Ad hoc networks | Capacity | Fading | Mobility | Relay</t>
  </si>
  <si>
    <t>We show that for highly mobile ad hoc networks, the benefits of mobility are overshadowed by the cost of mobility in terms of the increased channel uncertainty and network homogeneity. We assume a block-fading channel model with jointly isotropic fading. We allow relays which can transmit and receive simultaneously. Under fairly general assumptions for the users' channel fades and additive noise distributions we show that increasing the number of transmit antennas M at any node beyond the channel coherence time Tc (measured in units of channel uses) does not affect the capacity region of the ad hoc network. For a fast-fading (coherence time Tc &lt; M) homogeneour network, we determine the exact capacity region of the adhoc network for any partition of the nodes into source, destination, and relay nodes. The optimal strategy is such that only one pair of source-destination nodes is active at a time while all the other nodes are inactive. There is no benefit from relaying and at high signal-to-noise ratio (SNR) the total throughput grows at most double-logarithmically with the number of nodes. Even for the case of slow fading, where the channel variations are slow enough that the receiver can track the channel perfectly, the inability of the transmitter to track the network topology limits the total throughput growth rate to no more than logarithmic in the number of nodes. Spatial correlation is shown to enhance the capacity region of the Rayleigh-fading ad hoc network. ¬© 2005 IEEE.</t>
  </si>
  <si>
    <t>3954-3965</t>
  </si>
  <si>
    <t>Jafar, Syed Ali</t>
  </si>
  <si>
    <t>Too much mobility limits the capacity of wireless ad hoc networks</t>
  </si>
  <si>
    <t>10.1109/TIT.2005.856965</t>
  </si>
  <si>
    <t>2-s2.0-27744568636</t>
  </si>
  <si>
    <t>['wideband microstrip', 'rejection characteristic', 'rejection band', 'radiating patch', 'monopole antenna', 'measured maximum', 'matching characteristic', 'inserted slot', 'ground plane', 'gain variation', 'frequency band', 'enhanced impedance', 'circular patch', 'bent stub', 'antenna shows', 'antenna provides', '4 db', '1 ghz']</t>
  </si>
  <si>
    <t>Band-rejection characteristic | Bent stub | Inverted-U slot | Printed UWB antenna | Stepped ground</t>
  </si>
  <si>
    <t>A compact and wideband microstrip-fed printed monopole antenna with the band-rejection characteristic is proposed. By adding a bent stub on the radiating patch and stepping the ground plane, the antenna provides an enhanced impedance-matching characteristic over the desired frequency band. The band-rejection characteristic is achieved by inserting an inverted-U shaped slot on the circular patch. The range of the rejection band can be adjusted by modifying the length and width of the inserted slot. The measured impedance bandwidth of the proposed antenna ranges from 2.9 to 12.1 GHz for VSWR &lt; 2, excluding the rejection band. This antenna shows an omnidirectional radiation pattern similar to that of a monopole antenna. The measured maximum-gain variation is less than 4 dB over the operating-frequency band. ¬© 2005 Wiley Periodicals, Inc.</t>
  </si>
  <si>
    <t>287-290</t>
  </si>
  <si>
    <t>56535582400;55455644500;9239863900</t>
  </si>
  <si>
    <t>Choi, Jaehoon;Chung, Kyungho;Roh, Yangwoon</t>
  </si>
  <si>
    <t>Parametric analysis of a band-rejection antenna for UWB application</t>
  </si>
  <si>
    <t>10.1002/mop.21148</t>
  </si>
  <si>
    <t>2-s2.0-27744571666</t>
  </si>
  <si>
    <t>['structural simplicity', 'scalar formula', 'satellite communication', 'receiving horn', 'receiving antennas', 'reasonable agreement', 'previous work', 'present work', 'physical optics', 'often made', 'numerical treatment', 'normal incidence', 'low cost', 'horn aperture', 'fresnel lenses', 'focal point', 'focal characteristic', 'dielectric plate', 'astronomical observation', 'antenna application', 'advantage lies', '963 ).']</t>
  </si>
  <si>
    <t>Fresnel lens | Kirchhoff's formula | Method of moment | Physical optics</t>
  </si>
  <si>
    <t>The application of Fresnel lenses is often made to the receiving antennas for television and radio by way of the satellite communication, for the astronomical observation and so on. Their advantage lies in structural simplicity and low cost. A typical Fresnel zone plate lens (FZPL) consists of coaxial conductive ring bands separately placed over the surface of a dielectric plate. For the antenna application a receiving horn is provided at the focal point. In our previous work, the experiment was carried out for this arrangement, where the horn aperture is larger than the wavelength. Comparison was made with the solution of the Kirchhoff's scalar formula with reasonable agreement (Trans EIC Japan 1998; J-81-B-II(8):823-828; Trans EIC Japan 1996; J-79-B-II(11):959-963). The present work is to validate the numerical treatment. The method of moment and the theory of the physical optics are here considered with three-dimensional vectorial formulation. The focal characteristic is obtained not only for the normal incidence but also for the slightly oblique incidence. Copyright ¬© 2005 John Wiley &amp; Sons, Ltd.</t>
  </si>
  <si>
    <t>429-439</t>
  </si>
  <si>
    <t>60008396;60030995-60023147-60000251-101107673;60030995-60025578</t>
  </si>
  <si>
    <t>57203495191;7202607468;7102339017</t>
  </si>
  <si>
    <t>Kim, Tae Yong;Kagawa, Yukio;Chai, Ling Yun</t>
  </si>
  <si>
    <t>Japan;China;Japan;South Korea;United States;Japan</t>
  </si>
  <si>
    <t>Akita;Xi'an;Okayama;Busan;New York;</t>
  </si>
  <si>
    <t>Akita Prefectural University;Xidian University;Okayama University;Dongseo University;IEEE;Japan Society of Simulation Technology (JSST)</t>
  </si>
  <si>
    <t>60030995;60025578;60023147;60008396;60000251;101107673</t>
  </si>
  <si>
    <t>Kim T.</t>
  </si>
  <si>
    <t>Modelling of a circular Fresnel zone plate lens for electromagnetic wave antenna application</t>
  </si>
  <si>
    <t>10.1002/jnm.589</t>
  </si>
  <si>
    <t>2-s2.0-27744582888</t>
  </si>
  <si>
    <t>['wave propagation', 'transmission spectrum', 'transmission spectra', 'sheath boundary', 'ptp determines', 'plasma waveguides', 'plasma frequency', 'network analyser', 'microwave 1', 'lowest frequency', 'low pressure', 'langmuir probe', 'icp discharge', 'hairpin probe', 'gould work', 'either end', 'directly related', 'dielectric cylinder', 'densities determined', 'calculated ones', 'bulk value', 'also compared', '750 mtorr', '7 compared', '45 mtorr', '30 1784']</t>
  </si>
  <si>
    <t>A technique for the measurement of the absolute electron density in low-pressure plasmas using microwaves is described. It is based on observing the propagation of electromagnetic surface waves (SW) at a plasma-sheath boundary, guided by a dielectric cylinder immersed in the plasma. The transmission spectrum is measured between two antennas situated at either end of the dielectric cylinder and connected to a network analyser. Analytical theory based on the Trivelpiece-Gould work (Trivelpiece and Gould 1959 J. Appl. Phys. 30 1784, Trivelpiece 1967 Slow-Wave Propagation in Plasma Waveguides) indicates that the lowest frequency at which the SW can propagate is equal to of the plasma frequency, which is directly related to the electron number density at the plasma-sheath boundary. We call this probe the plasma transmission probe (PTP) in contrast to the plasma absorption probe proposed by Sugai and co-workers (Kokura et al 1999 Japan. J. Appl. Phys. 38 5262). The PTP is promising for the measurement of low densities (‚â•109 cm -3) at relatively high gas pressure (‚â§1 Torr). An axi-symmetric finite element model of the probe is presented and used to calculate transmission spectra. Experimental spectra measured in a radio-frequency capacitively coupled discharge in argon at various plasma densities and pressures (40-750 mTorr) are presented and compared with the calculated ones. Plasma densities derived from the transmission spectra were compared with those obtained with a Langmuir probe. The PTP was also compared with a microwave 1/4-wave resonator ('hairpin probe') at low pressure (5-45 mTorr) in an ICP discharge in argon. The densities determined by the PTP were found to be lower by a factor of 0.5-0.7 compared with those obtained with a Langmuir and a hairpin probe. We believe this can be attributed to the pre-sheath plasma density gradient, as the PTP determines the sheath edge electron density, not the bulk value. ¬© 2005 IOP Publishing Ltd.</t>
  </si>
  <si>
    <t>777-786</t>
  </si>
  <si>
    <t>60013425;60013425;60013425;60013425;60013425;60013425</t>
  </si>
  <si>
    <t>9237844300;7201595414;9237844500;7004710437;7005089680;57213912138</t>
  </si>
  <si>
    <t>Dine, S.;Booth, J. P.;Curley, G. A.;Corr, C. S.;Jolly, J.;Guillon, J.</t>
  </si>
  <si>
    <t>√âcole polytechnique</t>
  </si>
  <si>
    <t>Dine S.</t>
  </si>
  <si>
    <t>A novel technique for plasma density measurement using surface-wave transmission spectra</t>
  </si>
  <si>
    <t>S0963025205028501</t>
  </si>
  <si>
    <t>10.1088/0963-0252/14/4/017</t>
  </si>
  <si>
    <t>2-s2.0-27744585130</t>
  </si>
  <si>
    <t>['¬© springer', 'verlag 2005', 'usually associated', 'two cohorts', 'total lengths', 'tl ).', 'therefore concluded', 'size range', 'sexually differentiated', 'sex ratio', 'second pair', 'reproductive season', 'reproductive activity', 'relative abundance', 'present study', 'ovigerous females', 'nebalia sp', 'low catches', 'lobster bay', 'latter following', 'individuals collected', 'hong kong', 'high catches', 'hence adopt', 'feeding ecology', 'clutch sizes', 'carrying eggs', 'captured frequently', 'annual cycle', 'although females', 'alternate peaks', '9 %).', '64 mm', '52 mm', '5 mm', '4 %)', '2 mm', '17 eggs', '1 year']</t>
  </si>
  <si>
    <t>The feeding ecology of leptostracans is not well-known. In the present study, species of Nebalia (Crustacea: Leptostraca) were captured every month for 1 year from Lobster Bay, Hong Kong, using baited traps. Captured individuals fell into a size range of 0.36-3.64 mm and 0.95-5.52 mm in carapace and total lengths, respectively. They were divided into different reproductive stages based on the morphology of the second pair of antennae and thoracopods. Sexual dimorphism becomes apparent between 0.7-1.5 mm (CL) and 1.4-3.2 mm (TL). Most individuals collected were sexually differentiated, but immature (79.7% of the captured individuals), followed by post-ovigerous (11.4%) and ovigerous (8.9%) females. Sexually undifferentiated juveniles were rare (3.9%). The sex ratio of the immature individuals approached 1:1 with a propensity towards male dominance. Not one mature male was captured. Although females with setose thoracopod endopods, indicating that they were ovigerous, were captured frequently, only two were carrying eggs. The two brooding females had clutch sizes of 11 and 17 eggs. Alternate peaks in relative abundance of ovigerous and post-ovigerous females were identified, the latter following the former. Reproductive activities occurred mainly in April-May and October-December, indicating that two cohorts are recruited. Catches using baited traps could be explained by the reproductive season of Nebalia sp. High catches were usually associated with the months of highest reproductive activity, low catches with peaks in post-ovigerous females. It is therefore concluded that not all individuals at various reproductive stages are attracted to carrion and hence adopt a scavenging feeding mode. Catches of Nebalia sp. in Hong Kong possibly reflect their annual cycle of reproductive activity. ¬© Springer-Verlag 2005.</t>
  </si>
  <si>
    <t>149-157</t>
  </si>
  <si>
    <t>60114495-60025352;60114495-60025352</t>
  </si>
  <si>
    <t>56100877900;54968417500</t>
  </si>
  <si>
    <t>Lee, C. N.;Morton, B.</t>
  </si>
  <si>
    <t>Hong Kong;United Kingdom</t>
  </si>
  <si>
    <t>Hong Kong;London</t>
  </si>
  <si>
    <t>The University of Hong Kong, Swire Institute of Marine Science;The Natural History Museum, London</t>
  </si>
  <si>
    <t>60114495;60025352</t>
  </si>
  <si>
    <t>Lee C.N.</t>
  </si>
  <si>
    <t>Demography of Nebalia sp. (Crustacea: Leptostraca) determined by carrion bait trapping in Lobster Bay, Cape d'Aguilar Marine Reserve, Hong Kong</t>
  </si>
  <si>
    <t>10.1007/s00227-005-0051-0</t>
  </si>
  <si>
    <t>2-s2.0-27744589688</t>
  </si>
  <si>
    <t>['¬© springer', 'verlag 2005', 'total number', 'subsocial arthropods', 'subsequent individuals', 'several instars', 'remain together', 'permanent sociality', 'often seized', 'intermediate stage', 'individuals within', 'individual apportionment', 'important attribute', 'feed communally', 'cooperative hunting', 'communal web', '10 times']</t>
  </si>
  <si>
    <t>Amaurobius ferox | Behavioral mechanism | Cooperative prey capture | Subsocial spider</t>
  </si>
  <si>
    <t>Subsocial spiders demonstrate an intermediate stage in the evolution of permanent sociality. Cooperative hunting is an important attribute of their sociality, but has not been documented in subsocial arthropods. After cannibalizing their mother, young of the subsocial spider Amaurobius ferox (Araneae, Amaurobiidae) remain together for several instars and feed communally. We monitored the collective prey capture behavior of the spiderlings. All the clutches showed collective capturing sequence (latency-orientation-moving- touching-seizing-feeding) toward the prey that was 10 times more massive than each individual. The first three individuals that exhibited attacking behavior were responsible for 90% of the total number of attacks, while 68% of the individuals within the group never exhibited attacks during the first 10 min following the introduction of prey into the communal web. First arriving individuals at the prey most often seized the antennae and legs of the prey, which probably facilitate access to the prey for subsequent individuals. The spiderlings that arrived later occupied more likely the abdomen and thorax, which contain more nutrition than the extremities occupied earlier. The individual apportionment of collective hunting behavior suggests a coordinated teamwork among individuals. ¬© Springer-Verlag 2005.</t>
  </si>
  <si>
    <t>Behavioral Ecology and Sociobiology</t>
  </si>
  <si>
    <t>60013682;60104289;60013682</t>
  </si>
  <si>
    <t>9246930600;6701833027;35236388200</t>
  </si>
  <si>
    <t>Kim, Kil Won;Krafft, Bertrand;Choe, Jae Chun</t>
  </si>
  <si>
    <t>France;South Korea</t>
  </si>
  <si>
    <t>Nancy;Seoul</t>
  </si>
  <si>
    <t>Universit√© de Lorraine;Seoul National University</t>
  </si>
  <si>
    <t>60104289;60013682</t>
  </si>
  <si>
    <t>Cooperative prey capture by young subsocial spiders: II. Behavioral mechanism</t>
  </si>
  <si>
    <t>10.1007/s00265-005-0014-y</t>
  </si>
  <si>
    <t>2-s2.0-27744593716</t>
  </si>
  <si>
    <t>['wide number', 'visible satellites', 'radiation pattern', 'pass time', 'orbiting satellites', 'images emitted', 'frequency receiver', 'finally displaying', 'educational tool', 'amateur reception', 'altitude earth']</t>
  </si>
  <si>
    <t>Amateur reception of satellite images gathers a wide number of concepts and technologies which makes it attractive as an educational tool. We here introduce the reception of images emitted from NOAA series low-altitude Earth-orbiting satellites. We tackle various issues including the identification and prediction of the pass time of visible satellites, the building of the radio-frequency receiver and antenna after modelling their radiation pattern, and then the demodulation of the resulting audio signal for finally displaying an image of the Earth as seen from space. ¬© 2005 IOP Publishing Ltd.</t>
  </si>
  <si>
    <t>969-984</t>
  </si>
  <si>
    <t>European Journal of Physics</t>
  </si>
  <si>
    <t>Friedt, Jean Michel</t>
  </si>
  <si>
    <t>Besancon</t>
  </si>
  <si>
    <t>UFR-ST la Bouloie</t>
  </si>
  <si>
    <t>Friedt J.</t>
  </si>
  <si>
    <t>Satellite image eavesdropping: A multidisciplinary science education project</t>
  </si>
  <si>
    <t>S0143080705963575</t>
  </si>
  <si>
    <t>10.1088/0143-0807/26/6/004</t>
  </si>
  <si>
    <t>2-s2.0-27744595388</t>
  </si>
  <si>
    <t>['wall panel', 'ut probes', 'ultrasonic testing', 'three types', 'tested techniques', 'ss pipes', 'size could', 'rights reserved', 'probe systems', 'preliminary investigation', 'n ratio', 'inspection technique', 'detect defects', 'bonded structures', 'blanket first', 'artificial defects', 'applied along', 'alloy plates', 'alloy plate', '5 mhz', '20 mhz', '2 mm', '10 mhz', '1 mm']</t>
  </si>
  <si>
    <t>Bonding | Joining | Non-destructive testing | Ultrasonic testing (UT)</t>
  </si>
  <si>
    <t>A preliminary investigation has been conducted to examine the applicability of the ultrasonic testing (UT) inspection technique for bonded structures in plasma facing components. In this study, existing UT probes have been used. Three test samples to simulate the blanket first-wall panel were fabricated. Artificial defects were applied along the diffusively bonded interfaces of the samples. Three types of UT probes have been tested. A vertical UT probe with 10 MHz, and a phased-array UT probe with 5 MHz, were used to detect defects between the Cu-alloy plates, and between the Cu-alloy plate and the stainless-steel (SS) block. The test results show that defects as small as 2 mm in size could be detected at a signal versus noise (S/N) ratio of more than 2. To detect defects along the SS pipes, a beam-focused-type UT probe with 20 MHz, has been applied. It was found that defects as small as 1 mm were identified at an S/N ratio of more than 2. While the results of the tested techniques were good, optimization of the probe systems is required before it can be concluded that such methods are most applicable for use on the bonded structures. ¬© 2005 Elsevier B.V. All rights reserved.</t>
  </si>
  <si>
    <t>595-599</t>
  </si>
  <si>
    <t>60031648;60031648;60031648;60031648;60031648</t>
  </si>
  <si>
    <t>7006429866;55451352600;6507848547;57205905067;34968536300</t>
  </si>
  <si>
    <t>Onozuka, M.;Kikuchi, K.;Kirihigashi, A.;Oda, Y.;Shimizu, K.</t>
  </si>
  <si>
    <t>Mitsubishi Heavy Industries</t>
  </si>
  <si>
    <t>Onozuka M.</t>
  </si>
  <si>
    <t>Non-destructive testing of bonded structures for plasma facing components</t>
  </si>
  <si>
    <t>S0920379605002796</t>
  </si>
  <si>
    <t>10.1016/j.fusengdes.2005.06.238</t>
  </si>
  <si>
    <t>2-s2.0-27844432606</t>
  </si>
  <si>
    <t>['structural limitations', 'step top', 'realistic approach', 'optimization tools', 'objective function', 'numerical studies', 'monopole antennas', 'modeling scheme', 'linear constraints', 'integrating function', 'impedance characteristics', 'hat structure', 'ghz band', 'geometric parameters', 'genetic algorithms', 'gas ),', 'expansion method', 'designed based', 'decision variables', 'data validity', 'cylindrical antennas', 'calculated solutions', 'broad bandwidth', 'bandwidth requirements', 'band property', 'annulus around', '3 ghz']</t>
  </si>
  <si>
    <t>Antenna optimization | Genetic algorithms | Impedance matching | Mode-expansion method | Monopole antenna</t>
  </si>
  <si>
    <t>For monopole antennas with cylindrically symmetric structures, a mode-expansion method is highly time efficient, which is a realistic approach for integrating function-optimization tools, such as genetic algorithms (GAs), in order to extract the best bandwidth property. In this article, a mode-expansion method is used to simulate the impedance characteristics of the cylindrical antennas. As examples, two new types of monopole antennas are presented, one of which possesses a two-step top-hat structure while the other has an annulus around the stem. After the modeling scheme is examined for convergence and data validity, the associated optimization problem, with dimensions as decision variables, structural limitations as linear constraints, and desired bandwidth performance as an objective function, is solved using GAs. The effects of the geometric parameters on the impedance characteristics are investigated in order to demonstrate the optimality of the calculated solutions. Two optimized practical antennas are designed based on our numerical studies. One has a broad bandwidth of 3 GHz while the other shows a dual-band property, which can satisfy the bandwidth requirements for both Bluetooth (2.45-GHz band) and WLAN (5-GHz band) systems. ¬© 2005 Wiley Periodicals, Inc.</t>
  </si>
  <si>
    <t>511-522</t>
  </si>
  <si>
    <t>60021508-60000251;60026293-60002668;60002668-100822244-60017161-60003970</t>
  </si>
  <si>
    <t>36723462100;55467269600;7409485017</t>
  </si>
  <si>
    <t>Shen, Dawei;Wang, Ning;Chen, Zhi Ning</t>
  </si>
  <si>
    <t>United States;United States;Singapore;China;Singapore;United States;Germany</t>
  </si>
  <si>
    <t>Cambridge;Notre Dame;Singapore City;Hangzhou;Singapore City;New York;</t>
  </si>
  <si>
    <t>Singapore-MIT Alliance;University of Notre Dame;National University of Singapore;Zhejiang University;A-Star, Institute for Infocomm Research;IEEE;Antenna Laboratory</t>
  </si>
  <si>
    <t>60026293;60021508;60017161;60003970;60002668;60000251;100822244</t>
  </si>
  <si>
    <t>Shen D.</t>
  </si>
  <si>
    <t>Modeling and optimization of cylindrical antennas using the mode-expansion method and genetic algorithms</t>
  </si>
  <si>
    <t>10.1002/mmce.20095</t>
  </si>
  <si>
    <t>2-s2.0-27844450596</t>
  </si>
  <si>
    <t>['shaped dgs', 'perturbed surface', 'patterned photonic', 'pass filter', 'loss bandwidth', 'investigated theoretically', 'designs ranging', 'db return', 'conventional square', 'conventional dumbbell', 'conventional dgss', 'chronological development', 'bw ),', 'bandgap structure', 'aided design']</t>
  </si>
  <si>
    <t>Chebyshev distribution | Deffected ground structure | Electromagnetic-bandgap structures | Passband | Stopband</t>
  </si>
  <si>
    <t>Novel defected ground structures (DGSs) have been investigated to achieve improved low-pass filter (LPF) properties. A chronological development in designs ranging from conventional square-patterned photonic-bandgap structure (PBGS) and conventional dumbbell-shaped DGS to proposed novel nonuniform DGS has been investigated theoretically and experimentally using computer-aided design (CAD) tools. It can be seen that the proposed novel DGS having Chebyshev distribution provides excellent performances in terms of ripples in the passband, 10-dB return-loss bandwidth (RL-BW), and 20-dB rejection bandwidth, as compared to conventional DGSs and PBGSs. Thus, a perturbed surface below a standard 50Œ© microstrip transmission line provides LPF characteristics. ¬© 2005 Wiley Periodicals, Inc.</t>
  </si>
  <si>
    <t>544-550</t>
  </si>
  <si>
    <t>60005510-105640176-60000251;60005510-60019578;60005510-60000251</t>
  </si>
  <si>
    <t>56279283000;7006035284;16309760500</t>
  </si>
  <si>
    <t>Mollah, Mohammad Nurunnabi;Karmakar, Nemai Chandra;Fu, Jeffrey S.</t>
  </si>
  <si>
    <t>Australia;Singapore;United States;</t>
  </si>
  <si>
    <t>Melbourne;Singapore City;New York;</t>
  </si>
  <si>
    <t>Monash University;Nanyang Technological University;IEEE;Institution of Engineers Bangladesh (IEB</t>
  </si>
  <si>
    <t>60019578;60005510;60000251;105640176</t>
  </si>
  <si>
    <t>Mollah M.N.</t>
  </si>
  <si>
    <t>Investigation of novel tapered hybrid Defected Ground Structure (DGS)</t>
  </si>
  <si>
    <t>10.1002/mmce.20098</t>
  </si>
  <si>
    <t>2-s2.0-27844495198</t>
  </si>
  <si>
    <t>['¬© springer', 'verlag 2005', 'velocity data', 'small aircraft', 'receiver gives', 'proposed adgps', 'performed using', 'paper proposes', 'ncu ),', 'multiple antennas', 'military applications', 'ins unit', 'fundamental operation', 'fdi algorithm', 'fault detection', 'effectively integrated', 'conventional gps', 'complementary features', 'adgps receiver']</t>
  </si>
  <si>
    <t>Due to their complementary features of GPS and INS, the GPS/INS integrated navigation system is increasingly being used for a variety of commercial and military applications. An attitude determination GPS (ADGPS) receiver, with multiple antennas, can be more effectively integrated with a low-cost IMU since the receiver gives not only position and velocity data but also attitude data. This paper proposes a low-cost attitude determination GPS/INS integrated navigation system. The proposed navigation system comprises an ADGPS receiver, a navigation computer unit (NCU), and a low-cost commercial MEMS IMU. The navigation software includes a fault detection and isolation (FDI) algorithm for integrity. In order to evaluate the performance of the proposed navigation system, two flight tests have been performed using a small aircraft. The first flight test confirmed the fundamental operation of the proposed navigation system and the effectiveness of the FDI algorithm. The second flight test evaluated the performance of the proposed navigation system and demonstrated the benefit of GPS attitude information in a high dynamic environment. The flight test results show that the proposed ADGPS/INS integrated navigation unit gives reliable navigation performance even when anomalous GPS data is provided and gives better navigation performance than a conventional GPS/INS unit. ¬© Springer-Verlag 2005.</t>
  </si>
  <si>
    <t>294-311</t>
  </si>
  <si>
    <t>60022417;101841916;60022417;60004739;60028333</t>
  </si>
  <si>
    <t>7401880323;34974509800;36068576300;7408418620;56247563100</t>
  </si>
  <si>
    <t>Hwang, Dong Hwan;Oh, Sang Heon;Lee, Sang Jeong;Park, Chansik;Rizos, Chris</t>
  </si>
  <si>
    <t>Australia;South Korea;South Korea;South Korea</t>
  </si>
  <si>
    <t>Sydney;Daejeon;Cheongju;Daejeon</t>
  </si>
  <si>
    <t>UNSW Sydney;Chungnam National University;Chungbuk National University;Navicom Research and Development Center</t>
  </si>
  <si>
    <t>60028333;60022417;60004739;101841916</t>
  </si>
  <si>
    <t>Hwang D.</t>
  </si>
  <si>
    <t>Design of a low-cost attitude determination GPS/INS integrated navigation system</t>
  </si>
  <si>
    <t>10.1007/s10291-005-0135-9</t>
  </si>
  <si>
    <t>2-s2.0-27844533038</t>
  </si>
  <si>
    <t>['‚ äô', 'total mass', 'strongly variable', 'stars produced', 'significantly higher', 'severely underestimated', 'rapid dissolution', 'prototypical merger', 'optical fluxes', 'older clusters', 'ngc 4038', 'lower limit', 'free expansion', 'folding time', 'even though', 'determined ages', 'detected clusters', 'cluster population', 'cluster formation', 'avoid uncertainties', 'around av', 'accurately determining', '9 myr', '3 mag', '10 myr']</t>
  </si>
  <si>
    <t>Galaxies: individual: NGC 4038/4039 | Galaxies: interactions | Galaxies: star clusters</t>
  </si>
  <si>
    <t>Accurately determining the star formation history in NGC 4038/4039 - "The Antennae" - is hampered by variable and sometimes substantial extinction. We therefore used near infrared broad- and narrow-band images obtained with ISAAC at the VLT and with SOFT at the NTT to determine the recent star formation history in this prototypical merger. In combination with archival HST data, we determined ages, extinction, and other parameters for single star clusters, and properties of the cluster population as a whole. About 70% of the Ks-band detected star clusters with masses ‚â•105 M ‚äô are younger than 10 Myr (this is approximately an e-folding time for cluster ages), which we interpret as evidence of rapid dissolution but not free expansion. The total mass of K-band selected clusters is about 5 to 10 √ó 105 M‚äô and represents about 3-6% of the total molecular gas. However, this takes only the detected clusters into account, and in view of the rapid dissolution, means that this is only a lower limit to the total mass of stars produced in clusters during the burst. Studies of cluster formation in other galaxies recently suggested short cluster dissolution timescales, too, which means that star formation rates may have been severely underestimated in the past. Extinction is strongly variable and very high in some regions, but around AV = 1.3 mag on average. Even though most clusters are detected at least in I-band, only the information about individual cluster ages and extinction allows us to avoid uncertainties of orders of magnitude in star formation rate estimates determined from optical fluxes. From the distribution of individual cluster extinction vs. age, which is significantly higher for clusters below 8-9 Myr than for older clusters, we infer that this is the time by which a typical cluster blows free of its native dust cocoon. ¬© ESO 2005.</t>
  </si>
  <si>
    <t>41-60</t>
  </si>
  <si>
    <t>60023599;60021561;60026851;60021561-60025038</t>
  </si>
  <si>
    <t>7003430111;7006302862;57204334273;35499152300</t>
  </si>
  <si>
    <t>Mengel, S.;Lehnert, M. D.;Thatte, N.;Genzel, R.</t>
  </si>
  <si>
    <t>United Kingdom;United States;Germany;Germany</t>
  </si>
  <si>
    <t>Oxford;Berkeley;Garching bei Munchen;Garching bei Munchen</t>
  </si>
  <si>
    <t>University of Oxford;University of California, Berkeley;European Southern Observatory;Max Planck Institute for Extraterrestrial Physics</t>
  </si>
  <si>
    <t>60026851;60025038;60023599;60021561</t>
  </si>
  <si>
    <t>Mengel S.</t>
  </si>
  <si>
    <t>Star-formation in NGC 4038/4039 from broad and narrow band photometry: Cluster destruction?</t>
  </si>
  <si>
    <t>10.1051/0004-6361:20052908</t>
  </si>
  <si>
    <t>2-s2.0-27844562302</t>
  </si>
  <si>
    <t>N66001-03-1-8901</t>
  </si>
  <si>
    <t>['switch without', 'second one', 'rx ports', 'one incorporates', 'antenna port', '15 ghz']</t>
  </si>
  <si>
    <t>15 GHz | GaAs MMIC switch | Impedance transformation networks | Insertion loss | Integrated circuits | Isolation | MOS | Switch | Ultra-wide-band (UWB)</t>
  </si>
  <si>
    <t>Two fully integrated nMOS switches have been demonstrated at 15 GHz in a 0.13-Œºm CMOS foundry process. One incorporates on-chip LC impedance transformation networks (ITNs) while the second one does not. The switches with and without ITNs achieve the same 1.8-dB insertion loss at 15 GHz, but 21.5 and 15 dBm input P 1dB, respectively. The degradation of insertion loss due to use of ITNs is compensated by reducing the mismatch loss caused by the bond pad parasitics. The switch without ITNs is suitable for 3.1-10.6 GHz ultra-wide-band (UWB) applications. The switch with ITNs has ‚àº5 dB worse isolation than the switch without. The difference is due to the larger transistor size of the switch with ITNs, which introduces lower parasitic impedance path between Tx/Rx ports and antenna port. ¬© 2005 IEEE.</t>
  </si>
  <si>
    <t>2323-2327</t>
  </si>
  <si>
    <t>60000251-60013301;60000251-60013959</t>
  </si>
  <si>
    <t>7409084849;6602508365</t>
  </si>
  <si>
    <t>Li, Zhenbiao;Kenneth, K. O.</t>
  </si>
  <si>
    <t>Gainesville;San Diego;New York</t>
  </si>
  <si>
    <t>University of Florida;Qualcomm Incorporated;IEEE</t>
  </si>
  <si>
    <t>60013959;60013301;60000251</t>
  </si>
  <si>
    <t>15-GHz Fully integrated nMOS switches in a 0.13-Œº,m CMOS process</t>
  </si>
  <si>
    <t>10.1109/JSSC.2005.857346</t>
  </si>
  <si>
    <t>2-s2.0-27844566754</t>
  </si>
  <si>
    <t>['transponder working', 'transponder ic', 'transponder communication', 'supply energy', 'sapphire technology', 'reader communication', 'paper presents', 'operating range', 'obtained using', 'integrated circuit', 'inductive matching', 'global efficiency', 'ensured using', '7 œºw', '45 ghz']</t>
  </si>
  <si>
    <t>Backscattering modulation | Low power | Low voltage | Passive transponder | Radio frequency identification | RFID | Wireless power transmission</t>
  </si>
  <si>
    <t>This paper presents a fully integrated remotely powered and addressable radio frequency identification (RFID) transponder working at 2.45 GHz. The achieved operating range at 4 W effective isotropically radiated power (EIRP) base-station transmit power is 12 m. The integrated circuit (IC) is implemented in a 0.5 "m silicon-on-sapphire technology. A state-of-the-art rectifier design achieving 37% of global efficiency is embedded to supply energy to the transponder. The necessary input power to operate the transponder is about 2.7 ŒºW. Reader to transponder communication is obtained using on-off keying (OOK) modulation while transponder to reader communication is ensured using the amplitude shift keying (ASK) backscattering modulation technique. Inductive matching between the antenna and the transponder IC is used to further optimize the operating range. ¬© 2005 IEEE.</t>
  </si>
  <si>
    <t>2193-2202</t>
  </si>
  <si>
    <t>60028186;60028186;60000251-60028186;60000251-60028186-114038161-114038633</t>
  </si>
  <si>
    <t>7801471865;6603435138;6701713974;7006591464</t>
  </si>
  <si>
    <t>Curty, Jari Pascal;Joehl, Norbert;Dehollain, Catherine;Declercq, Michel J.</t>
  </si>
  <si>
    <t>Switzerland;United States;;</t>
  </si>
  <si>
    <t>Lausanne;New York;;</t>
  </si>
  <si>
    <t>Swiss Federal Institute of Technology Lausanne;IEEE;Electronics Laboratory;School of Engineering</t>
  </si>
  <si>
    <t>60028186;60000251;114038633;114038161</t>
  </si>
  <si>
    <t>Remotely powered addressable UHF RFID integrated system</t>
  </si>
  <si>
    <t>10.1109/JSSC.2005.857352</t>
  </si>
  <si>
    <t>2-s2.0-27844601513</t>
  </si>
  <si>
    <t>['winding losses', 'wide range', 'small compared', 'properties makes', 'present characteristics', 'matching box', 'many applications', 'made unnecessary', 'low compared', 'lf driver', 'input impedance', 'gas pressures', 'ferromagnetic core', 'discharge attractive', '9 ),', '4 torr']</t>
  </si>
  <si>
    <t>We present characteristics of a low-frequency (LF) inductively coupled discharge where, instead of using an inductorlike rf antenna, we used a ferromagnetic core with a primary winding ("ferroinductor"). A dense (&gt; 1012 cm-3), highly ionized (30%-40%) plasma was obtained in this ferroinductor at gas pressures as low as 10-4 Torr. In a wide range of comparatively low frequencies the core and winding losses were found to be small compared with the LF driving power delivered to the plasma. The driving frequency could be very low compared with typical inductively coupled discharges. The input impedance was found to be almost purely active (cos œÜ‚âà0.9), and it was possible to achieve various input resistances (e.g., 50 Œ©) in the whole investigated range of frequencies, powers, and pressures, which made unnecessary any matching box between the LF driver and the ferroinductor-coupled plasma device. Such a combination of properties makes this kind of discharge attractive for many applications. ¬© 2005 American Institute of Physics.</t>
  </si>
  <si>
    <t>7006847791;6506751779;6507130341</t>
  </si>
  <si>
    <t>Felsteiner, J.;Slutsker, Ya Z.;Vaisberg, P. M.</t>
  </si>
  <si>
    <t>Felsteiner J.</t>
  </si>
  <si>
    <t>Characteristics of a low-frequency-driven ferroinductor-coupled discharge</t>
  </si>
  <si>
    <t>10.1063/1.2128474</t>
  </si>
  <si>
    <t>2-s2.0-27844602972</t>
  </si>
  <si>
    <t>CCF-0208573</t>
  </si>
  <si>
    <t>['triangular factorization', 'schur complementation', 'riccati recursion', 'qr factorization', 'matrix structure', 'letter shows']</t>
  </si>
  <si>
    <t>Alamouti code | Invariant matrix structure | Matrix inversion | Matrix structure | QR factorization | Riccati recursion | Schur complementation | Triangular factorization</t>
  </si>
  <si>
    <t>This letter shows that the matrix structure with 2 √ó 2 Alamouti sub-blocks remains invariant under several nontrivial matrix operations, including matrix inversion, Schur complementation, Riccati recursion, triangular factorization, and QR factorization. ¬© 2005 IEEE.</t>
  </si>
  <si>
    <t>60027550;60027550-60013301;60027550</t>
  </si>
  <si>
    <t>7103385183;6603555938;9276145600</t>
  </si>
  <si>
    <t>Sayed, Ali H.;Younis, Waleed M.;Tarighat, Alireza</t>
  </si>
  <si>
    <t>Los Angeles;San Diego</t>
  </si>
  <si>
    <t>University of California, Los Angeles;Qualcomm Incorporated</t>
  </si>
  <si>
    <t>60027550;60013301</t>
  </si>
  <si>
    <t>An invariant matrix structure in multiantenna communications</t>
  </si>
  <si>
    <t>10.1109/LSP.2005.856886</t>
  </si>
  <si>
    <t>2-s2.0-27844603880</t>
  </si>
  <si>
    <t>['voltage limits', 'using four', 'single coupler', 'rights reserved', 'results showed', 'power balances', 'power balance', 'pipe diameter', 'phase differences', 'phase difference', 'negligible small', 'mw using', 'loop antenna', 'installed depth', 'ifmif ).', 'frequency quadrupole', 'electric field', 'couple multi', 'beam bore', 'axial waveguides', 'also measured', 'also calculated', '3 cm', '180 ¬∞', '10 mm']</t>
  </si>
  <si>
    <t>IFMIF | Multi-loop antenna | MW-Studio | Phase difference | Power balance | RF-input coupler | RFQ | TE  mode 110 | TE  mode 210</t>
  </si>
  <si>
    <t>An radio-frequency (RF)-input coupler with a multi-loop antenna using co-axial waveguides has been developed for the radio-frequency quadrupole (RFQ) linac on International Fusion Materials Irradiation Facility (IFMIF). In the case of using a multi-loop antenna, the antenna structure affects the phase difference and the power balance in each cavity. A mock-up loop antenna using a pipe diameter of 10 mm has been fabricated, and phase differences and power balances were measured by a low power test. It was found that the installed depth has to be shortened by 3 cm to make phase differences small. But, due to voltage limits, it is difficult to couple multi-MW using a single coupler. Coupling using two-loop or four-loop antenna is better than one-loop antenna. Phase differences and power balances were also measured in both cases. When a four-loop antenna was installed into the RFQ, a good average phase difference of 180¬∞ and a good RF power balance within 8% variation was obtained. The electric field profiles in the beam bore were also calculated by MW-Studio. It was found that distortion of electric field is negligible small in the case of using four-loop antenna. These results showed the feasibility of using as an RF-input coupler comprising a four-loop antenna in the IFMIF 175 MHz RFQ. ¬© 2005 Elsevier B.V. All rights reserved.</t>
  </si>
  <si>
    <t>823-827</t>
  </si>
  <si>
    <t>;;60000099;;;</t>
  </si>
  <si>
    <t>55884856200;57212725941;7005938557;57210526165;7403618682;57207210922</t>
  </si>
  <si>
    <t>Maebara, S.;Moriyama, S.;Saigusa, M.;Sugimoto, M.;Imai, T.;Takeuchi, H.</t>
  </si>
  <si>
    <t>Mito</t>
  </si>
  <si>
    <t>Ibaraki University</t>
  </si>
  <si>
    <t>Development of an RF-input coupler with a multi-loop antenna for the RFQ linac in IFMIF project</t>
  </si>
  <si>
    <t>S0920379605003443</t>
  </si>
  <si>
    <t>10.1016/j.fusengdes.2005.06.346</t>
  </si>
  <si>
    <t>2-s2.0-27844610232</t>
  </si>
  <si>
    <t>['¬± 3', '¬© springer', 'verlag 2005', 'systematic changes', 'significant variations', 'significant reduction', 'possible transition', 'paper focuses', 'less dependent', 'gps results', 'elevation cut', 'eight years', 'dependent ones', 'absolute pcvs', '4 mm']</t>
  </si>
  <si>
    <t>Elevation cut-off | Phase center variations | Satellite antenna | Tropospheric zenith delay</t>
  </si>
  <si>
    <t>Results of the estimation of azimuth-dependent phase center variations (PCVs) of GPS satellite antennas using global GPS data are presented. Significant variations of up to ¬±3-4 mm that are demonstrated show excellent repeatability over eight years. The application of the azimuthal PCVs besides the nadir-dependent ones will lead to a further reduction in systematic antenna effects. In addition, the paper focuses on the benefit of a possible transition from relative to absolute PCVs. Apart from systematic changes in the global station coordinates, one can expect the GPS results to be less dependent on the elevation cut-off angle. This, together with the significant reduction of tropospheric zenith delay biases between GPS and VLBI, stands for an important step toward more consistency between different space geodetic techniques. ¬© Springer-Verlag 2005.</t>
  </si>
  <si>
    <t>60019722;60019722;60019722;60019722</t>
  </si>
  <si>
    <t>56714784100;6602852813;16445057400;12040772600</t>
  </si>
  <si>
    <t>Schmid, Ralf;Rothacher, Markus;Thaller, Daniela;Steigenberger, Peter</t>
  </si>
  <si>
    <t>Schmid R.</t>
  </si>
  <si>
    <t>Absolute phase center corrections of satellite and receiver antennas: Impact on global GPS solutions and estimation of azimuthal phase center variations of the satellite antenna</t>
  </si>
  <si>
    <t>10.1007/s10291-005-0134-x</t>
  </si>
  <si>
    <t>2-s2.0-27844612474</t>
  </si>
  <si>
    <t>['v show', 'triantennary complex', 'successfully used', 'specific analysis', 'sites iv', 'sites iii', 'rapigest sf', 'mass spectrometry', 'mass matching', 'longer antennae', 'human alpha', 'glycosylation shows', 'derived glycopeptides', 'capillary hplc', 'antennary complex', 'agp ).', 'additional n', 'acid glycoprotein', 'acetyl lactosamine']</t>
  </si>
  <si>
    <t>Alpha-1-acid glycoprotein | Glycopeptide | Glycosylation | Mass spectrometry | RapiGest SF</t>
  </si>
  <si>
    <t>A new anionic surfactant (RapiGest SF) was successfully used for site-specific analysis of glycosylation in human alpha-1-acid glycoprotein (AGP). By means of this analytical approach combined with capillary HPLC-mass spectrometry (and tandem mass spectrometry), the N-linked glycosylation pattern of AGP was explored. On the basis of mass matching and MS/MS experiments ca 80 different AGP-derived glycopeptides were identified. Glycosylation shows a markedly different pattern for the various glycosylation sites. At sites I and II, triantennary complex-type oligosaccharides predominate and at sites III, IV and V, tetra-antennary complex-type oligosaccharides predominate. Sites IV and V show the presence of additional N-acetyl lactosamine (Gal-GlcNAc) units (even higher degree of branching and/or longer antennae are also present). Copyright ¬© 2005 John Wiley &amp; Sons, Ltd.</t>
  </si>
  <si>
    <t>1472-1483</t>
  </si>
  <si>
    <t>60027811;60108407;60021199;60021199;60030923;60030923;60021199;60027811-60019539</t>
  </si>
  <si>
    <t>6603810993;7006235889;6701648030;7006684699;15728098800;7004096968;56230626800;7005060014</t>
  </si>
  <si>
    <t>Imre, T√≠mea;Schlosser, Gitta;Pocsfalvi, Gabriella;Siciliano, Rosa;Moln√°r-Sz√∂llosi, √âva;Kremmer, Tibor;Malorni, Antonio;V√©key, K√°roly</t>
  </si>
  <si>
    <t>Hungary;Hungary;Hungary;Italy;Hungary</t>
  </si>
  <si>
    <t>Budapest;Budapest;Budapest;Rome;Budapest</t>
  </si>
  <si>
    <t>MTA-ELTE Research Group of Peptide Chemistry;Orsz√°gos Onkol√≥giai Int√©zet Budapest;Magyar Tudomanyos Akademia;Consiglio Nazionale delle Ricerche;Chemical Research Center, Budapest</t>
  </si>
  <si>
    <t>60108407;60030923;60027811;60021199;60019539</t>
  </si>
  <si>
    <t>Imre T.</t>
  </si>
  <si>
    <t>Glycosylation site analysis of human alpha-1-acid glycoprotein (AGP) by capillary liquid chromatography - Electrospray mass spectrometry</t>
  </si>
  <si>
    <t>10.1002/jms.938</t>
  </si>
  <si>
    <t>2-s2.0-27944462543</t>
  </si>
  <si>
    <t>['uplink ones', 'uplink beamforming', 'throughputs available', 'pragmatic procedure', 'phase differences', 'paper addresses', 'multipath condition', 'first analyze', 'experimental test', 'essential problems', 'downlink communications', 'downlink beamforming', 'data transmitted', 'data channel', 'computer simulations', 'auxiliary pilot', 'automatic calibration']</t>
  </si>
  <si>
    <t>Auxiliary pilot | Beamforming | CDMA | Mobile communications | Smart antenna</t>
  </si>
  <si>
    <t>This paper addresses some essential problems that have to be taken into consideration in implementing the smart antenna base station (SABS) for downlink beamforming. In order to provide proper downlink beamforming as well as uplink beamforming, a pragmatic procedure of automatic calibration is proposed. Through the experimental test, we confirm that the proposed calibration technique has eliminated the problem of the phase differences of the signal path associated with each antenna. Also, in this paper, we first analyze the multipath condition under which the auxiliary pilot becomes indispensable for detecting the data transmitted on the data channel and what happens if the auxiliary pilot is not available. Then, the performance of the downlink beamforming utilizing the auxiliary pilot is analyzed through the computer simulations. Finally, we present a comparison of downlink communications to uplink ones in terms of throughputs available at each of uplink and downlink communications. ¬© Springer 2005.</t>
  </si>
  <si>
    <t>227-240</t>
  </si>
  <si>
    <t>60104154;60024872-100700168;60028876-101043671-101918000-60000251</t>
  </si>
  <si>
    <t>7407088945;55413900600;54681046100</t>
  </si>
  <si>
    <t>Lee, Weon Cheol;Choi, Seungwon;Kim, Jae Moung</t>
  </si>
  <si>
    <t>South Korea;South Korea;South Korea;United States;South Korea;South Korea;South Korea</t>
  </si>
  <si>
    <t>Yongin;Incheon;Seoul;New York;;;Seoul</t>
  </si>
  <si>
    <t>Yong-in Songdam College;Inha University;Hanyang University;IEEE;Korea Society of Broadcast Engineers (KOSBE;Korean Institute of Communication Sciences (KICS);MIC</t>
  </si>
  <si>
    <t>60104154;60028876;60024872;60000251;101918000;101043671;100700168</t>
  </si>
  <si>
    <t>Essential considerations in implementing the smart antenna system for downlink beamforming</t>
  </si>
  <si>
    <t>10.1007/s11277-005-3493-2</t>
  </si>
  <si>
    <t>2-s2.0-28044458112</t>
  </si>
  <si>
    <t>['usual assumption', 'transmission link', 'scale variation', 'scale information', 'scale characteristics', 'multiple antennas', 'much higher', 'much dependent', 'measurement locations', 'measurement data', 'measured location', 'low snr', 'indoor scenarios', 'greater influence', 'different scenarios', 'data collected', 'channel matrix', 'channel capacity', 'base station', 'antenna setting']</t>
  </si>
  <si>
    <t>Antenna configuration | Measurements | MIMO | Mobile terminal antennas</t>
  </si>
  <si>
    <t>In this paper the radio channel characteristics of the 8 √ó 4 MIMO system consisting of a base station and a small terminal equipped with multiple antennas for indoor-indoor and outdoor-indoor scenarios are presented. We study the large-scale variation and small-scale characteristics of the measured channel coefficients. Although the mean received power is very much dependent on the measured location, the channel capacity seems to be unchanged when the receiver's location is altered. The data collected from different scenarios (e.g. measurement locations, antenna setting) were used to investigate the advantage of having the knowledge of the channel at both ends of the transmission link. It is shown that using the water filling algorithm there is indeed an increase in the channel capacity. At low SNR, the benefit of knowing the channel at both link ends observed in the measurement data is much higher than which can be obtained in the channel matrix with usual assumption on identical independently distributed components. Using the small-scale and large-scale information in the formulation of the channel capacity we show that in our measurement, the variation of the mean received power has a greater influence on the change of the overall system performance than the change in the environmental multipath scattering property. ¬© Springer 2005.</t>
  </si>
  <si>
    <t>289-309</t>
  </si>
  <si>
    <t>60022134;60022134-60000251;60022134-101596147</t>
  </si>
  <si>
    <t>Denmark;United States;Denmark</t>
  </si>
  <si>
    <t>Aalborg;New York;</t>
  </si>
  <si>
    <t>Aalborg University;IEEE;Antenna and Propagation Group</t>
  </si>
  <si>
    <t>60022134;60000251;101596147</t>
  </si>
  <si>
    <t>Nguyen H.T.</t>
  </si>
  <si>
    <t>Characterization of the indoor/outdoor to indoor MIMO radio channel at 2.140 GHz</t>
  </si>
  <si>
    <t>10.1007/s11277-005-6188-9</t>
  </si>
  <si>
    <t>2-s2.0-28044465729</t>
  </si>
  <si>
    <t>['theoretically show', 'tailored nanoantennas', 'recent experiments', 'photoemission leads', 'nanometer scale', 'metal nanostructures', 'deterministically predicted', 'coherent control']</t>
  </si>
  <si>
    <t>We theoretically show that two-photon coherent control yields electron photoemission from metal nanostructures that is localized in nanosize hot spots whose positions are controllable on a nanometer scale, in agreement with recent experiments. We propose to use silver V-shapes as tailored nanoantennas for which the position of the coherently controllable photoelectron emission hot spot can be deterministically predicted. We predict that the low-frequency, high-intensity (quasi-stationary) excitation of the photoemission leads to an exponentially high contrast of the coherent control. ¬© 2005 American Chemical Society.</t>
  </si>
  <si>
    <t>2325-2329</t>
  </si>
  <si>
    <t>Nano Letters</t>
  </si>
  <si>
    <t>60012387;60012387</t>
  </si>
  <si>
    <t>7005499835;23967613700</t>
  </si>
  <si>
    <t>Stockman, Mark I.;Hewageegana, Prabath</t>
  </si>
  <si>
    <t>Georgia State University</t>
  </si>
  <si>
    <t>Stockman M.</t>
  </si>
  <si>
    <t>Nanolocalized nonlinear electron photoemission under coherent control</t>
  </si>
  <si>
    <t>10.1021/nl051895m</t>
  </si>
  <si>
    <t>2-s2.0-28144433994</t>
  </si>
  <si>
    <t>['observations suggest', 'initial response', 'fast antennas']</t>
  </si>
  <si>
    <t>Lightning data recorded with the lightning mapping array (LMA) were compared with traditional electric field change sensors. It was found that the initial radiation source detected by the LMA almost always precedes the initial response of both the slow and fast antennas. Observations suggest that the first LMA radiation source of each flash is located at or very near the flash initiation point.</t>
  </si>
  <si>
    <t>1552-1553</t>
  </si>
  <si>
    <t>60010491;;;;;;;;</t>
  </si>
  <si>
    <t>Maggio, Christopher;Coleman, L.;Marshall, T.;Stolzenburg, M.;Stanley, M.;Hamlin, T.;Krehbiel, P.;Rison, W.;Thomas, R.</t>
  </si>
  <si>
    <t>Using lightning to remotely map a storm's electric field</t>
  </si>
  <si>
    <t>2-s2.0-28144446488</t>
  </si>
  <si>
    <t>TEC2004-06451-C05-02</t>
  </si>
  <si>
    <t>['uncorrelated channels', 'simple closed', 'receive antennas', 'proposed expression', 'outage capacity', 'orthogonal space', 'form function', 'expressed analytically', 'different pairs']</t>
  </si>
  <si>
    <t>Channel capacity | Fading channels | MIMO systems | Space-time block codes (STBC's)</t>
  </si>
  <si>
    <t>In this letter we derive a tight analytical approximation for the outage capacity of orthogonal space-time block codes (STBC's). The proposed expression is a simple closed-form function of the power covariance matrix of the channel. In the case of uncorrelated channels, the expression only depends on the variances of the channel power gains that can be expressed analytically for the most common fading distributions: Rayleigh, Rice, Nakagami, Weibull, etc. Furthermore, the approximation encompasses different fading distributions and gains between different pairs of transmit and receive antennas, which can ocurr in distributed STBC networks. ¬© 2005 IEEE.</t>
  </si>
  <si>
    <t>961-963</t>
  </si>
  <si>
    <t>60015179;60015179;60015179;60015179</t>
  </si>
  <si>
    <t>16679386300;56251143100;6602194711;7003654192</t>
  </si>
  <si>
    <t>P√©rez, Jes√∫s;Ib√°√±ez, Jes√∫s;Vielva, Luis;Santamar√≠a, Ignacio</t>
  </si>
  <si>
    <t>Closed-form approximation for the outage capacity of orthogonal STBC</t>
  </si>
  <si>
    <t>10.1109/LCOMM.2005.11001</t>
  </si>
  <si>
    <t>2-s2.0-28244439188</t>
  </si>
  <si>
    <t>['wave ratio', 'voltage standing', 'tolerant computing', 'output data', 'new paradigm', 'new method', 'microwave devices', 'line impedance', 'efficient method', 'anns exploit', 'ann effectiveness', 'ann consisting']</t>
  </si>
  <si>
    <t>Antenna synthesis | Computationally intensive problems | Finite-difference time-domain (FDTD) method | Group and weight scheme number representation | Microwave device optimization | Microwave device synthesis | Novel neural network | Randomization processes | Simple sum scheme</t>
  </si>
  <si>
    <t>A novel artificial neural network (SYNTHESIS-ANN) is presented, which has been designed for computationally intensive problems and applied to the optimization of antennas and microwave devices. The antenna example presented is optimized with respect to voltage standing-wave ratio, bandwidth, and frequency of operation. A simple microstrip transmission line problem is used to further describe the ANN effectiveness, in which microstrip line width is optimized with respect to line impedance. The ANNs exploit a unique number representation of input and output data in conjunction with a more standard neural network architecture. An ANN consisting of a heteroassociative memory provided a very efficient method of computing necessary geometrical values for the antenna when used in conjunction with a new randomization process. The number representation used provides significant insight into this new method of fault-tolerant computing. Further work is needed to evaluate the potential of this new paradigm. ¬© 2005 IEEE.</t>
  </si>
  <si>
    <t>1590-1600</t>
  </si>
  <si>
    <t>IEEE Transactions on Neural Networks</t>
  </si>
  <si>
    <t>60025522;100602781;60010339</t>
  </si>
  <si>
    <t>7004377085;6701585955;7005530352</t>
  </si>
  <si>
    <t>Delgado, Heriberto Jose;Thursby, Michael H.;Ham, Fredric M.</t>
  </si>
  <si>
    <t>Melbourne;Melbourne;Rockledge</t>
  </si>
  <si>
    <t>Harris Corporation;Florida Institute of Technology;Command Technologies Inc.</t>
  </si>
  <si>
    <t>60025522;60010339;100602781</t>
  </si>
  <si>
    <t>Delgado H.J.</t>
  </si>
  <si>
    <t>A novel neural network for the synthesis of antennas and microwave devices</t>
  </si>
  <si>
    <t>10.1109/TNN.2005.852973</t>
  </si>
  <si>
    <t>2-s2.0-28244471545</t>
  </si>
  <si>
    <t>['weight vectors', 'uplink period', 'properly adjusting', 'multipaths ),', 'mobile speed', 'filter order', 'delay conditions', 'degraded due', 'base station', '100 km']</t>
  </si>
  <si>
    <t>Adaline network | Autoregressive model | Beamforming | Linear prediction | Smart antennas | Vector channel</t>
  </si>
  <si>
    <t>In time-division-duplex (TDD) mode wireless communications, downlink beamforming performance of a smart antenna system at the base station can be degraded due to variation of spatial signature vectors corresponding to mobile users especially in fast fading scenarios. To mitigate this, downlink beams must be controlled by properly adjusting their weight vectors in response to changing propagation dynamics. This can be achieved by modeling the spatial signature vectors in the uplink period and then predicting them to be used as beamforming weight vectors for the new mobile position in the downlink transmission period. We show that ADAptive Linear NEuron (ADALINE) network modeling based prediction of spatial signatures provides certain level of performance improvement compared to conventional beamforming method that employs spatial signature obtained in previous uplink interval. We compare the performance of ADALINE with autoregressive (AR) modeling based predictions under varying channel propagation (mobile speed, multipath angle spread, and number of multipaths), and filter order/delay conditions. ADALINE modeling outperforms AR modeling in terms of downlink SNR improvement and relative error improvement especially under high mobile speeds, i.e., V = 100 km/h. ¬© 2005 IEEE.</t>
  </si>
  <si>
    <t>1616-1625</t>
  </si>
  <si>
    <t>60028583;60028583;60028583</t>
  </si>
  <si>
    <t>7003901755;35613557400;9636710200</t>
  </si>
  <si>
    <t>Kavak, Adnan;Yigit, Halil;Ertunc, H. Metin</t>
  </si>
  <si>
    <t>Kocaeli</t>
  </si>
  <si>
    <t>Kocaeli √úniversitesi</t>
  </si>
  <si>
    <t>Kavak A.</t>
  </si>
  <si>
    <t>Using Adaline neural network for performance improvement of smart antennas in TDD wireless communications</t>
  </si>
  <si>
    <t>10.1109/TNN.2005.857947</t>
  </si>
  <si>
    <t>2-s2.0-28244472256</t>
  </si>
  <si>
    <t>['symbol detection', 'suboptimal procedure', 'sphere decoder', 'sga ).', 'sequential algorithm', 'sd ).', 'quantities requires', 'memory requirements', 'likelihood function', 'less complex', 'large systems', 'gaussian approximation']</t>
  </si>
  <si>
    <t>Gaussian approximation | Multiuser detection | Probability data association | Space-time processing</t>
  </si>
  <si>
    <t>The optimal "soft" symbol detection for spatial multiplexing multiple input multiple output (MIMO) system with known channel information requires knowledge of the marginal posterior symbol probabilities for each antenna. The calculation of these quantities requires the evaluation of the likelihood function of the system for all possible symbol combinations, which is prohibitive for large systems. It is however most often the case that most of the transmitted symbol combinations contribute only very little to these marginal posterior probabilities. We propose in this paper a suboptimal procedure which identifies the most significant symbol combinations via a sequential algorithm with Gaussian Approximation (SGA). Simulation results show that our method can approach the optimal a posteriori probability detector (APP) performance while being less complex than comparable suboptimal algorithms, such as the sphere decoder (SD). We further demonstrate that as opposed to the SD the complexity and memory requirements of our algorithm are fixed, therefore easing practical implementation. ¬© 2005 IEEE.</t>
  </si>
  <si>
    <t>60020650;60020650;60020650;60018735</t>
  </si>
  <si>
    <t>55217026900;57207587938;7003301240;7004863197</t>
  </si>
  <si>
    <t>Jia, Yugang;Andrieu, Christophe;Piechocki, Robert J.;Sandell, Magnus</t>
  </si>
  <si>
    <t>Gaussian approximation based mixture reduction for near optimum detection in MIMO systems</t>
  </si>
  <si>
    <t>10.1109/LCOMM.2005.11018</t>
  </si>
  <si>
    <t>2-s2.0-28244483088</t>
  </si>
  <si>
    <t>['weibull distributions', 'weibull distribution', 'shape parameters', 'shape parameter', 'rigorous fit', 'pulsewidth 30ns', 'frequency 34', 'entire data', 'data within', 'business media', 'beamwidth 0', 'beam width', 'aic ).', '25 ¬∞,']</t>
  </si>
  <si>
    <t>Log-Weibull distribution | Millimeter wave radar | Minimum description length principle | Sea clutter</t>
  </si>
  <si>
    <t>We observed sea clutter using a millimeter wave radar having a frequency 34.86GHz, a beamwidth 0.25¬∞, and a pulsewidth 30ns. To determine the sea clutter amplitude, we introduce the Minimum Description Length (MDL) principle, which is more rigorous fit of the distribution to the data than the Akaike Information Criterion (AIC). It is discovered that the sea clutter amplitudes obey the log-Weibull distribution with the shape parameter of 19.19 for entire data and the Weibull and log-Weibull distributions with the shape parameters of 4.81 to 5.17 and 17.72 to 20.99, respectively, for data within the beam width of an antenna. ¬© 2005 Springer Science+Business Media, Inc.</t>
  </si>
  <si>
    <t>1639-1649</t>
  </si>
  <si>
    <t>60004176;60004176;60004176</t>
  </si>
  <si>
    <t>7005524631;14030051200;14030281600</t>
  </si>
  <si>
    <t>Sayama, S.;Ishii, S.;Sekine, M.</t>
  </si>
  <si>
    <t>Sayama S.</t>
  </si>
  <si>
    <t>Amplitude statistics of sea clutter observed by a millimeter wave radar analyzed by Minimum Description Length (MDL) principle</t>
  </si>
  <si>
    <t>10.1007/s10762-005-0037-5</t>
  </si>
  <si>
    <t>2-s2.0-28544432995</t>
  </si>
  <si>
    <t>['technique employs', 'random noise', 'proposed technique', 'paper presents', 'observation points', 'numerical method', 'numerical experiments', 'novel technique', 'multimode waveguide', 'modes propagating', 'mode content', 'measured pattern', 'genetic algorithm', 'business media']</t>
  </si>
  <si>
    <t>Genetic Algorithm | Mode Content Analysis | Multimode waveguide | Radiation pattern</t>
  </si>
  <si>
    <t>This paper presents a novel technique for determining the mode content in a multimode waveguide from the radiation pattern measurements. The technique employs the Genetic Algorithm (GA) for determining the mode content in the waveguide from the measured pattern and a numerical method for simulating radiation patterns for the modes propagating in the waveguide. By numerical experiments, we validate the feasibility and effectiveness of the proposed technique, and illustrate its sensitivity to the number of observation points and random noise in the measurement. ¬© 2005 Springer Science+Business Media, Inc.</t>
  </si>
  <si>
    <t>1583-1591</t>
  </si>
  <si>
    <t>55926231500;55793189964</t>
  </si>
  <si>
    <t>Huang, Kama;Chen, Xing</t>
  </si>
  <si>
    <t>Huang K.</t>
  </si>
  <si>
    <t>Mode content determination in a multimode waveguide from radiation pattern measurements using the genetic algorithm</t>
  </si>
  <si>
    <t>10.1007/s10762-005-0033-9</t>
  </si>
  <si>
    <t>2-s2.0-28544435600</t>
  </si>
  <si>
    <t>['tens antenna', 'similar gain', 'set ii', 'proposed theory', 'polarization performance', 'plane half', 'numerical analysis', 'field vector', 'electric far', 'directive gain', 'different number', 'business media', 'bandwidth performance', 'antenna feeds', 'affects gain']</t>
  </si>
  <si>
    <t>Fresnel zone plate lens antennas | Fresnel zone plate lenses | Lens antennas | Lenses</t>
  </si>
  <si>
    <t>A generalized vector diffraction theory of the half-open curvilinear Fresnel zone plate (FZP) tens antenna that is valid for any lens profile shape is presented. It is an extension to the vector Kirchhoff diffraction theory for the plane half-open FZP lens antenna and is based on the conical-segment lens profile approximation. An equation for the electric far-field vector is derived from which follow the expressions for the co- and cross-polarization radiation patterns and directive gain. The proposed theory is utilized for a numerical analysis and comparison of 140-GHz curvilinear half-open FZP lens antennas grouped in two distinct sets: (a) Set I: antennas with different in shape FZP lenses (plane, conical, parabolic and spherical) having the same number of zones. All eurvilinear FZP antenna lenses are designed for similar gain, co- and cross-polarization performance and bandwidth, regardless of the lens-profile. (b) Set II: antennas with different in shape FZP lenses and different number of zones. Since this affects gain, polarization and bandwidth performance, to make the characteristics of these FZP lens antennas practically equal to those of Set I, antenna feeds with different gain patterns have been used. ¬© 2005 Springer Science+Business Media, Inc.</t>
  </si>
  <si>
    <t>1593-1611</t>
  </si>
  <si>
    <t>60005700;60007087;60005700;60007087</t>
  </si>
  <si>
    <t>9740169800;7006587951;6505813917;6701424815</t>
  </si>
  <si>
    <t>Kamburov, L. P.;Hristov, H. D.;Urumov, J. R.;Feick, R.</t>
  </si>
  <si>
    <t>Kamburov L.</t>
  </si>
  <si>
    <t>Curvilinear fresnel-zone plate lens antenna: Vector radiation theory</t>
  </si>
  <si>
    <t>10.1007/s10762-005-0034-8</t>
  </si>
  <si>
    <t>2-s2.0-28544444100</t>
  </si>
  <si>
    <t>['ultrafast screening', 'ultrafast change', 'thz radiation', 'screening effect', 'saturation phenomena', 'radiation effect', 'photogenerated carriers', 'numerically analyzed', 'near field', 'local fields', 'laser fluence', 'far field', 'different effects', 'business media', 'aperture photoconducting']</t>
  </si>
  <si>
    <t>GaAs | GaAs: As+ | THz radiation</t>
  </si>
  <si>
    <t>In this paper, we have numerically analyzed the ultrafast change of local fields on the surfaces of a large-aperture photoconducting (LA-PC) antenna with GaAs and GaAs: As+ substrates. We find that the ultrafast screening of photogenerated carriers to the externally applied electric field has different effects on the saturation of THz radiation as the function of the laser fluence in the near and far field, respectively. Both screening effect of photocarriers and radiation effect are important in forming the saturation phenomena in the case of near field. But in far field, only the radiation effect is important. ¬© 2005 Springer Science+Business Media, Inc.</t>
  </si>
  <si>
    <t>1513-1523</t>
  </si>
  <si>
    <t>Liu, Dong Feng</t>
  </si>
  <si>
    <t>Guangdong University of Technology</t>
  </si>
  <si>
    <t>Numerical comparisons of terahertz radiation from GaAs and GaAs: As+ substrates</t>
  </si>
  <si>
    <t>10.1007/s10762-005-0028-6</t>
  </si>
  <si>
    <t>2-s2.0-28544451067</t>
  </si>
  <si>
    <t>['wave antenna', 'simple source', 'radiated fields', 'pattern bandwidth', 'grounded substrate', 'general formulas', 'general class', 'form expressions', 'desired angle', 'also obtained', 'accurate formula']</t>
  </si>
  <si>
    <t>CAD formulas | Leaky-wave antenna (LWA) | Planar antennas</t>
  </si>
  <si>
    <t>General formulas for a two-dimensional (2-D) leaky-wave antenna (LWA) are obtained, which are applicable to any general class of 2-D leaky-wave antenna that consists of a partially reflecting surface that is mounted on top of a grounded substrate, and excited by a simple source. Closed-form expressions are obtained for the radiated fields, the field peak values in the E- and H-planes, the beamwidths in the E- and H-planes, and the pattern bandwidth. The formulas are obtained from a simple transverse equivalent network model of the structure. An accurate formula for the substrate thickness necessary to give a beam at any desired angle is also obtained. ¬© 2005 IEEE.</t>
  </si>
  <si>
    <t>3525-3533</t>
  </si>
  <si>
    <t>60005837;60005837;60005837;60108318</t>
  </si>
  <si>
    <t>7402268080;7404289310;57218985569;7005564352</t>
  </si>
  <si>
    <t>Zhao, Tianxia;Jackson, David R.;Williams, Jeffery T.;Oliner, Arthur A.</t>
  </si>
  <si>
    <t>New York;Houston</t>
  </si>
  <si>
    <t>NYU Tandon School of Engineering;University of Houston</t>
  </si>
  <si>
    <t>60108318;60005837</t>
  </si>
  <si>
    <t>Zhao T.</t>
  </si>
  <si>
    <t>General formulas for 2-D leaky-wave antennas</t>
  </si>
  <si>
    <t>10.1109/TAP.2005.856315</t>
  </si>
  <si>
    <t>2-s2.0-28644432322</t>
  </si>
  <si>
    <t>['wavelength ).', 'ultimate objective', 'substantially reduce', 'specific range', 'point impedance', 'one hundredth', 'large arrays', 'dipole driving', 'dipole antennas', 'comprehensive study', 'antenna heights', 'also studied']</t>
  </si>
  <si>
    <t>Electromagnetic bandgap (EBG) | Input impedance | Low-profile | Reflection phase</t>
  </si>
  <si>
    <t>A comprehensive study of the effects of the reflection phase profiles on dipole antennas is presented with the ultimate objective of designing ultrathin printed dipoles (as thin as one hundredth of the wavelength). Dipole driving-point impedance and bandwidth are studied as function of various electromagnetic bandgap (EBG) reflection phase profiles. It is demonstrated that although many different reflection phase profiles can be generated for a certain antenna height, it is the profile that satisfies a specific range of reflection phase angles that is required to achieve good antenna performance. Such optimum EBG phase profiles are generated for a number of antenna heights and their influence on a dipole antenna impedance and bandwidth are also studied. Finally, an actual EBG structure and a printed dipole antenna are designed, fabricated and tested. The overall antenna height for this case was 0.03Œª. The computed and measured results show that efficient printed dipoles on ultrathin grounded dielectric substrates can be developed that will substantially reduce the sizes and weight of large arrays. ¬© 2005 IEEE.</t>
  </si>
  <si>
    <t>3664-3672</t>
  </si>
  <si>
    <t>9743154000;7404486537</t>
  </si>
  <si>
    <t>Abedin, M. Faisal;Ali, Mohammod</t>
  </si>
  <si>
    <t>Abedin M.</t>
  </si>
  <si>
    <t>Effects of EBG reflection phase profiles on the input impedance and bandwidth of ultrathin directional dipoles</t>
  </si>
  <si>
    <t>10.1109/TAP.2005.858584</t>
  </si>
  <si>
    <t>2-s2.0-28644433764</t>
  </si>
  <si>
    <t>['steepest descents', 'snow covering', 'simple half', 'propagation features', 'propagation environment', 'observation points', 'norton wave', 'located within', 'layer model', 'layer medium', 'lateral wave', 'homogeneous two', 'ground ).', 'generalized two', 'far field', 'electric fields', 'dielectric layer', 'dielectric interface', 'arbitrarily oriented']</t>
  </si>
  <si>
    <t>Asymptotic evaluation | Near-earth wave propagation | Two-layer half-space medium</t>
  </si>
  <si>
    <t>The problem of near-earth wave propagation in the presence of a dielectric layer such as a vegetation or snow covering is considered in this paper by modeling the propagation environment as a homogeneous two-layer medium (air/dielectric/ground). A number of studies have demonstrated the relevancy of the lateral wave for the case when both the transmitter and receiver are located within a simple half-space dielectric medium [1]-[6]. Unfortunately, for the generalized two-layer model, for configurations in which the transmitter or receiver (or both) is located above the dielectric layer, far-field analytical expressions that include all propagation features do not exist. In this paper, in order to arrive at a computational efficient solution for the two-layer model, a second-order asymptotic evaluation for the electric fields of an arbitrarily oriented, infinitesimal electric dipole - for source and observation points located in the vicinity of the air/dielectric interface - is carried out through the method of steepest descents. The formulations are valid in the far field, with the limitation that the exponentially decaying pole and branch cut contributions have been ignored. It is observed that the Norton wave, though it is highly localized near the air/dielectric interface, is a significant contribution either when the dipole and observation points are both located above the dielectric layer or when one is above and the other is within the layer. ¬© 2005 IEEE.</t>
  </si>
  <si>
    <t>3747-3756</t>
  </si>
  <si>
    <t>9743246800;35585913500</t>
  </si>
  <si>
    <t>Liao, Da Han;Sarabandi, Kamal</t>
  </si>
  <si>
    <t>Liao D.H.</t>
  </si>
  <si>
    <t>Near-earth wave propagation characteristics of electric dipole in presence of vegetation or snow layer</t>
  </si>
  <si>
    <t>10.1109/TAP.2005.856347</t>
  </si>
  <si>
    <t>2-s2.0-28644434001</t>
  </si>
  <si>
    <t>['wave antenna', 'two antennas', 'similar performance', 'scan angle', 'reciprocity together', 'periodic spectral', 'periodic lwa', 'periodic leaky', 'periodic array', 'metal patches', 'layer lw', 'field pattern', 'domain method', 'design rules']</t>
  </si>
  <si>
    <t>Leaky wave | Leaky-wave antenna (LWA) | Patches</t>
  </si>
  <si>
    <t>The far-field radiation characteristics of a two-dimensional (2-D) periodic leaky-wave antenna (LWA) constructed from a periodic array of metal patches on a grounded dielectric substrate is investigated. A simple dipole source is used as the excitation. Reciprocity together with a periodic spectral-domain method of moments is used to calculate the far-field pattern. Design rules for the scan angle, the substrate dielectric constant, and the periodicity are provided. Finally, a comparison of the 2-D periodic LWA and a dielectric-layer LW is given to show the similar performance of the two antennas. ¬© 2005 IEEE.</t>
  </si>
  <si>
    <t>3505-3514</t>
  </si>
  <si>
    <t>60005837;60005837;60005837;60027561;60108318</t>
  </si>
  <si>
    <t>7402268080;7404289310;57218985569;7406565241;7005564352</t>
  </si>
  <si>
    <t>Zhao, Tianxia;Jackson, David R.;Williams, Jeffery T.;Yang, Hung Yu David;Oliner, Arthur A.</t>
  </si>
  <si>
    <t>New York;Chicago;Houston</t>
  </si>
  <si>
    <t>NYU Tandon School of Engineering;University of Illinois at Chicago;University of Houston</t>
  </si>
  <si>
    <t>60108318;60027561;60005837</t>
  </si>
  <si>
    <t>2-D periodic leaky-wave antennas - Part I: Metal patch design</t>
  </si>
  <si>
    <t>10.1109/TAP.2005.858579</t>
  </si>
  <si>
    <t>2-s2.0-28644435043</t>
  </si>
  <si>
    <t>['wlan operation', 'proposed antenna', 'negligible variations', 'mobile device', 'mainly comprises', 'foam base', 'effectively reduce', 'easily fabricated', 'design considerations', 'constructed prototypes', 'bottom surface', 'associated element', 'area network', 'antenna performance', 'antenna ground']</t>
  </si>
  <si>
    <t>Antennas | Chip antennas | Mobile antennas | Wireless local-area network (WLAN) antennas</t>
  </si>
  <si>
    <t>A novel wireless local-area network (WLAN) chip antenna suitable to be mounted above the system ground plane of a mobile device is presented. The antenna in the study is easily fabricated from folding a single metal plate onto a foam base, and mainly comprises a short-circuited radiating strip and an antenna ground. The antenna ground occupies the bottom surface and two adjacent side surfaces of the foam base. When the antenna is mounted at the corner of the system ground plane, this antenna ground structure is expected to effectively reduce the antenna's possible fringing electromagnetic fields inside the mobile device. In this case, when the associated element such as the radio-frequency shielding metal case is placed under the proposed antenna, small or negligible variations in the antenna performance are obtained. Design considerations of the proposed antenna for WLAN operation in the 2.4 GHz band are described, and results of the constructed prototypes are presented. ¬© 2005 IEEE.</t>
  </si>
  <si>
    <t>3496-3499</t>
  </si>
  <si>
    <t>Wong, Kin Lu;Chang, Chih Hua</t>
  </si>
  <si>
    <t>WLAN chip antenna mountable above the system ground plane of a mobile device</t>
  </si>
  <si>
    <t>10.1109/TAP.2005.858817</t>
  </si>
  <si>
    <t>2-s2.0-28644435278</t>
  </si>
  <si>
    <t>['wide band', 'return loss']</t>
  </si>
  <si>
    <t>Classical milling | Corrugated horn | Electro-forming | Hybrid modes | Low cross polarization level | VSWR</t>
  </si>
  <si>
    <t>We report on the design and realization of horn antennas required to achieve high performances with respect both to the return loss and the cross polarization level over a wide band. ¬© 2005 IEEE.</t>
  </si>
  <si>
    <t>3540-3546</t>
  </si>
  <si>
    <t>101206804;101012552;60031159;60086242</t>
  </si>
  <si>
    <t>57204985467;6701682807;57219955559;55914814600</t>
  </si>
  <si>
    <t>B√©niguel, Yannick;Berthon, Andr√©;Van't Klooster, Cornelis;Costes, Laurent</t>
  </si>
  <si>
    <t>Germany;Netherlands;France;France</t>
  </si>
  <si>
    <t>Ottobrunn;Noordwijk aan Zee;Courbevoie;Sceaux</t>
  </si>
  <si>
    <t>Airbus Defence and Space;ESTEC - European Space Research and Technology Centre;IEEA;ADMITTANCE</t>
  </si>
  <si>
    <t>60086242;60031159;101206804;101012552</t>
  </si>
  <si>
    <t>B√©niguel Y.</t>
  </si>
  <si>
    <t>Design realization and measurements of a high performance wide-band corrugated horn</t>
  </si>
  <si>
    <t>10.1109/TAP.2005.856312</t>
  </si>
  <si>
    <t>2-s2.0-28644435391</t>
  </si>
  <si>
    <t>['upper band', 'radiation patterns', 'radial slots', 'novel design', 'much wider', 'included angle', 'frequency operation', 'experimental results', 'coplanar waveguide', 'antenna design', '7 %,', '2 %.']</t>
  </si>
  <si>
    <t>Coplanar waveguides | Multifrequency antennas | Slot antennas</t>
  </si>
  <si>
    <t>A novel design of a broad-band radial slot antenna fed by a coplanar waveguide for dual-frequency operation is presented. Various frequency ratios, within the range of about 1.3 to 2.1, of the two operating frequencies can be obtained by varying the included angle between the radial slots and/or by varying the length of the central slot pair. The bandwidth of the lower operating band lies in the range of 2.4% to 9.7%, while that of the upper band is much wider and ranges from 17.4% to 23.2%. Radiation patterns at the two operating frequencies are broadside and bidirectional. Details of the antenna design and the experimental results are presented and discussed. ¬© 2005 IEEE.</t>
  </si>
  <si>
    <t>3448-3452</t>
  </si>
  <si>
    <t>35742806200;7202048581</t>
  </si>
  <si>
    <t>Chen, Shih Yuan;Hsu, Powen</t>
  </si>
  <si>
    <t>Broad-band radial slot antenna fed by coplanar waveguide for dual-frequency operation</t>
  </si>
  <si>
    <t>10.1109/TAP.2005.858574</t>
  </si>
  <si>
    <t>2-s2.0-28644435897</t>
  </si>
  <si>
    <t>['uncompensated case', 'technological readiness', 'radiation characteristics', 'parabolic reflectors', 'next generation', 'multiple beams', 'large number', 'inherent capability', 'experimental measurements', 'challenging demands', 'breadboard model', '6 ghz']</t>
  </si>
  <si>
    <t>Array feed | Physical optics | Reflector antennas | Scanned antennas | Spherical reflector</t>
  </si>
  <si>
    <t>There are many stringent demands imposed on the applications of spaceborne antenna systems. One of the most challenging demands is the generation of multiple beams with the ability to scan a very large number of beamwidths. Since the parabolic reflectors have limitations in this application, a 35-m spherical reflector antenna is proposed for a geostationary radar antenna at Ka-band (35.6 GHz) due to its inherent capability of scanning the beams to very large number of beamwidths. The utility of using planar array feeds for correcting spherical phase aberrations is investigated to overcome the performance degradation effects. Two different methodologies are developed for the array excitation coefficients determination based on phase conjugate matching and the results are compared. Using the compensating feed array, the radiation characteristics of the compensated spherical reflector are simulated for no scan and large scan cases and the results are compared with the uncompensated case to show performance improvement. In order to demonstrate the technological readiness of the concept a 1.5-m breadboard model is designed to be built for experimental measurements. Some important mechanical design tolerances and realistic array feed topologies are investigated. The antenna concept developed in this paper is advocated to be used in the next generation of geostationary satellite antenna systems for remote sensing radar applications. ¬© 2005 IEEE.</t>
  </si>
  <si>
    <t>3547-3555</t>
  </si>
  <si>
    <t>An array-compensated spherical reflector antenna for a very large number of scanned beams</t>
  </si>
  <si>
    <t>10.1109/TAP.2005.858844</t>
  </si>
  <si>
    <t>2-s2.0-28644436119</t>
  </si>
  <si>
    <t>ECS 9979250</t>
  </si>
  <si>
    <t>['‚ àëkl', 'œ ±.', 'œ ±', 'tracking parameters', 'time lh', 'similar issues', 'scenarios tested', 'reception error', 'randomly time', 'perhaps significantly', 'performance considerably', 'original algorithm', 'optimal value', 'increasing capacity', 'improve algorithms', 'greatly improves', 'gradient descent', 'fixed value', 'conditions change', 'chosen value', 'change rapidly', 'antenna weights', 'adaptive antennas', '2 ,...,']</t>
  </si>
  <si>
    <t>Adaptive antennas | Mobile communications | Randomly time-varying channels | Stochastic approximation | Tracking time-varying parameters</t>
  </si>
  <si>
    <t>Adaptive antenna arrays are used for reducing the effects of interference and increasing capacity in mobile communications systems. Typical algorithms recursively compute the antenna weights that minimize the weighted error function (at discrete times kh, k = 1, 2,..., for a sampling interval h) ‚àëkl=1 Œ± k-l [el(W)]2, where el (W) is a measure of the reception error at time lh with antenna weight vector W, and Œ± &lt; 1. The forgetting factor Œ± &lt; 1 allows tracking as conditions change and the minimization is used only to get the weights. The average detection error rate depends heavily on the chosen value of Œ±, whose optimal value can change rapidly in time, perhaps significantly in seconds. We add another adaptive loop that tracks the optimal value of Œ± and greatly improves the operation when the environment is randomly time-varying. The additional adaptive loop is based on an approximation to a natural "gradient descent" method. The algorithm is practical and can improve the performance considerably. In terms of average detection error rates and for all of the scenarios tested, the new system tracks the optimal value of Œ± well, and always performs better (sometimes much better) than the original algorithm that uses any fixed value of Œ±. Although the initial motivation arises in adaptive antennas, the method can be used to improve algorithms for tracking parameters of time-varying nonlinear systems, where similar issues are involved. ¬© 2005 IEEE.</t>
  </si>
  <si>
    <t>1749-1760</t>
  </si>
  <si>
    <t>60004923;60011460</t>
  </si>
  <si>
    <t>6603529931;7102179317</t>
  </si>
  <si>
    <t>Buche, Robert;Kushner, Harold J.</t>
  </si>
  <si>
    <t>Providence;Raleigh</t>
  </si>
  <si>
    <t>Brown University;NC State University</t>
  </si>
  <si>
    <t>60011460;60004923</t>
  </si>
  <si>
    <t>Buche R.</t>
  </si>
  <si>
    <t>Adaptive optimization of least-squares tracking algorithms: With applications to adaptive antenna arrays for randomly time-varying mobile communications systems</t>
  </si>
  <si>
    <t>10.1109/TAC.2005.858682</t>
  </si>
  <si>
    <t>2-s2.0-28644436822</t>
  </si>
  <si>
    <t>['microstrip loop', 'impedance bandwidth', 'broadband operation', '0 ghz']</t>
  </si>
  <si>
    <t>Broadband | Microstrip loop | Suspended plate antenna</t>
  </si>
  <si>
    <t>A suspended plate antenna with a novel offset feeding is presented. Broadband operation is achieved by loading 50 ohm transmission line feed with microstrip loop. An impedance bandwidth of 30% for VSWR &lt; 2 is obtained over 1.45 to 2.0 GHz. Finite element simulations have been used in designing and optimizing the antenna. ¬© 2005 IEEE.</t>
  </si>
  <si>
    <t>3839-3842</t>
  </si>
  <si>
    <t>60070264;60031544;60070264</t>
  </si>
  <si>
    <t>7404660772;9743397000;9742225800</t>
  </si>
  <si>
    <t>Rao, Patnam Hanumantha;Ranjith, M. R.;Naragani, Lenin</t>
  </si>
  <si>
    <t>Chennai;Kochi</t>
  </si>
  <si>
    <t>SAMEER-Centre for Electromagnetics India;Cochin University of Science and Technology</t>
  </si>
  <si>
    <t>60070264;60031544</t>
  </si>
  <si>
    <t>Rao P.</t>
  </si>
  <si>
    <t>Offset fed broadband suspended plate antenna</t>
  </si>
  <si>
    <t>10.1109/TAP.2005.856038</t>
  </si>
  <si>
    <t>2-s2.0-28644436824</t>
  </si>
  <si>
    <t>['wave antenna', 'slot lwa', 'slot antenna', 'simple source', 'reciprocity along', 'radiation characteristics', 'polarized version', 'field pattern', 'domain method', 'dipole inside', 'conducting plane', 'certain applications', 'antenna consists']</t>
  </si>
  <si>
    <t>Circular polarization | Leaky-wave antenna (LWA) | Slots</t>
  </si>
  <si>
    <t>The far-field radiation patterns of a two-dimensional (2-D) periodic slot leaky-wave antenna (LWA) are studied. The antenna consists of a two-dimensional periodic array of slots in a conducting plane that is printed on top of a grounded dielectric slab. The antenna is excited by a simple source such as a dipole inside the slab. Reciprocity along with the spectral-domain method is used to calculate the far-field pattern, and the radiation characteristics of the structure are investigated. A comparison between the present periodic slot LWA and a 2-D periodic patch LWA discussed in Part I is given to show the advantages of the slot antenna for certain applications. The slot LWA can achieve high directivity patterns, and a circularly-polarized version of the antenna can achieve good circular-polarization at broadside. ¬© 2005 IEEE.</t>
  </si>
  <si>
    <t>3515-3524</t>
  </si>
  <si>
    <t>7402268080;7404289310;57218985569</t>
  </si>
  <si>
    <t>Zhao, Tianxia;Jackson, David R.;Williams, Jeffery T.</t>
  </si>
  <si>
    <t>2-D periodic leaky-wave antennas - Part II: Slot design</t>
  </si>
  <si>
    <t>10.1109/TAP.2005.858580</t>
  </si>
  <si>
    <t>2-s2.0-28644437186</t>
  </si>
  <si>
    <t>K. C. Wong Education Foundation</t>
  </si>
  <si>
    <t>['proposed antenna', 'paper presents', 'good agreement', 'dielectric substrate', 'also evaluated']</t>
  </si>
  <si>
    <t>Circular disc monopole | Microstripline-fed | Printed antennas | Ultrawideband (UWB)</t>
  </si>
  <si>
    <t>This paper presents a study of a novel monopole antenna for ultrawide-band (UWB) applications. Printed on a dielectric substrate and fed by a 50 fl microstrip line, a planar circular disc monopole has been demonstrated to provide an ultra wide 10 dB return loss bandwidth with satisfactory radiation properties. The parameters which affect the performance of the antenna in terms of its frequency domain characteristics are investigated. A good agreement is achieved between the simulation and the experiment. In addition, the time domain performance of the proposed antenna is also evaluated in simulations. ¬© 2005 IEEE.</t>
  </si>
  <si>
    <t>3500-3504</t>
  </si>
  <si>
    <t>60033387;60033387;60033387;60033387</t>
  </si>
  <si>
    <t>Liang, Jianxin;Chiau, Choo C.;Chen, Xiaodong;Parini, Clive G.</t>
  </si>
  <si>
    <t>University of London</t>
  </si>
  <si>
    <t>Study of a printed circular disc monopole antenna for UWB systems</t>
  </si>
  <si>
    <t>10.1109/TAP.2005.858598</t>
  </si>
  <si>
    <t>2-s2.0-28644438362</t>
  </si>
  <si>
    <t>['time information', 'sufficient independence', 'share one', 'receiver share', 'random fluctuation', 'proposed scheme', 'natural environment', 'forming technique', 'fluctuating channel', 'experimental results', 'espar antenna', 'communication channels', 'channel characteristics', 'agreement scheme']</t>
  </si>
  <si>
    <t>Beam-forming | Channel characteristics | Electronically steerable parasitic array radiator (ESPAR) | Key distribution | Key management | Received signal strength indicator (RSSI) | Secret key agreement</t>
  </si>
  <si>
    <t>We describe a secure communication scheme that uses the random fluctuation of the natural environment of communication channels. Only the transmitter and the receiver share the communication channel characteristics. From reciprocity between a transmitter and a receiver, it is possible for them to share one-time information of their fluctuating channel. This can provide a secret key agreement scheme without key management and key distribution processes. In this paper, we propose a new secret key generation and agreement scheme that uses the fluctuation of channel characteristics with an electronically steerable parasitic array radiator (ESPAR) antenna. This antenna, which has been proposed and prototyped, is a smart antenna designed for consumers. Using the beam-forming technique of the ESPAR antenna, we can increase the fluctuation of the channel characteristics. From experimental results, we conclude that the proposed scheme has the ability to generate secret keys from the received signal strength indicator (RSSI) profile with sufficient independence. ¬© 2005 IEEE.</t>
  </si>
  <si>
    <t>3776-3784</t>
  </si>
  <si>
    <t>60001271;60001271;60001271;60001271;60010726</t>
  </si>
  <si>
    <t>8536732600;8419383800;35511585800;6602105003;35494390400</t>
  </si>
  <si>
    <t>Aono, Tomoyuki;Higuchi, Keisuke;Ohira, Takashi;Komiyama, Bokuji;Sasaoka, Hideichi</t>
  </si>
  <si>
    <t>Aono T.</t>
  </si>
  <si>
    <t>Wireless secret key generation exploiting reactance-domain scalar response of multipath fading channels</t>
  </si>
  <si>
    <t>10.1109/TAP.2005.858853</t>
  </si>
  <si>
    <t>2-s2.0-28644438588</t>
  </si>
  <si>
    <t>['wireless communication', 'size reduction', 'patch currents', 'operation bandwidth', 'obtained due', 'novel method', 'multipath environment', 'matched well', 'loading technique', 'excited simultaneously', 'enhancing characteristic']</t>
  </si>
  <si>
    <t>Bandwidth-enhancing | Compact patch antenna | Low profile | Orthogonal modes</t>
  </si>
  <si>
    <t>A novel method to extend the operation bandwidth and reduce the size of the ultralow-profile patch antenna is presented in this paper. The designed results indicate that two orthogonal modes of TM10 and TM01 can be excited simultaneously in the antenna, resonate at two close frequencies, and also are matched well. Thus, a bandwidth-enhancing characteristic is achieved. The size reduction is obtained due to utilizing the slot-loading technique. Because most patch currents of the two modes flow in the same direction, the similar radiation characteristics is observed at two resonance frequencies. The significantly high cross polarization makes the proposed antenna applicable for the wireless communication in multipath environment. ¬© 2005 IEEE.</t>
  </si>
  <si>
    <t>3443-3447</t>
  </si>
  <si>
    <t>60005465;60005465;60005465;60095082</t>
  </si>
  <si>
    <t>7402022616;8945567500;57202486312;56602599100</t>
  </si>
  <si>
    <t>Xiao, Shaoqiu;Wang, Bing Zhong;Shao, Wei;Zhang, Yan</t>
  </si>
  <si>
    <t>Bandwidth-enhancing ultralow-profile compact patch antenna</t>
  </si>
  <si>
    <t>10.1109/TAP.2005.858838</t>
  </si>
  <si>
    <t>2-s2.0-28644438590</t>
  </si>
  <si>
    <t>['york concept', 'simulated using', 'power divider', 'phase signals', 'nearest neighbors', 'linear array', 'f ports', 'f combining', 'end oscillators', 'demonstrated using', 'corresponding 1', 'antisymmetrically detuning', 'antenna beam', 'antenna aperture', 'accomplished using']</t>
  </si>
  <si>
    <t>Mutual injection locking | Phased array antennas | Voltage controlled oscillator</t>
  </si>
  <si>
    <t>The Cao-York concept of using a linear array of mutually injection locked oscillators to provide local oscillator signals for an agile beam receiver is demonstrated using a 15 circuit array of L-band voltage controlled oscillators coupled to nearest neighbors. The concept involves mixing each 1.265 GHz local oscillator (l-o) signal with a corresponding 1.950 GHz signal received by an element in an antenna aperture and combining the resulting 685 MHz intermediate frequency (i-f) signals. A normally incident wave is simulated using a power divider to provide 15 equal in-phase signals to the r-f ports of the mixers and the i-f combining is accomplished using a similar power divider in reverse. The "antenna beam" is steered through this "normally incident wave" by antisymmetrically detuning the end oscillators of the array and a plot of the i-f combiner output represents the receive beam shape. Finally, this system is used to demonstrate the Kott sidelobe suppression technique. ¬© 2005 IEEE.</t>
  </si>
  <si>
    <t>3584-3588</t>
  </si>
  <si>
    <t>7004263090;9742267200</t>
  </si>
  <si>
    <t>Pogorzelski, Ronald J.;Chiha, Fouad F.</t>
  </si>
  <si>
    <t>A demonstration of the coupled oscillator based agile beam receiver concept</t>
  </si>
  <si>
    <t>10.1109/TAP.2005.858835</t>
  </si>
  <si>
    <t>2-s2.0-28644439362</t>
  </si>
  <si>
    <t>['space domain', 'sommerfeld identity', 'solid analysis', 'scalar potentials', 'possible remedies', 'point contributions', 'obtained may', 'obtained cfgf', 'numerical demonstrations', 'mainly originated', 'form green', 'domain green', 'defined better', 'complex exponentials', 'closed forms', 'cfgf begins', 'approximation process', 'approximated spectral', 'addressed first']</t>
  </si>
  <si>
    <t>Closed-form Green's function | Discrete complex images method (DCIM) | Green's function | Multilayer media</t>
  </si>
  <si>
    <t>The closed-form Green's functions (CFGF), derived for the vector and scalar potentials in planar multilayer media, have been revisited to clarify some issues and misunderstandings on the derivation of these Green's functions. In addition, the range of validity of these Green's functions is assessed with and without explicit evaluation of the surface wave contributions. As it is well-known, the derivation of the CFGF begins with the approximation of the spectral-domain Green's functions by complex exponentials, and continues with applying the Sommerfeld identity to cast these approximated spectral-domain Green's functions into the space domain in closed forms. Questions and misunderstandings of this derivation, which have mainly originated from the approximation process of the spectral-domain Green's functions in terms of complex exponentials, can be categorized and discussed under the topics of: 1) branch-point contributions; 2) surface wave pole contributions; and 3) the accuracy of the obtained CFGF. When these issues are clarified, the region of validity of the CFGF so obtained may be defined better. Therefore, in this paper, these issues will be addressed first, and then their origins and possible remedies will be provided with solid analysis and numerical demonstrations. ¬© 2005 IEEE.</t>
  </si>
  <si>
    <t>3644-3653</t>
  </si>
  <si>
    <t>60006369;60004305</t>
  </si>
  <si>
    <t>7003949001;6602306599</t>
  </si>
  <si>
    <t>Aksun, M. I.;Dural, G√ºlbin</t>
  </si>
  <si>
    <t>Ko√ß √úniversitesi;Middle East Technical University (METU)</t>
  </si>
  <si>
    <t>Aksun M.</t>
  </si>
  <si>
    <t>Clarification of issues on the closed-form Green's functions in stratified media</t>
  </si>
  <si>
    <t>10.1109/TAP.2005.858571</t>
  </si>
  <si>
    <t>2-s2.0-28644439730</t>
  </si>
  <si>
    <t>['wideband antennas', 'wave analysis', 'two examples', 'parallel pso', 'parallel clusters', 'paper presents', 'optimized e', 'optimization process', 'measured less', 'frequency antenna', 'fitness function', 'fdtd simulations', 'fdtd algorithm', 'difference time', 'desired performance', 'design e', 'candidate design', 'band antenna']</t>
  </si>
  <si>
    <t>Finite-difference time-domain (FDTD) | Parallel computation | Particle swarm optimization | Patch antenna</t>
  </si>
  <si>
    <t>This paper presents a novel evolutionary optimization methodology for multiband and wide-band patch antenna designs. The particle swarm optimization (PSO) and the finite-difference time-domain (FDTD) are combined to achieve the optimum antenna satisfying a certain design criterion. The antenna geometric parameters are extracted to be optimized by PSO, and a fitness function is evaluated by FDTD simulations to represent the performance of each candidate design. The optimization process is implemented on parallel clusters to reduce the computational time introduced by full-wave analysis. Two examples are investigated in the paper: first, the design of rectangular patch antennas is presented as a test of the parallel PSO/FDTD algorithm. The optimizer is then applied to design E-shaped patch antennas. It is observed that by using different fitness functions, both dual-frequency and wideband antennas with desired performance are obtained by the optimization. The optimized E-shaped patch antennas are analyzed, fabricated, and measured to validate the robustness of the algorithm. The measured less than - 18 dB return loss (for dual-frequency antenna) and 30.5% bandwidth (for wide-band antenna) exhibit the prospect of the parallel PSO/FDTD algorithm in practical patch antenna designs. ¬© 2005 IEEE.</t>
  </si>
  <si>
    <t>3459-3468</t>
  </si>
  <si>
    <t>7004882147;7102110120</t>
  </si>
  <si>
    <t>Jin, Nanbo;Rahmat-Samii, Yahya</t>
  </si>
  <si>
    <t>Jin N.</t>
  </si>
  <si>
    <t>Parallel particle swarm optimization and finite-difference time-domain (PSO/FDTD) algorithm for multiband and wide-band patch antenna designs</t>
  </si>
  <si>
    <t>10.1109/TAP.2005.858842</t>
  </si>
  <si>
    <t>2-s2.0-28644440382</t>
  </si>
  <si>
    <t>['organizing map', 'multilayer perceptron', 'developed formulation', 'another self']</t>
  </si>
  <si>
    <t>Multilayer perceptron (MLP) | Neural networks | Reconfigurable antenna | Self-organizing map (SOM)</t>
  </si>
  <si>
    <t>Procedures using neural networks are developed for characterizing multiband reconfigurable antennas. A multilayer perceptron (MLP) is used to locate the operational frequency bands of the antenna at different reconfigured conditions. Another self-organizing map (SOM) neural network accomplishes the task of locating the switches to be turned ON for a desired frequency response. The developed formulation is tested on a laboratory prototype antenna. ¬© 2005 IEEE.</t>
  </si>
  <si>
    <t>3453-3458</t>
  </si>
  <si>
    <t>60103951;60033021;60033021;60019228</t>
  </si>
  <si>
    <t>India;United States;United States</t>
  </si>
  <si>
    <t>Berhampur;Albuquerque;Dayton</t>
  </si>
  <si>
    <t>National Institute of Science &amp; Technology;The University of New Mexico;Air Force Research Laboratory</t>
  </si>
  <si>
    <t>60103951;60033021;60019228</t>
  </si>
  <si>
    <t>Neurocomputational analysis of a multiband reconfigurable planar antenna</t>
  </si>
  <si>
    <t>10.1109/TAP.2005.858617</t>
  </si>
  <si>
    <t>2-s2.0-28644440959</t>
  </si>
  <si>
    <t>N000173-01-1-G910</t>
  </si>
  <si>
    <t>['wire sources', 'wave impedance', 'volumetric source', 'third method', 'stringent requirments', 'square symmetry', 'resonant feed', 'radiating structure', 'proper fashion', 'proper design', 'printed planar', 'moderate values', 'moderate efficiency', 'mdra structure', 'mdra ).', 'maximum dimension', 'lowest frequency', 'high bandwidth', 'bandwidth enhancement', '420 mhz']</t>
  </si>
  <si>
    <t>Previously insurmountable challenges posed by stringent requirments of simultaneous compact size, high bandwidth, high to moderate efficiency, and circular polarization operation at UHF have been surpassed by a unique design employing layered magnetodielectric materials. To achieve percentage bandwidth values in excess of 50% for an antenna with a maximum dimension of 0.15Œª three approaches for bandwidth enhancement are combined in a proper fashion. A volumetric source, as opposed to printed planar or wire sources, inherently provides higher bandwidth and is used as the fundamental radiating element of the antenna. The radiating structure is made up of layered magnetodielectric material with proper design of permittivity and permeability values forming a magnetodielectric resonator antenna (MDRA). Noting that miniaturization and wave impedance in the MDRA are, respectively, proportional to the square-root of the product and ratio of the permeability and permittivity, moderate values of permittivity and permeability are used to enhance the bandwidth while achieving considerable miniaturization. The third method for bandwidth enhancement is based on the integration of a resonant feed and many parasitic elements into the MDRA structure. Square symmetry of the MDRA is used to obtain circular polarization operation. A prototype small UHF antenna operating over 240-420 MHz with a linear dimension smaller than 0.15Œª at the lowest frequency is fabricated and tested; the results are summarized in this paper. ¬© 2005 IEEE.</t>
  </si>
  <si>
    <t>3436-3441</t>
  </si>
  <si>
    <t>9742802300;35585913500</t>
  </si>
  <si>
    <t>Buerkle, Amelia;Sarabandi, Kamal</t>
  </si>
  <si>
    <t>A wide-band, circularly polarized, magnetodielectric resonator antenna</t>
  </si>
  <si>
    <t>10.1109/TAP.2005.858839</t>
  </si>
  <si>
    <t>2-s2.0-28644441545</t>
  </si>
  <si>
    <t>['tracking left', 'tokyo area', 'simulation results', 'next generation', 'hundred kbps', 'ground applications', 'frequency characteristics', 'fabricated antenna', 'cut plane', '58 ¬∞.', '58 ¬∞).', '5 dbic', '48 ¬∞),', '38 ¬∞']</t>
  </si>
  <si>
    <t>Circular polarization | Dual band | Equilateral triangular-patch | Mobile satellite communications | Outdoor experiments | Pseudosatellite</t>
  </si>
  <si>
    <t>The Japan Aerospace Exploration Agency will launch the Engineering Test Satellite VIII (ETS-VIII) in 2006 to support the next generation of mobile satellite communications covering the area of Japan (beam coverage El = 38¬∞ to 58¬∞). In this paper, a satellite-tracking left-handed circularly polarized triangular-patch array antenna is developed for ground applications. The targeted minimum gain of the antenna is set to 5 dBic at the central elevation angle (El = 48¬∞), in the Tokyo area, for applications using data transfer of around a hundred kbps. The antenna is composed of three equilateral triangular patches for both reception and transmission units operating at 2.50 and 2.65 GHz frequency bands, respectively. The antenna was simulated by method of moments (MoM) analysis, and measurement of the fabricated antenna was performed to confirm the simulation results. The measurement results show that the frequency characteristics and the 5-dBic gain coverage in the conical-cut plane of the fabricated antenna satisfy the specifications for ETS-VIII. A prototype of the proposed antenna system is employed in outdoor experiments using a pseudosatellite and shows good performance from El = 38¬∞ to 58 ¬∞. ¬© 2005 IEEE.</t>
  </si>
  <si>
    <t>3477-3485</t>
  </si>
  <si>
    <t>60002787-101983843;100718282;100718282</t>
  </si>
  <si>
    <t>55802422900;55445582500;7408117894</t>
  </si>
  <si>
    <t>Sumantyo, Josaphat Tetuko Sri;Ito, Koichi;Takahashi, Masaharu</t>
  </si>
  <si>
    <t>Japan;India;Japan</t>
  </si>
  <si>
    <t>Chiba;;Chiba</t>
  </si>
  <si>
    <t>Chiba University;Pandhito Panji Foundation;Research Center for Frontier Medical Engineering</t>
  </si>
  <si>
    <t>60002787;101983843;100718282</t>
  </si>
  <si>
    <t>Sumantyo J.</t>
  </si>
  <si>
    <t>Dual-band circularly polarized equilateral triangular-patch array antenna for mobile satellite communications</t>
  </si>
  <si>
    <t>10.1109/TAP.2005.858849</t>
  </si>
  <si>
    <t>2-s2.0-28644442348</t>
  </si>
  <si>
    <t>['top patch', 'surrounding region', 'proposed antenna', 'mobile device', 'mainly comprises', 'internal antenna', 'electromagnetic compatibility', 'easily fabricated', 'design example']</t>
  </si>
  <si>
    <t>Antennas | Electromagnetic compatibility (EMC) antennas | Internal mobile phone antennas | Mobile antennas | Universal Mobile Telecommunication System (UMTS) antennas</t>
  </si>
  <si>
    <t>A novel patch antenna suitable to be applied in a mobile device as an internal antenna having an electromagnetic compatibility (EMC) property with nearby conducting elements is presented. The antenna is easily fabricated from a single metal plate and mainly comprises a top patch and an inverted-L vertical ground wall. Due to the presence of the inverted-L ground wall, which is perpendicular to the system ground plane of the mobile device, the possible fringing EM fields in the surrounding region of the antenna are suppressed. In this case possible coupling between the antenna and the nearby conducting elements is expected to be small, and thus degrading effects on the performance of the antenna are eliminated. A design example of the proposed antenna for Universal Mobile Telecommunication System (UMTS) 1920-2170 MHz operation in a mobile device is demonstrated and discussed. ¬© 2005 IEEE.</t>
  </si>
  <si>
    <t>3836-3839</t>
  </si>
  <si>
    <t>7402819936;35460663000;25642165500;7402085798</t>
  </si>
  <si>
    <t>Su, Chih Ming;Wong, Kin Lu;Tang, Chia Lun;Yeh, Shih Huang</t>
  </si>
  <si>
    <t>EMC internal patch antenna for UMTS operation in a mobile device</t>
  </si>
  <si>
    <t>10.1109/TAP.2005.858827</t>
  </si>
  <si>
    <t>2-s2.0-28644442775</t>
  </si>
  <si>
    <t>['stated bandwidth', 'nonminimum reactance', 'imaginary parts', 'hilbert transform', 'fundamental limitation', 'better match', 'additional degrees']</t>
  </si>
  <si>
    <t>Broadband antennas | Hilbert transforms | Impedance matching</t>
  </si>
  <si>
    <t>This paper describes two modifications to the real frequency technique of broadband impedance matching. A fundamental limitation of all broadband matching techniques is that the real and imaginary parts of the equalizer impedance must be related by the Hilbert transform. It is shown that additional degrees of freedom in the Hilbert transform, and thus a better match, can be obtained by employing equalizer impedances with nonminimum reactance and by optimizing the equalizer resistance outside the stated bandwidth. Examples will be presented for a thin wire dipole antenna. ¬© 2005 IEEE.</t>
  </si>
  <si>
    <t>3597-3603</t>
  </si>
  <si>
    <t>Newman, E. H.</t>
  </si>
  <si>
    <t>Newman E.</t>
  </si>
  <si>
    <t>Real frequency wide-band impedance matching with nonminimum reactance equalizers</t>
  </si>
  <si>
    <t>10.1109/TAP.2005.858816</t>
  </si>
  <si>
    <t>2-s2.0-28644442776</t>
  </si>
  <si>
    <t>['uwb applications', 'transient waveforms', 'transfer functions', 'simulated pulse', 'receiving system', 'radiation patterns', 'proposed antenna', 'planar antenna', 'parasitic element', 'identical antennas', 'design guideline', 'curved radiators', 'band tapered', 'antenna consists']</t>
  </si>
  <si>
    <t>Dipole antennas | Slot fed antennas | Ultrawide-band antennas</t>
  </si>
  <si>
    <t>In this paper a planar antenna is studied for ultrawide-band (UWB) applications. This antenna consists of a wide-band tapered-slot feeding structure, curved radiators and a parasitic element. It is a modification of the conventional dual exponential tapered slot antenna and can be viewed as a printed dipole antenna with tapered slot feed. The design guideline is introduced, and the antenna parameters including return loss, radiation patterns and gain are investigated. To demonstrate the applicability of the proposed antenna to UWB applications, the transfer functions of a transmitting-receiving system with a pair of identical antennas are measured. Transient waveforms as the transmitting-receiving system being excited by a simulated pulse are discussed at the end of this paper. ¬© 2005 IEEE.</t>
  </si>
  <si>
    <t>3833-3836</t>
  </si>
  <si>
    <t>60027709;60005429</t>
  </si>
  <si>
    <t>National Taiwan University of Science and Technology;National Taiwan University</t>
  </si>
  <si>
    <t>A printed dipole antenna with tapered slot feed for ultrawide-band applications</t>
  </si>
  <si>
    <t>10.1109/TAP.2005.858819</t>
  </si>
  <si>
    <t>2-s2.0-28644443966</t>
  </si>
  <si>
    <t>['theoretical models', 'systematic study', 'ray crystallography', 'radiation properties', 'previous publication', 'photonic bandgaps', 'pay attention', 'particular attention', 'induced phenomena', 'dimensional rs', 'device applications', 'design parameters', 'constitute one', '2005 ].']</t>
  </si>
  <si>
    <t>Antenna array | Aperiodic order | Random-like geometries | Rudin-Shapiro sequences</t>
  </si>
  <si>
    <t>The development of exotic new materials, such as metamaterials, has created strong interest within the electromagnetics (EM) community for possible new phenomenologies and device applications, with particular attention to periodicity-induced phenomena, such as photonic bandgaps. Within this context, motivated by the fairly recent discovery in X-ray crystallography of "quasi-crystals," whose diffraction patterns display unusual characteristics that are associated with "aperiodic order," we have undertaken a systematic study of how these exotic effects manifest themselves in the radiation properties of aperiodically configured antenna arrays. The background for these studies, with promising example configurations, has been reported in a previous publication [V. Pierro et al., IEEE Trans. Antennas Propag., vol. 53, pp. 635-644, Feb. 2005]. In this paper, we pay attention to various configurations generated by Rudin-Shapiro (RS) sequences, which constitute one of the simplest conceivable examples of deterministic aperiodic geometries featuring random-like (dis)order. After presentation and review of relevant background material, the radiation properties of one-dimensional RS-based antenna arrays are analyzed, followed by illustrative numerical parametric studies to validate the theoretical models. Design parameters and potential practical applications are also given attention. ¬© 2005 IEEE.</t>
  </si>
  <si>
    <t>3568-3575</t>
  </si>
  <si>
    <t>7004403725;7003986939;35236148200;35223700800;56883021600</t>
  </si>
  <si>
    <t>Galdi, Vincenzo;Pierro, Vincenzo;Castaldi, Giuseppe;Pinto, Innocenzo M.;Felsen, Leopold B.</t>
  </si>
  <si>
    <t>Radiation properties of one-dimensional random-like antenna arrays based on Rudin - Shapiro sequences</t>
  </si>
  <si>
    <t>10.1109/TAP.2005.858863</t>
  </si>
  <si>
    <t>2-s2.0-28644444290</t>
  </si>
  <si>
    <t>['wide bandwidths', 'underlying self', 'time required', 'successfully combine', 'similar properties', 'several researchers', 'random properties', 'random arrays', 'previously possible', 'positive attributes', 'polyfractal arrays', 'paper introduces', 'paper discusses', 'one design', 'novel class', 'natural selection', 'narrow beamwidths', 'much larger', 'important subset', 'genetic algorithm', 'find solutions', 'conventional counterparts']</t>
  </si>
  <si>
    <t>Broadband arrays | Fractal-random arrays | Fractals | Genetic algorithms | Nature-based antenna design</t>
  </si>
  <si>
    <t>Recently, in order to successfully combine the positive attributes of both periodic and random arrays into one design, a novel class of arrays, known as fractal-random arrays, has been introduced. In addition, several researchers have successfully used genetic algorithms, robust global optimization techniques based on natural selection, to find solutions to complex array layout problems. This paper introduces a type of nature-based design process that applies a specially formulated genetic algorithm to evolve optimal layouts of an important subset of fractal-random arrays, which we call polyfractal arrays. Also, this paper discusses how the underlying self-similar properties of polyfractal arrays can be exploited to increase the speed of the associated array factor calculations. This speed increase dramatically reduces the time required for the genetic algorithm to converge thereby making it possible to effectively evolve optimal array configurations which are much larger than has been previously possible. Moreover, the fractal-random properties of these polyfractal arrays are shown to provide substantially wider bandwidth performance than their conventional counterparts. Finally, several design examples of genetically optimized linear polyfractal arrays with narrow beamwidths, improved sidelobe suppression and wide bandwidths are presented. ¬© 2005 IEEE.</t>
  </si>
  <si>
    <t>3604-3615</t>
  </si>
  <si>
    <t>60001439;60001439</t>
  </si>
  <si>
    <t>7801486259;55925714300</t>
  </si>
  <si>
    <t>Petko, Joshua S.;Werner, Douglas H.</t>
  </si>
  <si>
    <t>Petko J.</t>
  </si>
  <si>
    <t>The evolution of optimal linear polyfractal arrays using genetic algorithms</t>
  </si>
  <si>
    <t>10.1109/TAP.2005.858582</t>
  </si>
  <si>
    <t>2-s2.0-28644445032</t>
  </si>
  <si>
    <t>['various approaches', 'simultaneously used', 'significantly improved', 'results show', 'radar targets', 'radar signals', 'multiple aspects', 'investigate performances', 'information gathered', 'identification performances', 'identification performance', 'fst concept', 'conventional methods', 'compact range']</t>
  </si>
  <si>
    <t>Feature space trajectory | Multiaspect | Radar signals | Radar target identification | Range profile</t>
  </si>
  <si>
    <t>Identification of radar targets has often been based on information gathered from only a single relative aspect between the radar and target. However, identification performances can be significantly improved, provided that radar signals at multiple aspects are simultaneously used to identify radar targets. In this paper, we investigate performances of various approaches to identification using multiaspect radar signals. In addition, some novel techniques based on the feature space trajectory concept are introduced to further enhance the identification performance of the conventional methods. All of these approaches are demonstrated using radar cross section (RCS) data of various aircraft models measured at compact range. Results show that the proposed methods via the FST concept can provide the most promising identification accuracy. ¬© 2005 IEEE.</t>
  </si>
  <si>
    <t>3811-3821</t>
  </si>
  <si>
    <t>60001170;60032330</t>
  </si>
  <si>
    <t>56401277600;57225795437</t>
  </si>
  <si>
    <t>Kim, Kyung Tae;Jeong, Ho Ryung</t>
  </si>
  <si>
    <t>Pohang;Gyeongsan</t>
  </si>
  <si>
    <t>Pohang University of Science and Technology;Yeungnam University</t>
  </si>
  <si>
    <t>60032330;60001170</t>
  </si>
  <si>
    <t>Kim K.T.</t>
  </si>
  <si>
    <t>Identification of multiaspect radar signals based on the feature space trajectory concept</t>
  </si>
  <si>
    <t>10.1109/TAP.2005.858836</t>
  </si>
  <si>
    <t>2-s2.0-28644446736</t>
  </si>
  <si>
    <t>['scan angle', 'lossy antennas', 'important role', 'correlated part', 'becomes dependent']</t>
  </si>
  <si>
    <t>Arrays | Noise | Sensitivity</t>
  </si>
  <si>
    <t>The design of very-high sensitivity arrays requires the analysis of thermal noise generated by the slightly lossy antennas. In strongly coupled arrays, thermal noise available on different ports may be correlated. A method is proposed for the computation of this correlation and for the estimation of its effect on the system noise temperature, which becomes dependent on scan angle. A numerical simulation example shows that the correlated part of the noise can play an important role in the fraction of system noise originating from the lossy antennas. ¬© 2005 IEEE.</t>
  </si>
  <si>
    <t>3845-3848</t>
  </si>
  <si>
    <t>Craeye, Christophe</t>
  </si>
  <si>
    <t>Louvain-la-Neuve</t>
  </si>
  <si>
    <t>Universit√© Catholique de Louvain</t>
  </si>
  <si>
    <t>Craeye C.</t>
  </si>
  <si>
    <t>Including spatial correlation of thermal noise in the noise model of high-sensitivity arrays</t>
  </si>
  <si>
    <t>10.1109/TAP.2005.858825</t>
  </si>
  <si>
    <t>2-s2.0-28644446844</t>
  </si>
  <si>
    <t>['utd retains', 'utd formulation', 'time domain', 'td version', 'simple interpretation', 'ray parameters', 'numerical examples', 'frequency domain', 'discrete time', 'allows one']</t>
  </si>
  <si>
    <t>Discrete time | Hilbert transform | Time domain uniform geometrical theory of diffraction (TD-UTD) | Transient electromagnetics</t>
  </si>
  <si>
    <t>In this paper a discrete time (DT) representation of Maxwell's equations is employed to describe the time domain (TD) Maxwell's equations in terms of matrix equations analogous to time harmonic Maxwell's equations, which allows one to conveniently develop many TD solutions based on their frequency domain (FD) formulations. It was then employed to develop a TD version of the uniform geometrical theory of diffraction (UTD) (referred as DT-UTD) for the efficient electromagnetic transient analysis of scattering from perfectly conducting curved wedges. This DT-UTD retains the advantages of its corresponding FD UTD solution in several aspects including the form, ray physical picture and definitions of ray parameters. Furthermore, the transformation of the FD-UTD to the DT-UTD formulation can be easily achieved via a simple interpretation of notation. Numerical examples are presented to validate and illustrate the utilizations of this DT-UTD. ¬© 2005 IEEE.</t>
  </si>
  <si>
    <t>3633-3643</t>
  </si>
  <si>
    <t>60013395;60005429;60013395</t>
  </si>
  <si>
    <t>7202063846;7401465345;36865201000</t>
  </si>
  <si>
    <t>Chou, Hsi Tseng;Ho, Hsien Kwei;Chung, Tsung Ying</t>
  </si>
  <si>
    <t>Chung-Li;Taipei</t>
  </si>
  <si>
    <t>Yuan Ze University;National Taiwan University</t>
  </si>
  <si>
    <t>60013395;60005429</t>
  </si>
  <si>
    <t>A discrete-time uniform geometrical theory of diffraction for the fast transient analysis of scattering from curved wedges</t>
  </si>
  <si>
    <t>10.1109/TAP.2005.858583</t>
  </si>
  <si>
    <t>2-s2.0-28644447597</t>
  </si>
  <si>
    <t>['simulations show', 'rd technique', 'provide high', 'proposed method', 'numerical comparison', 'noncoherent sources', 'lower bound', 'estimation performance', 'esprit algorithm', 'anechoic chamber']</t>
  </si>
  <si>
    <t>Cram√©r-Rao lower bound (CRB) | Direction-of-arrival (DOA) estimation | Electronically steerable parasitic array radiator (ESPAR) antenna | ESPRIT algorithm | MUSIC algorithm | Reactance-domain (RD)</t>
  </si>
  <si>
    <t>A direction-of-arrival (DoA) method that combines the reactance-domain (RD) technique and the ESPRIT algorithm is proposed for use with the 7-element electronically steerable parasitic array radiator (ESPAR) for the estimation of noncoherent sources. Simulations show that the method could resolve up to three incoming signals with an estimation performance that depends on the signal's angle of arrival. Moreover, the method is compared with the Cram√©r-Rao lower bound (CRB) and the MUSIC asymptotic error variance, both modified for the RD technique. Numerical comparison between this lower bound and the MUSIC algorithm confirmed that the proposed method can achieve the CRB and provide high-precision DoA estimation with a level of performance that is sufficient for many DoA finding applications. The proposed method could be demonstrated by means of experiments on DOA estimation conducted in an anechoic chamber. ¬© 2005 IEEE.</t>
  </si>
  <si>
    <t>3486-3495</t>
  </si>
  <si>
    <t>60001271;60001271-60031823;60001271</t>
  </si>
  <si>
    <t>Moriguchi;Kyoto</t>
  </si>
  <si>
    <t>Sanyo Electric;Advanced Telecommunications Research Institute International (ATR)</t>
  </si>
  <si>
    <t>60031823;60001271</t>
  </si>
  <si>
    <t>Reactance-domain ESPRIT algorithm for a hexagonally shaped seven-element ESPAR antenna</t>
  </si>
  <si>
    <t>10.1109/TAP.2005.858854</t>
  </si>
  <si>
    <t>2-s2.0-28644448051</t>
  </si>
  <si>
    <t>NSC 93-2213-E-009-104</t>
  </si>
  <si>
    <t>['weight adaptation', 'signal cancellation', 'severely degrades', 'proposed structure', 'perfectly matched', 'overall performance', 'noise ratio', 'mismatched doa', 'improved robustness', 'gsc structure', 'fully analyzed', 'feedback filter', 'doa mismatch', 'desired signal', 'convergence behavior', 'considerably enhance', 'blind equalizer', 'beamforming performance', 'based df', 'analytic signal', 'also derived', 'actual direction']</t>
  </si>
  <si>
    <t>Decision feedback | Generalized sidelobe canceller (GSC) | Least-mean-square (LMS) | Robust adaptive beamforming</t>
  </si>
  <si>
    <t>Conventional generalized sidelobe canceller (GSC) is sensitive to a mismatch between the estimated and actual direction of arrival (DOA) of the desired signal. Such a mismatch induces signal cancellation in the GSC, and it severely degrades the beamforming performance. In this paper, we propose a new decision feedback (DF) technique to increase the robustness against the DOA mismatch. Our new scheme introduces a blind equalizer and a feedback filter in the GSC structure. We first derive Wiener solutions for the DF-GSC with perfectly matched and mismatched DOA and show that the problem of signal cancellation can be avoided. Then, we consider the adaptive GSC implementation in which the least-mean-square (LMS) algorithm is used for weight adaptation. In addition to the improved robustness, the proposed scheme also remedies the slow convergence problem inherent in the conventional adaptive GSC structure. The convergence behavior of the LMS-based DF-GSC is fully analyzed and the analytic signal-to-interference-plus-noise ratio (SINR) is also derived. Finally, simulation results demonstrate that while the proposed structure can considerably enhance the overall performance, it has greatly improved robustness as compared to other existing robust adaptive beamformers. ¬© 2005 IEEE.</t>
  </si>
  <si>
    <t>3822-3832</t>
  </si>
  <si>
    <t>60012370;60012370</t>
  </si>
  <si>
    <t>8649372300;7407080642</t>
  </si>
  <si>
    <t>Lee, Yinman;Wu, Wen Rong</t>
  </si>
  <si>
    <t>A robust adaptive generalized sidelobe canceller with decision feedback</t>
  </si>
  <si>
    <t>10.1109/TAP.2005.858851</t>
  </si>
  <si>
    <t>2-s2.0-28644448674</t>
  </si>
  <si>
    <t>['wide range', 'upper reflector', 'sector beam', 'polarizing grid', 'parallel pair', 'orthogonal polarization', 'one polarization', 'microwave substrate', 'metallized backside', 'measurement results', 'lower reflectarray', 'ground plane', 'design procedure', 'arbitrary phase', 'antenna aperture', 'amplitude distribution']</t>
  </si>
  <si>
    <t>Array signal processing | Millimeter wave antenna arrays | Multireflector antennas | Planar arrays | Shaped beam antennas</t>
  </si>
  <si>
    <t>A quasi-planar reflector arrangement for generating an arbitrary phase and amplitude distribution in the antenna aperture and thus a wide range of far field patterns is presented. A parallel pair of reflectarrays is used. One is implemented as a standard reflectarray using rectangular patches on a microwave substrate with metallized backside. The other reflectarray is provided with a polarizing grid, which acts as a ground plane for one polarization and is transparent for the orthogonal polarization. An offset rectangular feed horn is embedded in the lower reflectarray to illuminate the upper reflector. A design procedure for a linear polarized antenna with a sector beam in the azimuth and a narrow beam width in the elevation is presented and is verified with measurement results. ¬© 2005 IEEE.</t>
  </si>
  <si>
    <t>3534-3539</t>
  </si>
  <si>
    <t>60002286;60010586</t>
  </si>
  <si>
    <t>6506816473;7102063968</t>
  </si>
  <si>
    <t>Leberer, Ralf;Menzel, Wolfgang</t>
  </si>
  <si>
    <t>Ulm;Leiden</t>
  </si>
  <si>
    <t>Universit√§t Ulm;Airbus Group SE</t>
  </si>
  <si>
    <t>60010586;60002286</t>
  </si>
  <si>
    <t>Leberer R.</t>
  </si>
  <si>
    <t>A dual planar reflectarray with synthesized phase and amplitude distribution</t>
  </si>
  <si>
    <t>10.1109/TAP.2005.858813</t>
  </si>
  <si>
    <t>2-s2.0-28644448795</t>
  </si>
  <si>
    <t>['valuable information', 'using three', 'target characteristics', 'space green', 'scattering problem', 'scattered field', 'results demonstrate', 'receiver models', 'receiver chain', 'priori information', 'point source', 'new far', 'millimeter accuracy', 'metal mine', 'material composition', 'make use', 'main steps', 'like targets', 'landmine identification', 'laboratory conditions', 'integral representations', 'impulse response', 'gpr response', 'gpr antennas', 'dimensional finite', 'difference time', 'derive frequency', 'deconvolution algorithm', 'convolutional models', 'buried dielectric', 'burial depth']</t>
  </si>
  <si>
    <t>Buried object detection | Deconvolution | Electromagnetic transient scattering | Green functions | Ground penetrating radar (GPR)</t>
  </si>
  <si>
    <t>Identification of buried antipersonnel landmines with ground penetrating radar (GPR) establishes a need for application-specific scattering models and associated estimation algorithms relating the measured scattered field to target characteristics such as size, material composition and burial depth. To this end, starting from integral representations of the scattered field, we derive frequency- and time-domain convolutional models for the GPR response of buried dielectric and metal mine-like targets, including simple analytical expressions for the target transfer function/impulse response. The main steps in the derivation are the linearization of the scattering problem by either the Born or the Physical Optics approximation, the application of a new far-field backscattering representation of the half-space Green's tensor, and the introduction of point source/receiver models for the GPR antennas and the receiver chain. Using three-dimensional finite-difference time-domain (FDTD) and measured data examples, we illustrate the validity of the convolutional models and how they can be used to characterize buried targets. For the characterization, we make use of a deconvolution algorithm, termed "subset selection deconvolution," which uses our target impulse response approximations as a priori information on the form of the impulse response to be estimated. The results demonstrate the possibility to determine target size and depth from the estimated impulse response with millimeter accuracy under laboratory conditions, both of which are valuable information for landmine identification. ¬© 2005 IEEE.</t>
  </si>
  <si>
    <t>3799-3810</t>
  </si>
  <si>
    <t>60074308;60006288;60118244</t>
  </si>
  <si>
    <t>57197616830;7003422526;7006974247</t>
  </si>
  <si>
    <t>Roth, Friedrich;van Genderen, Piet;Verhaegen, Michel</t>
  </si>
  <si>
    <t>Netherlands;United States;Netherlands</t>
  </si>
  <si>
    <t>Delft;Sugar Land;Delft</t>
  </si>
  <si>
    <t>Delft Center for Systems and Control;Schlumberger Limited;Delft University of Technology</t>
  </si>
  <si>
    <t>60118244;60074308;60006288</t>
  </si>
  <si>
    <t>Roth F.</t>
  </si>
  <si>
    <t>Convolutional models for buried target characterization with ground penetrating radar</t>
  </si>
  <si>
    <t>10.1109/TAP.2005.858586</t>
  </si>
  <si>
    <t>2-s2.0-28644449185</t>
  </si>
  <si>
    <t>['whose green', 'wave analysis', 'two sets', 'treated together', 'subwavelength details', 'resonant behavior', 'proposed solution', 'one hand', 'moments analysis', 'large arrays', 'functions synthesize', 'feeding source', 'extremely convenient', 'convergence rate', 'condition number', 'canonical geometries', 'basis functions', 'analytical form']</t>
  </si>
  <si>
    <t>Entire domain basis functions | Green's functions | Method of moments (MoM)</t>
  </si>
  <si>
    <t>Problem matched basis functions are proposed for the method of moments analysis of printed slot coupled microstrips. The appropriate equivalent currents of the integral equation kernel are represented in terms of two sets of entire domain basis functions. These functions synthesize on one hand the resonant behavior of slots, microstrips or dipoles and on the other hand the field in proximity of the feeding source and of the discontinuities. In order to define these basis functions, canonical geometries are identified, whose Green's functions have been found in semi-analytical form. The accuracy and the effectiveness of the method in terms of convergence rate and number of unknowns is demonstrated by comparison with a standard fine meshing full-wave analysis. The method is extremely convenient for large arrays, where the subwavelength details should be treated together with large global dimensions. Since the proposed solution is independent of the dimensions of these details, it provides dramatic reduction of the number of unknowns and improvement of condition number. ¬© 2005 IEEE.</t>
  </si>
  <si>
    <t>3556-3567</t>
  </si>
  <si>
    <t>60019984-60002838;60019984-60011476;60019984;60019984;60002838</t>
  </si>
  <si>
    <t>15841534400;57223931324;7102618489;24479405400;7005998607</t>
  </si>
  <si>
    <t>Bruni, Simona;Llombart, Nuria;Neto, Andrea;Gerini, Giampiero;Maci, Stefano</t>
  </si>
  <si>
    <t>Netherlands;Spain;Italy</t>
  </si>
  <si>
    <t>The Hague;Valencia;Siena</t>
  </si>
  <si>
    <t>Nederlandse Organisatie voor toegepast natuurwetenschappelijk onderzoek- TNO;Universitat Polit√®cnica de Val√®ncia;Universit√† degli Studi di Siena</t>
  </si>
  <si>
    <t>60019984;60011476;60002838</t>
  </si>
  <si>
    <t>Bruni S.</t>
  </si>
  <si>
    <t>Problem-matched basis functions for microstrip coupled slot arrays based on transmission line Green's functions (TLGF)</t>
  </si>
  <si>
    <t>10.1109/TAP.2005.858581</t>
  </si>
  <si>
    <t>2-s2.0-28644449714</t>
  </si>
  <si>
    <t>['transverse electric', 'tm case', 'te case', 'strips n', 'previous work', 'plane wave', 'much weaker', 'moderately large', 'mobile radio', 'infinite cases', 'incidence angle', 'good agreement', 'field strength', 'field scattering', 'allowed us']</t>
  </si>
  <si>
    <t>Method of moments (MoM) | Mobile communications | Periodic structures</t>
  </si>
  <si>
    <t>Diffraction 19 multiple edges are of interest for mobile radio. In this paper, the near-field scattering of an array of parallel conducting strips was computed, using an incident transverse magnetic (TM) plane wave. Finite and infinite periodic arrays were compared. The electric field integral equation together with the method of moments was employed to solve the problem; the infinite case used Floquet modes. The effect of the incidence angle on the field between strips was investigated. Comparison of results with our previous work on the transverse electric (TE) case has allowed us to observe the influence of polarization. For grazing incidence angles, it is shown that the field strength of the TM case is much weaker than the TE case. Good agreement between the finite and infinite cases is possible, even when the number of strips N is only moderately large. The infinite array uses Floquet modes and is computationally more efficient. ¬© 2005 IEEE.</t>
  </si>
  <si>
    <t>3735-3740</t>
  </si>
  <si>
    <t>101283725;60033154</t>
  </si>
  <si>
    <t>55719374500;6603886195</t>
  </si>
  <si>
    <t>Liu, Hao;Paknys, Robert</t>
  </si>
  <si>
    <t>Montreal;Melbourne</t>
  </si>
  <si>
    <t>Concordia University;Inter Digital Communications Corporation</t>
  </si>
  <si>
    <t>60033154;101283725</t>
  </si>
  <si>
    <t>Comparison of near-field scattering for finite and infinite arrays of parallel conducting strips, TM incidence</t>
  </si>
  <si>
    <t>10.1109/TAP.2005.856329</t>
  </si>
  <si>
    <t>2-s2.0-28644449929</t>
  </si>
  <si>
    <t>['spatial sampling', 'presented based', 'particular point', 'paper presents', 'infrastructure wlan', 'first used', 'field strength', 'el approach', 'computation time', 'arbitrary location', 'arbitrary environment', 'angular information', 'alternative approach']</t>
  </si>
  <si>
    <t>Smart antennas | Space division multiple access (SDMA) | Spatial indoor channel modeling | Wall imperfections | WLAN</t>
  </si>
  <si>
    <t>This paper presents a Nov.el approach for the estimation of the local average signal level in an indoor environment based on a wall imperfection model. A ray-tracing tool based on the method of images with angular information, is first used to estimate the distribution of field strength (or coverage) in an arbitrary environment. The concept of spatial sampling is highlighted. The wall imperfection model is then introduced to study the sensitivity of the received signal level at an arbitrary location to imperfect wall positioning and electromagnetic material properties. An alternative approach to estimate the local mean signal level at a particular point is presented based on the wall imperfection model to reduce the computation time. The impact of the wall imperfection model on the patterns of a smart antenna system serving multiple users in an infrastructure WLAN is studied. ¬© 2005 IEEE.</t>
  </si>
  <si>
    <t>3767-3775</t>
  </si>
  <si>
    <t>8277782300;8277782100;7201743596</t>
  </si>
  <si>
    <t>Nasr, Karim Medhat;Costen, Fumie;Barton, Stephen K.</t>
  </si>
  <si>
    <t>Nasr K.</t>
  </si>
  <si>
    <t>A wall imperfection channel model for signal level prediction and its impact on smart antenna systems for indoor infrastructure WLAN</t>
  </si>
  <si>
    <t>10.1109/TAP.2005.858593</t>
  </si>
  <si>
    <t>2-s2.0-28644450091</t>
  </si>
  <si>
    <t>RMIT University</t>
  </si>
  <si>
    <t>RMIT</t>
  </si>
  <si>
    <t>['vsps ),', 'radiating elements', 'phasing network', 'paper presents', 'order vsps', 'linear characteristic', 'continuously tuned', 'combined system', 'also demonstrated', 'airborne applications', '15 ghz', '100 ¬∞,']</t>
  </si>
  <si>
    <t>Microwave photonics and phase shifter | Phased array antenna | True time delay</t>
  </si>
  <si>
    <t>In this paper, a wide-band photonically phased array antenna is demonstrated. The array configuration consists of a 4 √ó 1 Vivaldi single-polarization antenna array and an independent photonic phasing system for each element. The phasing network of this array is implemented using two novel photonic phase shifters based on the vector summation approach. A vector sum phase shifter (VSPS), which exhibits a frequency-linear characteristic from de to 15 GHz and can be continuously tuned from 0 to 100¬∞, is presented. A second-order VSPS (SO-VSPS), a modification of the VSPS that is capable of 0-430¬∞ phasing range, is also demonstrated. This paper presents the operation and characterization of each component of the array, including the radiating elements and the various photonic phase shifters and, finally, a demonstration of the combined system. A discussion on the practicality of this system for airborne applications is presented, along with suggestions for simplification and improvement. ¬© 2005 IEEE.</t>
  </si>
  <si>
    <t>3589-3596</t>
  </si>
  <si>
    <t>60011362;60011362;60011362;60003196;60011362;60011362</t>
  </si>
  <si>
    <t>7006182510;7402039660;6602413355;55977327800;6603240227;16507133500</t>
  </si>
  <si>
    <t>Bui, Lam Anh;Mitchell, Arnan;Ghorbani, Kamran;Chio, Tan Huat;Mansoori, Sana;Lopez, Elias R.</t>
  </si>
  <si>
    <t>Melbourne;Singapore</t>
  </si>
  <si>
    <t>RMIT University;DSO National Laboratories</t>
  </si>
  <si>
    <t>60011362;60003196</t>
  </si>
  <si>
    <t>Bui L.A.</t>
  </si>
  <si>
    <t>Wide-band photonically phased array antenna using vector sum phase shifting approach</t>
  </si>
  <si>
    <t>10.1109/TAP.2005.858868</t>
  </si>
  <si>
    <t>2-s2.0-28644450092</t>
  </si>
  <si>
    <t>['used successfully', 'three dimensions', 'solution relative', 'paper presents', 'increase confidence', 'important aspect', 'fem ),', 'fe analysis', 'explicit nature', 'error indicator', 'error associated', 'electromagnetic analysis', 'conforming elements', 'adaptive algorithm']</t>
  </si>
  <si>
    <t>A posteriori error estimation | Adaptive analysis | Boundary integral (BI) | Computational electromagnetics | Finite element method (FEM)</t>
  </si>
  <si>
    <t>Within the finite element method (FEM), there is always an error associated with the solution. Quantifying this error is a very important aspect of FE analysis, since it can increase confidence in a solution and can be used to drive adaptive refinements of the discretization, optimizing the quality of the solution relative to the number of degrees of freedom and in turn reducing computational cost. This paper presents an a posteriori error indicator for time-harmonic, electromagnetic analysis in three dimensions, when using a Galerkin FE approach with curl-conforming elements and including a nonlocal, boundary integral boundary condition as well as a dominant-mode port boundary condition. The error indicator is residual-based, of an explicit nature and constitutes a bound on an error energy measure. The error indicator is evaluated by presenting results relating to common microwave engineering applications, which shows that it can be used successfully to estimate the relative error distribution and that it can successfully serve within an adaptive algorithm. ¬© 2005 IEEE.</t>
  </si>
  <si>
    <t>3717-3725</t>
  </si>
  <si>
    <t>60001565;60001565</t>
  </si>
  <si>
    <t>7004334102;7402300315</t>
  </si>
  <si>
    <t>Botha, Matthys M.;Davidson, David B.</t>
  </si>
  <si>
    <t>Stellenbosch University</t>
  </si>
  <si>
    <t>Botha M.</t>
  </si>
  <si>
    <t>An explicit a posteriori error indicator for electromagnetic, finite element-boundary integral analysis</t>
  </si>
  <si>
    <t>10.1109/TAP.2005.858834</t>
  </si>
  <si>
    <t>2-s2.0-28644451346</t>
  </si>
  <si>
    <t>['two coils', 'signal source', 'phased arrays', 'percentage errors', 'moments show', 'method uses', 'field case', 'either software', 'e .,', 'coupled voltages', 'compensated voltage', 'active slice', 'accurately quantifies']</t>
  </si>
  <si>
    <t>Compensation method | Magnetic resonance imaging (MRI) | Mutual coupling | Mutual impedance | Phased array</t>
  </si>
  <si>
    <t>An effective compensation method to compensate for the mutual coupling effect in magnetic resonance imaging (MRI) phased arrays is introduced. This method uses the knowledge of the position of the signal source in MRI, i.e., the active slice, to define a new mutual impedance that accurately quantifies the coupled voltages and enables them to be removed from the terminal voltages almost completely. Numerical results using the method of moments show that the percentage errors in the compensated voltage are at least on the order of 10-5% and the isolations between two coils are more than 120 dB even at a low-field case of 0.5 T (f0 = 21.3 MHz). This method can be implemented by either software or hardware. ¬© 2005 IEEE.</t>
  </si>
  <si>
    <t>3576-3583</t>
  </si>
  <si>
    <t>An effective compensation method for the mutual coupling effect in phased arrays for magnetic resonance imaging</t>
  </si>
  <si>
    <t>10.1109/TAP.2005.858867</t>
  </si>
  <si>
    <t>2-s2.0-28644452358</t>
  </si>
  <si>
    <t>['radiation pattern', 'possible applications', 'investigated via', 'input impedance', 'fundamental properties', 'fundamental interest', 'current profile', 'centimeter lengths', 'carbon nanotubes', 'antenna elements']</t>
  </si>
  <si>
    <t>Carbon nanotube | Dipole antennas | Electromagnetic theory | Nanotechnology</t>
  </si>
  <si>
    <t>Fundamental properties of dipole transmitting antennas formed by carbon nanotubes are investigated. Since carbon nanotubes can be grown to centimeter lengths, and since they can be metallic, the properties of carbon nanotubes as antenna elements are of fundamental interest. In this paper, dipole carbon nanotube antennas are investigated via a classical Hall√©n's-type integral equation, based on a quantum mechanical conductivity. The input impedance, current profile, and efficiency are presented, and the radiation pattern is discussed, as are possible applications. ¬© 2005 IEEE.</t>
  </si>
  <si>
    <t>3426-3435</t>
  </si>
  <si>
    <t>Milwaukee</t>
  </si>
  <si>
    <t>University of Wisconsin-Milwaukee</t>
  </si>
  <si>
    <t>Fundamental transmitting properties of carbon nanotube antennas</t>
  </si>
  <si>
    <t>10.1109/TAP.2005.858865</t>
  </si>
  <si>
    <t>2-s2.0-28744434816</t>
  </si>
  <si>
    <t>['wave solutions', 'scalar potential', 'satisfy ohm', 'maxwellian circuits', 'first time', 'broadband mcm', 'accuracy sacrifice']</t>
  </si>
  <si>
    <t>Method of moments (MoM) | Printed spiral antennas | Theory of maxwellian circuits (TMC)</t>
  </si>
  <si>
    <t>In this letter, it is the first time to implement the theory of Maxwellian circuits (TMC) to the printed spiral antennas. First, the Maxwellian circuit models (MCM) for the printed spiral antennas are established through two independent sets of full-wave solutions of current and scalar potential distributions. In this stage, a relationship between the scalar potential and voltage is proposed to satisfy Ohm's law at the terminals of the antennas. Second, broadband MCM are developed to predict the characteristics of the antennas over a quite wide band by using the information at only three sampling frequencies. Numerical results indicate that solutions of the MCM (sparse matrix system) are much more efficient than those of the conventional integral equation solutions (full matrix system) without any accuracy sacrifice. ¬© 2005 IEEE.</t>
  </si>
  <si>
    <t>769-771</t>
  </si>
  <si>
    <t>Maxwellian circuit models for analysis of printed spiral antennas</t>
  </si>
  <si>
    <t>10.1109/LMWC.2005.858967</t>
  </si>
  <si>
    <t>2-s2.0-28744441307</t>
  </si>
  <si>
    <t>['testing functions', 'technique based', 'slot antennas', 'numerical results', 'mom procedure', 'magnetic currents', 'fft technique', 'experiments results', 'arbitrary wide', 'arbitrary terminations']</t>
  </si>
  <si>
    <t>Electromagnetic (EM) scattering | Method-of-moments (MoM) | Precorrected-fast fourier transform (P-FFT) method | Waveguide-fed slot antennas</t>
  </si>
  <si>
    <t>An effective numerical technique employing the precorrected-fast Fourier transform (P-FFT) technique based on the method-of-moments (MoM) is presented to study the scattering from wide-slot antennas fed by waveguides with arbitrary terminations. As the Rao-Wilton-Glisson (RWG) functions are used as the basis and testing functions, the magnetic currents with arbitrary slot directions are considered. In addition, the P-FFT technique is employed to accelerate the MoM procedure for a large slot array. The numerical results are obtained and compared with both the traditional MoM results obtained using the entire-domain basis functions and the experiments results, to demonstrate better effectiveness and accuracy of this technique for millimeter wave scattering from arbitrary wide-slot antennas. ¬© 2005 IEEE.</t>
  </si>
  <si>
    <t>772-774</t>
  </si>
  <si>
    <t>60108977;60000251-60017161;112840632</t>
  </si>
  <si>
    <t>55704503100;7501449136;57206039680</t>
  </si>
  <si>
    <t>Zhang, Min;Li, Le Wei;Ma, An Ying</t>
  </si>
  <si>
    <t>China;Singapore;United States;China</t>
  </si>
  <si>
    <t>Xi'an;Singapore City;New York;Xi'an</t>
  </si>
  <si>
    <t>Xi'an University;National University of Singapore;IEEE;Xi‚Äôan Institute of Electron-mechanical Information Technology</t>
  </si>
  <si>
    <t>60108977;60017161;60000251;112840632</t>
  </si>
  <si>
    <t>Analysis of scattering by a large array of waveguide-fed wide-slot millimeter wave antennas using precorrected-FFT algorithm</t>
  </si>
  <si>
    <t>10.1109/LMWC.2005.858965</t>
  </si>
  <si>
    <t>2-s2.0-28744445326</t>
  </si>
  <si>
    <t>['siw cavities', 'results simulated', 'planar four', 'measured results', 'good agreement', 'four side', 'fitting technique', 'design process', 'coupling slots']</t>
  </si>
  <si>
    <t>Linear phase filter | Microwave filter | Substrate integrated waveguide (SIW) | Waveguide filter</t>
  </si>
  <si>
    <t>A planar four-pole linear phase filter centered at 10 GHz based on substrate integrated waveguide (SIW) is proposed. The filter is composed of four side-by-side horizontally oriented SIW cavities, which are coupled in turn by evanescent waveguide sections with three direct coupling and one cross coupling between the first and fourth SIW cavities. The SIW cavities are fed by microstrips through coupling slots. A curve-fitting technique is adopted to improve the efficiency of the design process. The measured results are presented and compared with the results simulated by a high-frequency structure simulator. Good agreement between the simulated and measured results is observed. ¬© 2005 IEEE.</t>
  </si>
  <si>
    <t>787-789</t>
  </si>
  <si>
    <t>60000251-60005244;60000251-60005244;60000251-60005244;60000251-60005244;60000251-60104244</t>
  </si>
  <si>
    <t>57192467942;55342807700;56937616600;55717639800;9042159400</t>
  </si>
  <si>
    <t>Chen, Xiaoping;Cui, Tiejun;Hong, Wei;Chen, Jixin;Wu, Ke</t>
  </si>
  <si>
    <t>Canada;China;United States</t>
  </si>
  <si>
    <t>Montreal;Nanjing;New York</t>
  </si>
  <si>
    <t>Centre de Recherche Poly-Grames;Southeast University;IEEE</t>
  </si>
  <si>
    <t>60104244;60005244;60000251</t>
  </si>
  <si>
    <t>Substrate Integrated Waveguide (SIW) linear phase filter</t>
  </si>
  <si>
    <t>10.1109/LMWC.2005.859021</t>
  </si>
  <si>
    <t>2-s2.0-28744446008</t>
  </si>
  <si>
    <t>['wave frequencies', 'miniature size', 'design process', 'biasing requirements']</t>
  </si>
  <si>
    <t>Array antennas | Ferrites | Millimeter-waves | Phase shifter | Semiconductors</t>
  </si>
  <si>
    <t>The tunable phase shift of a planar magnetized semiconductor phase shifter is presented, suitable for an integrated environment due to its miniature size, low-biasing requirements, and lower material related problems at millimeter-wave frequencies. A linear microstrip phased array antenna with an integrated semiconductor phase shifter is designed and the calculated beam steering properties are tabulated. The design process is verified by simulating similar ferrite-based linear phased array antennas. ¬© 2005 IEEE.</t>
  </si>
  <si>
    <t>790-792</t>
  </si>
  <si>
    <t>60000251-60009506;60000251-60009506</t>
  </si>
  <si>
    <t>7102568028;7004296989</t>
  </si>
  <si>
    <t>Sheikh, Sharif I.;Dawoud, Mahmoud M.</t>
  </si>
  <si>
    <t>Saudi Arabia;United States</t>
  </si>
  <si>
    <t>Dhahran;New York</t>
  </si>
  <si>
    <t>King Fahd University of Petroleum and Minerals;IEEE</t>
  </si>
  <si>
    <t>60009506;60000251</t>
  </si>
  <si>
    <t>Sheikh S.</t>
  </si>
  <si>
    <t>Predicted performance of magnetized semiconductor phase shifters for millimeter-wave microstrip array antennas</t>
  </si>
  <si>
    <t>10.1109/LMWC.2005.859013</t>
  </si>
  <si>
    <t>2-s2.0-28744457585</t>
  </si>
  <si>
    <t>['user cooperation', 'time cooperation', 'time codes', 'performance analysis', 'nodes involved', 'multiple antennas', 'greatly reduce', 'error rates', 'different numbers', 'cooperative performance', 'codes use']</t>
  </si>
  <si>
    <t>Cooperative diversity | Diversity methods | Error-correction coding | Fading channels | Multiple-input multiple-output (MIMO) systems</t>
  </si>
  <si>
    <t>We consider a cooperative transmission scheme in which the collaborating nodes may have multiple antennas. We present the performance analysis and design of space-time codes that are capable of achieving the full diversity provided by user cooperation. Our codes use the principle of overlays in time and space, and ensure that cooperation takes place as often as possible. We show how cooperation among nodes with different numbers of antennas can be accomplished, and how the quality of the interuser link affects the cooperative performance. We illustrate that space-time cooperation can greatly reduce the error rates of all the nodes involved, even for poor interuser channel quality. ¬© 2005 IEEE.</t>
  </si>
  <si>
    <t>1804-1809</t>
  </si>
  <si>
    <t>60108318;60108318</t>
  </si>
  <si>
    <t>56213601200;6601986389</t>
  </si>
  <si>
    <t>Stefanov, Andrej;Erkip, Elza</t>
  </si>
  <si>
    <t>NYU Tandon School of Engineering</t>
  </si>
  <si>
    <t>Stefanov A.</t>
  </si>
  <si>
    <t>Cooperative space-time coding for wireless networks</t>
  </si>
  <si>
    <t>10.1109/TCOMM.2005.858641</t>
  </si>
  <si>
    <t>2-s2.0-28844431533</t>
  </si>
  <si>
    <t>CCF-0513916</t>
  </si>
  <si>
    <t>['transmit antennas', 'subset selection', 'rate loss', 'ostbcs lack', 'orthogonal space', 'beamforming techniques', 'array gain', 'adapting ostbcs']</t>
  </si>
  <si>
    <t>Antenna selection | Diversity | Multiple-input multiple-output (MIMO) | Space-time codes</t>
  </si>
  <si>
    <t>Orthogonal space-time block codes (OSTBCs) can obtain full diversity advantage with a simple, but optimal, receiver. Unfortunately, OSTBCs lack in array gain compared with beamforming techniques and suffer a rate loss for more than two transmit antennas. One simple method for improving the array gain and adapting OSTBCs to any number of transmit antennas is antenna-subset selection, where the OSTBC is transmitted on a subset of the transmit antennas. In this letter, we analyze the symbol-error rate performance of antenna-subset selection combined with OSTBCs. ¬© 2005 IEEE.</t>
  </si>
  <si>
    <t>1799-1803</t>
  </si>
  <si>
    <t>Love, David J.</t>
  </si>
  <si>
    <t>West Lafayette</t>
  </si>
  <si>
    <t>Purdue University</t>
  </si>
  <si>
    <t>On the probability of error of antenna-subset selection with space-time block codes</t>
  </si>
  <si>
    <t>10.1109/TCOMM.2005.858655</t>
  </si>
  <si>
    <t>2-s2.0-28844451566</t>
  </si>
  <si>
    <t>['transmit antennas', 'receive antennas', 'form expressions', 'explicit closed', 'error probabilities', 'differential encoding', 'ary phase']</t>
  </si>
  <si>
    <t>Differential orthogonal modulation | Diversity | Fading channels | Space-time coding</t>
  </si>
  <si>
    <t>Explicit closed-form expressions of the bit-error probabilities are obtained for space-time block codes based on generalized orthogonal designs with differential encoding and differential detection using 2b-ary phase-shift keying mapping. The frequency-nonselective, block-wise constant Rayleigh fading channel is considered here. The results are applicable to any number of transmit and receive antennas, where the number of transmit antennas is dictated by the available coding schemes. ¬© 2005 IEEE.</t>
  </si>
  <si>
    <t>1795-1798</t>
  </si>
  <si>
    <t>7003963544;16175201400;7401705695</t>
  </si>
  <si>
    <t>Soh, Thian Ping;Kam, Pooi Yuen;Ng, Chun Sum</t>
  </si>
  <si>
    <t>Bit-error probability for orthogonal space-time block codes with differential detection</t>
  </si>
  <si>
    <t>10.1109/TCOMM.2005.858657</t>
  </si>
  <si>
    <t>2-s2.0-28844484544</t>
  </si>
  <si>
    <t>['significant reduction', 'qr decomposition', 'orthogonal space', 'ml decoder', 'letter proposes', 'computational load', 'complexity maximum']</t>
  </si>
  <si>
    <t>Diversity | Maximum-likelihood (ML) detection | Multiple-input multiple-output (MIMO) | Space-time coding | Wireless communication</t>
  </si>
  <si>
    <t>This letter proposes a very low-complexity maximum-likelihood (ML) detection algorithm based on QR decomposition for the quasi-orthogonal space-time block code (QSTBC) with four transmit antennas, called the LC-ML decoder. The proposed algorithm enables the QSTBC to achieve ML performance with significant reduction in computational load for any high-level modulation scheme. ¬© 2005 IEEE.</t>
  </si>
  <si>
    <t>1817-1821</t>
  </si>
  <si>
    <t>Low-complexity maximum-likelihood decoder for four-transmit-antenna quasi-orthogonal space-time block code</t>
  </si>
  <si>
    <t>10.1109/TCOMM.2005.858688</t>
  </si>
  <si>
    <t>2-s2.0-28844496006</t>
  </si>
  <si>
    <t>ANI-03-38807</t>
  </si>
  <si>
    <t>['utilities achieved', 'uplink receivers', 'transmit powers', 'total utility', 'study power', 'square error', 'sequence code', 'proposed game', 'power control', 'oretic approach', 'noncooperative game', 'noncooperative approach', 'noise ratio', 'nash equilibrium', 'mmse detector', 'minimum mean', 'matched filter', 'linear receivers', 'joule ).', 'energy efficiency', 'energy consumed', 'division multiple', 'control games', 'also presented', 'also discussed']</t>
  </si>
  <si>
    <t>Cross-layer design | Game theory | Multiuser detectors | Nash equilibrium | Power control | Utility function</t>
  </si>
  <si>
    <t>In this paper, the cross-layer design problem of joint multiuser detection and power control is studied, using a game-the-oretic approach that focuses on energy efficiency. The uplink of a direct-sequence code-division multiple-access data network is considered, and a noncooperative game is proposed in which users in the network are allowed to choose their uplink receivers as well as their transmit powers to maximize their own utilities. The utility function measures the number of reliable bits transmitted by the user per joule of energy consumed. Focusing on linear receivers, the Nash equilibrium for the proposed game is derived. It is shown that the equilibrium is one where the powers are signal-to-interference-plus-noise ratio-balanced with the minimum mean-square error (MMSE) detector as the receiver. In addition, this framework is used to study power-control games for the matched filter, the decorrelator, and the MMSE detector; and the receivers' performance is compared in terms of the utilities achieved at equilibrium (in bits/joule). The optimal cooperative solution is also discussed and compared with the noncooperative approach. Extensions of the results to the case of multiple receive antennas are also presented. In addition, an admission-control scheme based on maximizing the total utility in the network is proposed. ¬© 2005 IEEE.</t>
  </si>
  <si>
    <t>1885-1894</t>
  </si>
  <si>
    <t>60003269;60003269;60003269;60119141</t>
  </si>
  <si>
    <t>9846441400;55665272100;35565197900;7006046302</t>
  </si>
  <si>
    <t>Meshkati, Farhad;Poor, H. Vincent;Schwartz, Stuart C.;Mandayam, Narayan B.</t>
  </si>
  <si>
    <t>New Brunswick;Princeton</t>
  </si>
  <si>
    <t>Rutgers University‚ÄìNew Brunswick;Princeton University</t>
  </si>
  <si>
    <t>60119141;60003269</t>
  </si>
  <si>
    <t>Meshkati F.</t>
  </si>
  <si>
    <t>An energy-efficient approach to power control and receiver design in wireless data networks</t>
  </si>
  <si>
    <t>10.1109/TCOMM.2005.858695</t>
  </si>
  <si>
    <t>2-s2.0-28844499531</t>
  </si>
  <si>
    <t>['¬© 2005', 'usually applied', 'unconditioned stimulus', 'tactile object', 'tactile learning', 'tactile conditioning', 'tactile acquisition', 'sucrose solutions', 'subsequently applied', 'quantitative relationships', 'proboscis stimulation', 'proboscis determines', 'minor importance', 'greatly reduced', 'extended proboscis', 'conditioned stimulus', 'bees differing', 'antenna compared']</t>
  </si>
  <si>
    <t>In tactile learning, sucrose is the unconditioned stimulus and reward, which is usually applied to the antenna to elicit proboscis extension and which the bee can drink when it is subsequently applied to the extended proboscis. The conditioned stimulus is a tactile object that the bee can scan with its antennae. In this paper we describe the quantitative relationships between gustatory antennal stimulation, gustatory proboscis stimulation, and tactile learning and memory. Bees are 10-fold more responsive to sucrose solutions when they are applied to the antenna compared to proboscis stimulation. During tactile conditioning, the sucrose solution applied to the proboscis determines the level of acquisition, whereas antennal input is of minor importance. Bees differing in their gustatory responsiveness measured at the antenna differ strongly in their tactile acquisition and memory. We demonstrate how these differences in tactile acquisition and memory can be greatly reduced by calculating equal subjective rewards, based on individual gustatory responsiveness. ¬©2005 by Cold Spring Harbor Laboratory Press.</t>
  </si>
  <si>
    <t>626-635</t>
  </si>
  <si>
    <t>Learning and Memory</t>
  </si>
  <si>
    <t>60011604;60011604;60030718;60011604</t>
  </si>
  <si>
    <t>6601940590;14521193600;7102000725;7006073714</t>
  </si>
  <si>
    <t>Scheiner, Ricarda;Kuritz-Kaiser, Anthea;Menzel, Randolf;Erber, Joachim</t>
  </si>
  <si>
    <t>Freie Universit√§t Berlin;Technical University of Berlin</t>
  </si>
  <si>
    <t>60030718;60011604</t>
  </si>
  <si>
    <t>Sensory responsiveness and the effects of equal subjective rewards on tactile learning and memory of honeybees</t>
  </si>
  <si>
    <t>10.1101/lm.98105</t>
  </si>
  <si>
    <t>2-s2.0-28844508234</t>
  </si>
  <si>
    <t>['¬© 2005', 'young clusters', 'velocity dispersions', 'velocity dispersion', 'velocity cloud', 'upper limit', 'triggering mechanism', 'three positions', 'spiral galaxies', 'slit spectra', 'shock heated', 'rights reserved', 'regions nearest', 'photoionized rather', 'outer regions', 'observed low', 'major role', 'low values', 'line ratios', 'line measurements', 'leftover low', 'knots relative', 'heated gas', 'find evidence', 'energy photons', 'emission regions', 'density structure', 'coworkers based', 'cluster formation', 'cloud collisions', 'average cluster', 'antennae galaxies', 'additional indication', '10 km']</t>
  </si>
  <si>
    <t>Galaxies: individual (NGC 4038, NGC 4039) | Galaxies: interactions | Galaxies: star clusters</t>
  </si>
  <si>
    <t>Long-slit spectra of several dozen young star clusters have been obtained at three positions in the Antennae galaxies with the Space Telescope Imaging Spectrograph and its 52‚Ä≥ √ó 0‚Ä≥.2 slit. Based on H Œ± emission-line measurements, the average cluster-to-cluster velocity dispersion in seven different cluster aggregates ("knots") is &lt; 10 km s -1. The fact that this upper limit is similar to the velocity dispersion of gas in the disks of typical spiral galaxies suggests that the triggering mechanism for the formation of young massive compact clusters ("super star clusters") is unlikely to be high-velocity cloud-cloud collisions. On the other hand, models in which preexisting giant molecular clouds in the disks of spiral galaxies are triggered into cluster formation are compatible with the observed low-velocity dispersions. These conclusions are consistent with those reached by Zhang and coworkers based on comparisons between the positions of the clusters and the velocity and density structure of the nearby interstellar medium. We find evidence for systematically lower values of the line ratios [N ‚àè]/H Œ± and [S ‚àè]/H Œ± in the bright central regions of some of the knots relative to their outer regions. This suggests that the harder ionizing photons are used up in the regions nearest the clusters, and the diffuse ionized gas farther out is photoionized by "leakage" of the leftover low-energy photons. The low values of the [S ‚àè]/H Œ± line ratio, typically [S ‚àè]/H Œ± &lt; 0.4, indicate that the emission regions are photoionized rather than shock heated. The absence of evidence for shock-heated gas is an additional indication that high-velocity cloud-cloud collisions are not playing a major role in the formation of young clusters. ¬© 2005. The American Astronomical Society. All rights reserved.</t>
  </si>
  <si>
    <t>2104-2116</t>
  </si>
  <si>
    <t>60008158;60008158;60008158;60008158;60008158;60005248;60002312;60028873;60010915</t>
  </si>
  <si>
    <t>7003581599;7103058977;7006326032;7004067546;6603042990;35241780100;7006495621;57214954063;7403944814</t>
  </si>
  <si>
    <t>Whitmore, Bradley C.;Gilmore, Diane;Leitherer, C.;Michael Fall, S.;Chandar, Rupali;Blair, William P.;Schweizer, Fran√ßois;Zhang, Qing;Miller, Bryan W.</t>
  </si>
  <si>
    <t>San Jose;Washington, D.C.;Baltimore;Baltimore;Pasadena</t>
  </si>
  <si>
    <t>Cadence Design Systems;Association of Universities for Research in Astronomy;Space Telescope Science Institute;Johns Hopkins University;Carnegie Observatories</t>
  </si>
  <si>
    <t>60028873;60010915;60008158;60005248;60002312</t>
  </si>
  <si>
    <t>Whitmore B.</t>
  </si>
  <si>
    <t>Space telescope imaging spectrograph observations of young star clusters in the antennae galaxies (NGC 4038/4039)</t>
  </si>
  <si>
    <t>10.1086/491582</t>
  </si>
  <si>
    <t>2-s2.0-28944449307</t>
  </si>
  <si>
    <t>['¬© 2005', 'use one', 'system noise', 'superior cancellation', 'signal correlations', 'rights reserved', 'rfi statistics', 'rfi environment', 'residual rfi', 'reference signals', 'reference noise', 'reference cancelers', 'radio astronomy', 'postcorrelation cancelers', 'may limit', 'different ways', 'changing slowly', 'canceler setup', 'auxiliary antennas', 'astronomy receivers', 'astronomers typically', 'achievable sensitivity']</t>
  </si>
  <si>
    <t>Instrumentation: interferometers | Methods: data analysis | Methods: statistical | Techniques: interferometric</t>
  </si>
  <si>
    <t>In radio astronomy, reference signals from auxiliary antennas that receive only the radio frequency interference (RFI) can be modified to model the RFI environment at the astronomy receivers. The RFI can then be canceled from the astronomy signal paths. However, astronomers typically only require signal statistics. If the RFI statistics are changing slowly, the cancellation can be applied to the signal correlations at a much lower rate than is required for standard adaptive filters. In this paper we describe five canceler setups; precorrelation and postcorrelation cancelers that use one or two reference signals in different ways. The theoretical residual RFI and added noise levels are examined and are demonstrated using microwave television RFI at the Australia Telescope Compact Array. The RFI is attenuated to below the system noise, a reduction of at least 20 dB. While dual-reference cancelers add more reference noise than single-reference cancelers, this noise is zero-mean and only adds to the system noise, decreasing the sensitivity. The residual RFI that remains in the output of single-reference cancelers (but not dual-reference cancelers) sets a nonzero noise floor that does not act like random system noise and may limit the achievable sensitivity. Thus, dual-reference cancelers often result in superior cancellation. Dual-reference precorrelation cancelers require a double-canceler setup to be useful and to give equivalent results to dual-reference postcorrelation cancelers. ¬© 2005. The American Astronomical Society All rights reserved.</t>
  </si>
  <si>
    <t>2424-2433</t>
  </si>
  <si>
    <t>60025709-60005920;60025709;60005920</t>
  </si>
  <si>
    <t>7403871762;24832917500;7003659819</t>
  </si>
  <si>
    <t>Mitchell, D. A.;Robertson, J. G.;Sault, R. J.</t>
  </si>
  <si>
    <t>Alternative adaptive filter structures for improved radio frequency interference cancellation in radio astronomy</t>
  </si>
  <si>
    <t>10.1086/491585</t>
  </si>
  <si>
    <t>2-s2.0-28944451651</t>
  </si>
  <si>
    <t>['widely adopted', 'wafer would', 'used n', 'unique identity', 'turn transistors', 'transistor characteristics', 'threshold voltage', 'tags reusable', 'tag needs', 'tag consists', 'sufficient energy', 'strong shift', 'since ga', 'si chip', 'selectively focused', 'rfid tags', 'required dose', 'process implantation', 'preferred direction', 'pmos transistors', 'plastic sheet', 'permanently turn', 'permanent programming', 'permanent fashion', 'passivation layer', 'metal links', 'metal connections', 'may make', 'main effect', 'low cost', 'less vulnerability', 'ions work', 'industry appears', 'implant time', 'identity number', 'gate oxide', 'fly scheme', 'fib ).', 'fabrication implantation', 'etched away', 'energies using', 'drain current', 'chips permanently', 'chip electrically', 'blanking times', 'beam implantation', 'applied .)', 'accidental loss', '6 minwafer', '6 cms', '200 nm', '1 mm2']</t>
  </si>
  <si>
    <t>The soon-to-be-ubiquitous radio frequency identity (RFID) tag consists of a Si chip (less than 1 mm2) attached to an antenna on a plastic sheet. Each tag needs to have a unique, electronically readable identity number. Currently, the preferred direction of industry appears to be to fabricate all chips the same, and then program the unique identity into the chip electrically in a permanent or semi-permanent fashion. This may make the tags reusable and permit the identity number to be written by the customer. On the other hand, writing the identity into the chips permanently, during fabrication has advantages; mainly, low cost, less real estate, and less vulnerability to tampering or accidental loss of identity. Permanent programming of the chip is currently done using selective laser cutting of metal connections on the chip, but has not been widely adopted because of cost and reliability. We propose an alternate method whereby transistors are substituted for the metal links and selectively focused-ion-beam (FIB) implanted to permanently turn some of them off. Moreover, we have demonstrated that a low ion dose (‚àº 1012 cm2) is sufficient, so that the throughput is calculated to be practical. For post-fabrication implantation, the region above the transistor channel must be thinned to 100 to 200 nm to use reasonable ion energies. (Of course, in-process implantation is also an option before the passivation layer is applied.) We have used n -type metal oxide semiconductor (NMOS) and p -type metal oxide semiconductor (PMOS) test transistors fabricated at Berkeley and etched away the oxide and part of the poly over the gate. This process did not alter the transistor characteristics. The transistors were implanted with a series of doses and energies using both FIB and broad-beam implantation (Ar, As, and B with broad-beam and Ga, As, and B with FIB). The required dose to turn transistors off is of order 1012 cm2 as long as the ions have sufficient energy to alter the gate oxide and/or the channel. In PMOS transistors there is a strong shift in threshold voltage as well as a decrease in drain current, while in NMOS the main effect is the latter. Since Ga+ ions work, a robust FIB system can be used to implant the RFID tags. Moreover, neither high resolution nor high placement accuracy are needed. We only need to implant a given transistor without implanting its neighbors. Assuming a 200 mm wafer with 30 000 chips, 120 transistors per chip, 2 Œº m2 gate area, and a 100 pA beam current results in an implant time of 6 minwafer. Using a write-on-the-fly scheme the wafer would have to be scanned at 6 cms. Since 50 Œºs are needed to implant each transistor, deflection and blanking times should not be limitations. ¬© 2005 American Vacuum Society.</t>
  </si>
  <si>
    <t>2811-2815</t>
  </si>
  <si>
    <t>Journal of Vacuum Science and Technology B: Microelectronics and Nanometer Structures</t>
  </si>
  <si>
    <t>60020304;112840546;60025038;101539150;60020304</t>
  </si>
  <si>
    <t>6701756196;36792894600;8271967500;9942266300;57204232454</t>
  </si>
  <si>
    <t>De Marco, Anthony;Bandy, William;Parsa, Siavash;Kaufmann, Henry;Melngailis, John</t>
  </si>
  <si>
    <t>Berkeley;College Park;Rockville;Frederick</t>
  </si>
  <si>
    <t>University of California, Berkeley;University of Maryland, College Park;Symbol;MadDog Control</t>
  </si>
  <si>
    <t>60025038;60020304;112840546;101539150</t>
  </si>
  <si>
    <t>De Marco A.</t>
  </si>
  <si>
    <t>Writing the identity in radio frequency identity tags with focused ion-beam implantation of transistor gates</t>
  </si>
  <si>
    <t>10.1116/1.2091092</t>
  </si>
  <si>
    <t>2-s2.0-29044447525</t>
  </si>
  <si>
    <t>['optimum combining', 'numerical computation', 'new expressions']</t>
  </si>
  <si>
    <t>New expressions are derived for the exact symbol error probability for the optimum combining of M-ary phase shift keying (MPSK) signals over dual-antenna diversity reception. A flat Rayleigh fading environment with multiple equipower cochannel interferers and additive white Gaussian noise is considered. The derived expressions facilitate the numerical computation as they only depend on well-known mathematical functions. Also, a simple tight approximation is proposed. Copyright ¬© 2005 AEIT.</t>
  </si>
  <si>
    <t>579-582</t>
  </si>
  <si>
    <t>60007751-101617097</t>
  </si>
  <si>
    <t>Meraji, Seyyed Reza</t>
  </si>
  <si>
    <t>Amirkabir University of Technology;Microelectronic Research and Development Centre</t>
  </si>
  <si>
    <t>60007751;101617097</t>
  </si>
  <si>
    <t>Meraji S.</t>
  </si>
  <si>
    <t>Error performance of optimum combining with MPSK modulation for dual-antenna diversity</t>
  </si>
  <si>
    <t>10.1002/ett.1041</t>
  </si>
  <si>
    <t>2-s2.0-29044449485</t>
  </si>
  <si>
    <t>['transmission rate', 'time domain', 'therefore exhibiting', 'sequence design', 'schemes based', 'namely spreading', 'multiuser detection', 'mc modulations', 'mc cdma', 'issues involved', 'input multiple', 'highly time', 'frequency domain', 'duality property', 'dual channels', 'ds cdma', 'division multiple', 'dispersive multiple', 'direct sequence', 'described equally', 'channel functions', 'band channels']</t>
  </si>
  <si>
    <t>Code-division multiple access (CDMA) | Dispersive channels | Duality | Multicarrier (MC) | Multicarrier code-division multiple access (MC CDMA) | Multiple-input multiple-output (MIMO)</t>
  </si>
  <si>
    <t>Direct sequence (DS) and multicarrier (MC) are code-division multiple-access (CDMA) schemes based on single-carrier and MC modulations, respectively. While in DS CDMA, spreading is performed by increasing the transmission rate, or in the time domain, in MC CDMA, spreading is performed using several subcarriers, or in the frequency domain. In this paper, it is shown that MC and DS CDMA are time-frequency dual systems. Their analysis in time- and frequency-dispersive multiple-input multiple-output channels revealed that they can be described equally in terms of dual-channel functions, therefore exhibiting the same performance on dual channels. Furthermore, the duality property is used to derive matched filters for highly time-variant and wide-band channels. Finally, other issues involved in the comparison of DS and MC, namely spreading-sequence design and multiuser detection, are addressed. ¬© 2005 IEEE.</t>
  </si>
  <si>
    <t>2661-2667</t>
  </si>
  <si>
    <t>60000251-60016688;60000251-60022904</t>
  </si>
  <si>
    <t>16028221700;35576601100</t>
  </si>
  <si>
    <t>Ibars, Christian;Bar-Ness, Yeheskel</t>
  </si>
  <si>
    <t>United States;Spain;United States</t>
  </si>
  <si>
    <t>Newark;Castelldefels;New York</t>
  </si>
  <si>
    <t>New Jersey Institute of Technology;Centre Tecnol√≥gic de Telecomunicacions de Catalunya;IEEE</t>
  </si>
  <si>
    <t>60022904;60016688;60000251</t>
  </si>
  <si>
    <t>Ibars C.</t>
  </si>
  <si>
    <t>Analysis of time-frequency duality of MC and DS CDMA for multiantenna systems on highly time-varying and wide-band channels</t>
  </si>
  <si>
    <t>10.1109/TWC.2005.858355</t>
  </si>
  <si>
    <t>2-s2.0-29144441401</t>
  </si>
  <si>
    <t>EX-91-E-FA06-4-4</t>
  </si>
  <si>
    <t>['versus snr', 'variance properties', 'uwb system', 'uwb channel', 'system performance', 'strict sense', 'required fingers', 'receive antennas', 'rake receiver', 'possibly reduce', 'paper presents', 'noise ratio', 'multiple transmit', 'coverage performance', 'cluster property', 'authors investigate', 'analytical expression', 'accurately estimate']</t>
  </si>
  <si>
    <t>Pulse position modulation (PPM) | Time-switched transmit diversity (TSTD) | Ultrawideband (UWB)</t>
  </si>
  <si>
    <t>This paper presents an analytical expression for the signal-to-noise ratio (SNR) of the pulse position modulated (PPM) signal in an ultrawideband (UWB) channel with multiple transmit and receive antennas. A generalized fading channel model that can capture the cluster property and the highly dense multipath effect of the UWB channel is considered. Through simulations, it is demonstrated that the derived analytical model can accurately estimate the mean and variance properties of the pulse-based UWB signals in a frequency-selective fading channel. Furthermore, the authors investigate to what extent the performance of the PPM-based UWB system can be further enhanced by exploiting the advantage of multiple transmit antennas or receive antennas. Numerical results show that using multiple transmit antennas in the UWB channel can improve the system performance in the manner of reducing signal variations. However, because of already possessing rich diversity inherently in the UWB channel, using multiple transmit antennas does not provide diversity gain in the strict sense [i.e., improving the slope of bit error rate (BER) versus SNR] but can possibly reduce the required fingers of the RAKE receiver for the UWB channel. Furthermore, because multiple receive antennas can provide higher antenna array combining gain, the multiple receive antennas technique can be used to improve the coverage performance for the UWB system, which is crucial for a UWB system due to the low transmission power operation. ¬© 2005 IEEE.</t>
  </si>
  <si>
    <t>2738-2749</t>
  </si>
  <si>
    <t>60000251-60012370;60000251-60012370;60012370</t>
  </si>
  <si>
    <t>23095874000;36079240400;10038907500</t>
  </si>
  <si>
    <t>Wang, Li Chun;Liu, Wei Cheng;Shieh, Kuan Jiin</t>
  </si>
  <si>
    <t>Hsinchu;New York</t>
  </si>
  <si>
    <t>National Chiao Tung University;IEEE</t>
  </si>
  <si>
    <t>60012370;60000251</t>
  </si>
  <si>
    <t>Wang L.C.</t>
  </si>
  <si>
    <t>On the performance of using multiple transmit and receive antennas in pulse-based ultrawideband systems</t>
  </si>
  <si>
    <t>10.1109/TWC.2005.858009</t>
  </si>
  <si>
    <t>2-s2.0-29144444321</t>
  </si>
  <si>
    <t>['two subsystems', 'quantitative measure', 'proposed scheme', 'performance difference', 'paper proposes', 'overall encoding', 'orthogonal space', 'orthogonal code', 'original system', 'noise ratio', 'lower bit', 'error rate', 'differential detection', 'decoding algorithm', 'coherent quasi', 'also compare', 'achieved signal']</t>
  </si>
  <si>
    <t>Differential detection | Diversity | Multiple antennas | Quasi-orthogonal designs | Space-time coding</t>
  </si>
  <si>
    <t>This paper proposes a differential modulation scheme based on quasi-orthogonal space-time block codes (STBCs) when neither the transmitter nor the receiver has knowledge of the channel. A system with four transmit antennas is considered and divided into two subsystems. Each subsystem is equivalent to a system with two transmit antennas and uses differential STBC modulation. Based on the encoding and decoding for the two subsystems, the overall encoding and decoding algorithm for the original system is derived. We also compare the performance of our differential detection with that of the corresponding coherent detection in terms of achieved signal-to-noise ratio (SNR) for a given transmission power and propose a quantitative measure to estimate the performance difference between the coherent quasi-orthogonal code and our differential detection. Furthermore, we show that our differential modulation scheme can be extended to a system with more than four transmit antennas. Compared with the existing differential modulation schemes for four and eight transmit antennas, the proposed scheme has a lower bit-error rate (BER) and provides full diversity and pair-wise decoding complexity. ¬© 2005 IEEE.</t>
  </si>
  <si>
    <t>3018-3030</t>
  </si>
  <si>
    <t>60000251-60007278;60000251-60007278-101813521</t>
  </si>
  <si>
    <t>56982000300;7004144452</t>
  </si>
  <si>
    <t>Zhu, Yun;Jafarkhani, Hamid</t>
  </si>
  <si>
    <t>Irvine;New York;Irvine</t>
  </si>
  <si>
    <t>University of California, Irvine;IEEE;Center for Pervasive Communications and Computing</t>
  </si>
  <si>
    <t>60007278;60000251;101813521</t>
  </si>
  <si>
    <t>Differential modulation based on quasi-orthogonal codes</t>
  </si>
  <si>
    <t>10.1109/TWC.2005.858343</t>
  </si>
  <si>
    <t>2-s2.0-29144452035</t>
  </si>
  <si>
    <t>2003AA12331002</t>
  </si>
  <si>
    <t>['virtual cell', 'suppressed greatly', 'significant increase', 'reverse link', 'link capacity', 'capacity loss']</t>
  </si>
  <si>
    <t>CDMA | Distributed antenna | Forward-link capacity | Macrodiversity | Maximal ratio combining (MRC) | Reverse-link capacity</t>
  </si>
  <si>
    <t>In this letter, the effect of maximal ratio combining (MRC)-based macrodiversity on the reverse-link and forward-link capacity in code division multiple access (CDMA)-distributed antenna systems is analyzed. The concept of virtual cell is illustrated, and the analytical outage probability expressions are derived. The present investigation shows that on the reverse link, the interference can be suppressed greatly with macrodiversity, which leads to a significant increase in capacity. However, on the forward-link, it is proven that if simulcasting is used in CDMA-distributed antenna systems, the forward-link capacity cannot increase with macrodiversity whatever power allocation scheme is adopted. Based on the analysis of the cause of capacity loss, a new transmission scheme is further presented and the optimal power allocation scheme is derived. It is shown that, in this case, the forward-link capacity increases rapidly with the number of involved distributed antennas. ¬© 2005 IEEE.</t>
  </si>
  <si>
    <t>2613-2620</t>
  </si>
  <si>
    <t>60000251-60008592;60000251-60025278;60000251-60025278</t>
  </si>
  <si>
    <t>8870191800;7404165116;7403567490</t>
  </si>
  <si>
    <t>Dai, Lin;Zhou, Shidong;Yao, Yan</t>
  </si>
  <si>
    <t>China;Hong Kong;United States</t>
  </si>
  <si>
    <t>Beijing;Hong Kong;New York</t>
  </si>
  <si>
    <t>Tsinghua University;Hong Kong University of Science and Technology;IEEE</t>
  </si>
  <si>
    <t>60025278;60008592;60000251</t>
  </si>
  <si>
    <t>Dai L.</t>
  </si>
  <si>
    <t>Capacity analysis in CDMA distributed antenna systems</t>
  </si>
  <si>
    <t>10.1109/TWC.2005.858011</t>
  </si>
  <si>
    <t>2-s2.0-29144454589</t>
  </si>
  <si>
    <t>DAAD19-99-1-0288</t>
  </si>
  <si>
    <t>['substantial improvement', 'soft decisions', 'received data', 'performance relative', 'output channels', 'mswf ).', 'mimo channels', 'method gives', 'limited training', 'intersymbol interference', 'feedback equalizer', 'cost function', 'computed directly', 'also presented', 'adaptive reduced', 'adaptive iterative']</t>
  </si>
  <si>
    <t>Adaptive filters | Multiple-input/multiple-output (MIMO) channels | Space-time processing | Turbo equalization</t>
  </si>
  <si>
    <t>An adaptive iterative (turbo) decision-feedback equalizer (DFE) for channels with intersymbol interference (ISI) is presented. The filters are computed directly from the soft decisions and received data to minimize a least-squares (LS) cost function. Numerical results show that this method gives a substantial improvement in performance relative to a turbo DFE computed from an exact channel estimate, assuming perfect feedback. Adaptive reduced-rank estimation methods are also presented, based on the multistage Wiener filter (MSWF). The adaptive reduced-rank turbo DFE for single-input/single-output channels is extended to multiple-input/multiple-output (MIMO) channels with ISI and multiple receive antennas. Numerical results show that for MIMO channels with limited training, the reduced-rank turbo DFE can perform significantly better than the full-rank turbo DFE. ¬© 2005 IEEE.</t>
  </si>
  <si>
    <t>2789-2800</t>
  </si>
  <si>
    <t>60000251-60007363-60024590;60000251-60024590-60003269;60000251-60007363-102037961</t>
  </si>
  <si>
    <t>7406426024;7103014996;7006398635</t>
  </si>
  <si>
    <t>Sun, Yakun;Tripathi, Vinayak;Honig, Michael L.</t>
  </si>
  <si>
    <t>Schaumburg;Evanston;Princeton;New York;Lexington</t>
  </si>
  <si>
    <t>Motorola;Northwestern University;Princeton University;IEEE;Electrical and Computer Engineering Department</t>
  </si>
  <si>
    <t>60024590;60007363;60003269;60000251;102037961</t>
  </si>
  <si>
    <t>Adaptive turbo reduced-rank equalization for MIMO channels</t>
  </si>
  <si>
    <t>10.1109/TWC.2005.858037</t>
  </si>
  <si>
    <t>2-s2.0-29144458169</t>
  </si>
  <si>
    <t>['yielding 1', 'uncertainty budget', 'receiver experiment', '6 ns', '1 ns']</t>
  </si>
  <si>
    <t>An absolute calibration technique is developed for geodetic Global Positioning System (GPS) receivers. An uncertainty budget for the system (receiver, cables, connectors, antenna) is evaluated, yielding 1.1 ns at each frequency, and 1.6 ns for a two-receiver experiment. Analysis of data on a short baseline yields 0.8 and 1.2 ns agreement on P1 and P2, respectively. ¬© 2005 IEEE.</t>
  </si>
  <si>
    <t>1904-1911</t>
  </si>
  <si>
    <t>60000221-101994778;60000221;60027271-101641072;60019200</t>
  </si>
  <si>
    <t>10043428900;26643033600;7405241429;12794448400</t>
  </si>
  <si>
    <t>Plumb, John;Larson, Kristine M.;White, Joe;Powers, Ed</t>
  </si>
  <si>
    <t>United States;United States;United States;;</t>
  </si>
  <si>
    <t>Washington, D.C.;Washington, D.C.;Boulder;;</t>
  </si>
  <si>
    <t>Naval Research Laboratory;US Naval Observatory;University of Colorado Boulder;Institution of Navigation Congressional;Advanced Technology Section</t>
  </si>
  <si>
    <t>60027271;60019200;60000221;101994778;101641072</t>
  </si>
  <si>
    <t>Plumb J.</t>
  </si>
  <si>
    <t>Absolute calibration of a geodetic time transfer system</t>
  </si>
  <si>
    <t>10.1109/TUFFC.2005.1561658</t>
  </si>
  <si>
    <t>2-s2.0-29144460123</t>
  </si>
  <si>
    <t>['ura configurations', 'system performance', 'simulation results', 'multipath channel', 'mimo receiver', 'meoa ),', 'mean azimuth', 'form expressions', 'excellent agreement', 'evs arrays', 'evs ),', 'elevation spread', 'elevation angle', 'developed sfcs', 'deploying evs', 'covariance matrix', 'computer simulation', 'capacity evaluation', 'array dependent', 'antenna arrays']</t>
  </si>
  <si>
    <t>Angular spread | Antenna arrays | Electromagnetic vector sensor | MIMO | Spatial fading correlation</t>
  </si>
  <si>
    <t>In this paper, closed-form expressions for the spatial fading correlation (SFC) functions of antenna arrays (AAs) in a three-dimensional (3-D) multipath channel are derived. Uniform linear array (ULA), uniform circular array (UCA), uniform rectangular array (URA), electromagnetic vector sensor (EVS), and EVS in ULA, UCA, and URA configurations are considered. The SFCs are expressed in terms of the azimuth and elevation angle of arrival as well as the geometry of the AA under consideration. Verification is achieved by means of computer simulation where excellent agreement is shown between the theoretical and simulation results. The developed SFCs can be used to determine the covariance matrix at both the transmitter and receiver for capacity evaluation in multiple-input-multiple-output (MIMO) systems. The effect of the angular parameters associated with the mean azimuth of arrival (MAOA), azimuth spread (AS), mean elevation of arrival (MEOA), and elevation spread (ES) on the system performance is investigated. The present analysis shows that, in general, the system performance is more dependent on the AS than the ES, while the impact of the MAOA and MEOA is array dependent. However, it must be emphasized that in evaluating the performance of AAs, both azimuth and elevation angles must be taken into consideration. Finally, the present investigation also shows the feasibility of deploying EVS and EVS arrays as a MIMO receiver. ¬© 2005 IEEE.</t>
  </si>
  <si>
    <t>2856-2868</t>
  </si>
  <si>
    <t>60000251-60010484;60000251-60027272</t>
  </si>
  <si>
    <t>8697122900;55498731300</t>
  </si>
  <si>
    <t>Yong, Su Khiong;Thompson, John S.</t>
  </si>
  <si>
    <t>United Kingdom;South Korea;United States</t>
  </si>
  <si>
    <t>Edinburgh;Suwon;New York</t>
  </si>
  <si>
    <t>The University of Edinburgh;Samsung Group;IEEE</t>
  </si>
  <si>
    <t>60027272;60010484;60000251</t>
  </si>
  <si>
    <t>Yong S.</t>
  </si>
  <si>
    <t>Three-dimensional spatial fading correlation models for compact MIMO receivers</t>
  </si>
  <si>
    <t>10.1109/TWC.2005.858335</t>
  </si>
  <si>
    <t>2-s2.0-29144462560</t>
  </si>
  <si>
    <t>['vertically aligned', 'uwbi signals', 'uwbi communications', 'ultrawideband impulse', 'time variation', 'steering angle', 'resolution angle', 'radiation pattern', 'radiated far', 'presented based', 'localization systems', 'ggp ).', 'frequency bandwidth', 'equal radius', 'equal number', 'energy pattern', 'elevation plane', 'electronic beamsteering', 'different azimuth', 'computer simulation', 'computer plots', 'beamforming based', 'azimuth plane', 'array radius', 'array elements', 'array dimensions', 'antenna patterns']</t>
  </si>
  <si>
    <t>Adaptive array | Array antenna | Conformal array | Cylindrical array | Generalized Gaussian pulse | Impulse communications | Ultrawideband communications</t>
  </si>
  <si>
    <t>In this paper, the principle of cylindrical array beamforming based on ultrawideband impulse (UWBI) signals is introduced. A cylindrical array antenna is composed of a number of vertically aligned and concentric circular subarrays of equal radius and equal number of array elements. Theory, analysis, and computer simulation of the cylindrical array antenna are presented based on UWBI signals with the time variation of a generalized Gaussian pulse (GGP). The radiation pattern of the cylindrical array antenna is derived in terms of the inverse Fourier transform of the radiated far-zone GGP signal. The radiation pattern results in different azimuth and elevation beam patterns such as peak amplitude pattern, peak power pattern, and energy pattern. Computer plots of these antenna patterns are generated for different design parameters such as array radius, interelement spacing distance, frequency bandwidth, and steering angle. The phenomenon of beamwidth broadening associated with electronic beamsteering is analyzed, and the resolution angle for the cylindrical array antenna is derived too. Beamforming based on UWBI signals provides a tradeoff between array dimensions, frequency bandwidth, and steering angle for achieving a high angular resolution capability in the azimuth plane as well as in the elevation plane. Such a tradeoff is attractive in practice for UWBI communications, indoor (multimedia) communications, radar, and localization systems. ¬© 2005 IEEE.</t>
  </si>
  <si>
    <t>3075-3083</t>
  </si>
  <si>
    <t>60000251-60038812</t>
  </si>
  <si>
    <t>Hussain, Malek G.M.</t>
  </si>
  <si>
    <t>Kuwait;United States</t>
  </si>
  <si>
    <t>Kuwait City;New York</t>
  </si>
  <si>
    <t>Kuwait University;IEEE</t>
  </si>
  <si>
    <t>60038812;60000251</t>
  </si>
  <si>
    <t>Hussain M.</t>
  </si>
  <si>
    <t>Theory and analysis of adaptive cylindrical array antenna for ultrawideband wireless communications</t>
  </si>
  <si>
    <t>10.1109/TWC.2005.857995</t>
  </si>
  <si>
    <t>2-s2.0-29144478350</t>
  </si>
  <si>
    <t>['transmit antennas', 'time codes', 'time code', 'standard detector', 'resulting codes', 'pep ).', 'large number', 'insight generated', 'error performance', 'diverse set', 'direct impact', 'development begins', 'detection complexity', 'design method', 'data rate', 'current designs', 'broad class', 'asymptotically optimum', 'asymptotic results', 'asymptotic result']</t>
  </si>
  <si>
    <t>Efficient detection | Ergodic capacity | Multiple-input-multiple-output (MIMO) communication systems | Space-time coding | Stiefel manifold</t>
  </si>
  <si>
    <t>In this paper, a design method is developed for the class of linear-dispersion (LD) codes - a diverse set of space-time codes that subsumes several standard designs. The development begins by showing that for systems that employ a large number of transmit antennas, LD codes constructed from unitary coding matrices are asymptotically optimum from different design perspectives, viz., minimum mean square error (MMSE), mutual information, and average pairwise error probability (PEP). Those measures have a direct impact on the detection complexity, data rate, and error performance that a space-time code can achieve. Using the insight generated by the asymptotic result, a structured design technique for the LD coding matrices, that suits a broad class of configurations is provided. The resulting codes can support high data rates and provide performance advantages over current designs when decoded with a standard detector. Based on the asymptotic results, a row interleaving scheme is proposed, and it is shown to result in significant performance enhancement. ¬© 2005 IEEE.</t>
  </si>
  <si>
    <t>2892-2906</t>
  </si>
  <si>
    <t>60089889-60031828;60089889-60031828</t>
  </si>
  <si>
    <t>6506054247;24530118000</t>
  </si>
  <si>
    <t>Gohary, Ramy H.;Davidson, Timothy N.</t>
  </si>
  <si>
    <t>Dundas;Hamilton</t>
  </si>
  <si>
    <t>IEEE Canada;McMaster University</t>
  </si>
  <si>
    <t>60089889;60031828</t>
  </si>
  <si>
    <t>Gohary R.H.</t>
  </si>
  <si>
    <t>Design of linear dispersion codes: Asymptotic guidelines and their implementation</t>
  </si>
  <si>
    <t>10.1109/TWC.2005.858296</t>
  </si>
  <si>
    <t>2-s2.0-29144482620</t>
  </si>
  <si>
    <t>['traffic demands', 'study indicates', 'spectral efficiency', 'small terminals', 'satellite networks', 'satellite downlinks', 'precious resources', 'power management', 'power gain', 'parallel multibeams', 'optimized design', 'multibeam scheduling', 'modest number', 'many spotbeam', 'high rates', 'efficient management', 'economic competitiveness', 'delay constraints', 'data services', 'channel conditions', 'broad spectrum', 'authors show', 'active beams']</t>
  </si>
  <si>
    <t>Channel condition | Power and beam allocation | Satellite communication | Traffic demand</t>
  </si>
  <si>
    <t>For data services over satellite networks, the efficient management of satellite downlink communication resources is crucial for economic competitiveness of the medium. To support a broad spectrum of users with small terminals at high rates, narrow transmit spotbeams on the satellite will be used. Since satellite transmitter resources are expensive and there can be many spotbeam-coverage cells within the satellite service area, it is attractive to use some form of agile scanning beam system and to time-share these precious resources. An optimized design of the multibeam antenna pattern and scheduling can further improve the efficiency of transmission and power management. In this paper, the advantage of parallel multibeams in terms of spectral efficiency and power gain is shown, and the issue of multibeam power allocation based on traffic demands and channel conditions over satellite downlinks with power and delay constraints is addressed. The study indicates that the use of a parallel multibeam scheme with optimum power allocation can achieve a substantial power gain and reasonable proportional fairness. By coupling power allocation with multibeam scheduling when the number of active beams is smaller than the number of cells, the authors show that a modest number of active parallel beams are sufficient to cover many cells efficiently. ¬© 2005 IEEE.</t>
  </si>
  <si>
    <t>2983-2992</t>
  </si>
  <si>
    <t>60000251-60022195;60000251-60022195-60085701-101941250-101538795-60097094</t>
  </si>
  <si>
    <t>7501391429;7202654929</t>
  </si>
  <si>
    <t>Choi, Jihwan P.;Chan, Vincent W.S.</t>
  </si>
  <si>
    <t>United States;United States;United States;United States;;</t>
  </si>
  <si>
    <t>Washington, D.C.;Camarillo;Cambridge;New York;;</t>
  </si>
  <si>
    <t>Optical Society of America;Vitesse Semiconductor Corporation;Massachusetts Institute of Technology;IEEE;Technical Advisory Board;Corporation of Draper Laboratory</t>
  </si>
  <si>
    <t>60097094;60085701;60022195;60000251;101941250;101538795</t>
  </si>
  <si>
    <t>Optimum power and beam allocation based on traffic demands and channel conditions over satellite downlinks</t>
  </si>
  <si>
    <t>10.1109/TWC.2005.858365</t>
  </si>
  <si>
    <t>2-s2.0-29144507635</t>
  </si>
  <si>
    <t>['¬© 2005', 'whose evolution', 'test unambiguously', 'source parameters', 'simultaneous surveys', 'simply detect', 'rights reserved', 'radically improve', 'radiation reaction', 'provide us', 'optical telescopes', 'mass transfer', 'different quality', 'binary evolution', 'become available', 'also highlight']</t>
  </si>
  <si>
    <t>Binaries: close | Gravitational waves | Instrumentation: detectors | Instrumentation: interferometers | Methods: data analysis | White dwarfs</t>
  </si>
  <si>
    <t>The Laser Interferometer Space Antenna (LISA) will provide us with the largest observational sample of (interacting) double white dwarf binaries, whose evolution is driven by the radiation reaction and other effects, such as tides and mass transfer. We show that, depending on the actual physical parameters of a source, LISA will be able to provide us with a very different quality of information: for some systems, LISA can test unambiguously the physical processes driving the binary evolution; for others, it can simply detect a binary without allowing us to untangle the source parameters and therefore shed light on the physics at work. We also highlight that simultaneous surveys with Gaia and/or optical telescopes that are and will become available can radically improve the quality of the information that can be obtained. ¬© 2005. The American Astronomical Society. All rights reserved.</t>
  </si>
  <si>
    <t>60019702;60019702;60016529</t>
  </si>
  <si>
    <t>10040125300;7005547723;6701669729</t>
  </si>
  <si>
    <t>Stroeer, A.;Vecchio, A.;Nelemans, G.</t>
  </si>
  <si>
    <t>United Kingdom;Netherlands</t>
  </si>
  <si>
    <t>Birmingham;Nijmegen</t>
  </si>
  <si>
    <t>University of Birmingham;Radboud University Nijmegen</t>
  </si>
  <si>
    <t>60019702;60016529</t>
  </si>
  <si>
    <t>Stroeer A.</t>
  </si>
  <si>
    <t>LISA astronomy of double white dwarf binary systems</t>
  </si>
  <si>
    <t>10.1086/498147</t>
  </si>
  <si>
    <t>2-s2.0-29144508483</t>
  </si>
  <si>
    <t>CCR-9985171</t>
  </si>
  <si>
    <t>['trellis space', 'time codes', 'temporal correlation', 'static fading', 'scattering environment', 'rician conditions', 'pep expressions', 'paper presents', 'output systems', 'one may', 'input multiple', 'fully interleave', 'fast fading', 'dispersion codes', 'create correlation', 'correlated fading', 'comprehensive analysis', 'channel symbols', 'channel coefficients', 'calculate pairwise', 'block fading', 'antenna spacing']</t>
  </si>
  <si>
    <t>Correlated channels | Diversity | Fading channels | MIMO signaling | Pairwise error probability | Space-time codes | Uniform error property</t>
  </si>
  <si>
    <t>Antenna spacing and the properties of a scattering environment can create correlation between channel coefficients. Temporal correlation between fading coefficients may also be present, because one may be unable or unwilling to fully interleave the channel symbols. This paper presents a comprehensive analysis of multiple-input multiple-output systems under correlated fading. We calculate pairwise-error-probability (PEP) expressions under quasi-static fading, fast fading, block fading, as well as arbitrarily temporally correlated fading, under Rayleigh and Rician conditions. We use the PEP expressions to calculate union bounds on the performance of trellis space-time codes, super orthogonal space-time codes, linear-dispersion codes, and diagonal algebraic space-time codes. ¬© 2005 IEEE.</t>
  </si>
  <si>
    <t>2882-2891</t>
  </si>
  <si>
    <t>60000251-60009415;60009415;60000251-60009415</t>
  </si>
  <si>
    <t>7003618665;10045279000;7003784022</t>
  </si>
  <si>
    <t>Hedayat, Ahmadreza;Shah, Harsh;Nosratinia, Aria</t>
  </si>
  <si>
    <t>Richardson;New York</t>
  </si>
  <si>
    <t>The University of Texas at Dallas;IEEE</t>
  </si>
  <si>
    <t>60009415;60000251</t>
  </si>
  <si>
    <t>Hedayat A.</t>
  </si>
  <si>
    <t>Analysis of space-time coding in correlated fading channels</t>
  </si>
  <si>
    <t>10.1109/TWC.2005.858338</t>
  </si>
  <si>
    <t>2-s2.0-29144508709</t>
  </si>
  <si>
    <t>CCR-0238174</t>
  </si>
  <si>
    <t>['single degree', 'receiver employs', 'receive antennas', 'rate communications', 'input multiple', 'freedom parameter', 'diversity order', 'decision variable', 'achieve high']</t>
  </si>
  <si>
    <t>Log-normal fading | Multiple antennas | Performance analysis | Ultrawideband</t>
  </si>
  <si>
    <t>Multiple-input multiple-output (MIMO) techniques are applied to ultrawideband (UWB) systems to achieve high-rate communications over indoor wireless channels. The receiver employs a zero-forcing (ZF) scheme to separate N parallel transmitted data streams for each resolvable multipath component. A RAKE is then applied to combine the ZF paths carrying information of the same symbol to form the decision variable. Analytical error rate expression of an (N, M, L) system (N transmit antennas, M receive antennas, and L paths combined) over a pragmatic indoor log-normal fading channel is derived, which captures the diversity order by a single degree-of-freedom parameter. ¬© 2005 IEEE.</t>
  </si>
  <si>
    <t>2939-2944</t>
  </si>
  <si>
    <t>60000251-60013402;60000251-60029255;60000251-60016536</t>
  </si>
  <si>
    <t>57203772400;34572523800;7202984839</t>
  </si>
  <si>
    <t>Liu, Huaping;Qiu, Robert C.;Tian, Zhi</t>
  </si>
  <si>
    <t>Cookeville;Houghton;Corvallis;New York</t>
  </si>
  <si>
    <t>Tennessee Technological University;Michigan Technological University;Oregon State University;IEEE</t>
  </si>
  <si>
    <t>60029255;60016536;60013402;60000251</t>
  </si>
  <si>
    <t>Error performance of pulse-based ultra-wideband MIMO systems over indoor wireless channels</t>
  </si>
  <si>
    <t>10.1109/TWC.2005.858350</t>
  </si>
  <si>
    <t>2-s2.0-29144518407</t>
  </si>
  <si>
    <t>716-718</t>
  </si>
  <si>
    <t>0008347X</t>
  </si>
  <si>
    <t>Canadian Entomologist</t>
  </si>
  <si>
    <t>60018491;60018491-60078971;60018491</t>
  </si>
  <si>
    <t>6602638133;7007168968;7006335669</t>
  </si>
  <si>
    <t>Broberg, Cynthia L.;Borden, John H.;Gries, Regine</t>
  </si>
  <si>
    <t>Delta;Burnaby</t>
  </si>
  <si>
    <t>Pherotech International Inc.;Simon Fraser University</t>
  </si>
  <si>
    <t>60078971;60018491</t>
  </si>
  <si>
    <t>Broberg C.</t>
  </si>
  <si>
    <t>Antennae of Cryptorhynchus lapathi (Coleoptera: Curculionidae) detect two pheromone components of coniferophagous bark beetles in the stems of Salix sitchensis and Salix scouleriana (Salicaceae)</t>
  </si>
  <si>
    <t>10.4039/N04-109</t>
  </si>
  <si>
    <t>2-s2.0-29544445426</t>
  </si>
  <si>
    <t>['synthesize data', 'spaceborne implementation', 'ocean surface', 'numerical modeling', 'new configuration', 'new approach', 'near nadir', 'nadir probing', 'microwave radar', 'measuring technique', 'knifelike beam', 'also discussed']</t>
  </si>
  <si>
    <t>The features of near-nadir probing of the ocean surface from a satellite are investigated, and a new configuration of a microwave radar for the surface slopes measurement is proposed. Numerical modeling is used to examine the feasibility of a spaceborne implementation, to devise a measuring technique, and to develop a data processing algorithm. It is shown that the radar with a knifelike beam (1¬∞ X 25¬∞-30¬∞) can be used to measure the variance of surface wave slopes. Using range selection and a new processing procedure to synthesize data, it is possible to achieve the spatial resolution required to study wave processes on the ocean surface from satellites. A new approach to wind speed retrieval at and near nadir is also discussed. ¬© 2005 American Meteorological Society.</t>
  </si>
  <si>
    <t>1809-1820</t>
  </si>
  <si>
    <t>60011774;60011774;60011774;60010934;60010934;60010934</t>
  </si>
  <si>
    <t>35606391400;6603927691;6603845012;7006234839;6602856729;7005463367</t>
  </si>
  <si>
    <t>Karaev, Volody Yu;Kanevsky, M. B.;Balandina, G. N.;Challenor, P.;Gommenginger, C.;Srokosz, M.</t>
  </si>
  <si>
    <t>Russian Federation;United Kingdom</t>
  </si>
  <si>
    <t>Nizhny Novgorod;Southampton</t>
  </si>
  <si>
    <t>Institute of Applied Physics of the Russian Academy of Sciences;National Oceanography Centre Southampton</t>
  </si>
  <si>
    <t>60011774;60010934</t>
  </si>
  <si>
    <t>The concept of a microwave radar with an asymmetric knifelike beam for the remote sensing of ocean waves</t>
  </si>
  <si>
    <t>10.1175/JTECH1807.1</t>
  </si>
  <si>
    <t>2-s2.0-30344436655</t>
  </si>
  <si>
    <t>['results show', 'quite straightforward', 'proposed technique', 'pointing uncertainty', 'pointing direction', 'induced error', 'either generated', 'correctly estimate', 'correction technique', 'correction procedure', 'combined frequency', 'attenuating frequencies', 'additional steps', 'achieve 1', '1 accuracy']</t>
  </si>
  <si>
    <t>In this paper a sea surface radar echo spectral analysis technique to correct for the rainfall velocity error caused by radar-pointing uncertainty is presented. The correction procedure is quite straightforward when the radar is observing a homogeneous rainfall field. When nonuniform beam filling (NUBF) occurs and attenuating frequencies are used, however, additional steps are necessary in order to correctly estimate the antenna-pointing direction. This new technique relies on the application of the combined frequency-time (CFT) algorithm to correct for uneven attenuation effects on the observed sea surface Doppler spectrum. The performance of this correction technique was evaluated by a Monte Carlo simulation of the Doppler precipitation radar backscatter from high-resolution 3D rain fields (either generated by a cloud resolving numerical model or retrieved from airborne radar measurements). The results show that the antenna-pointing-induced error can, indeed, be reduced by the proposed technique in order to achieve 1 m s-1 accuracy on rainfall vertical velocity estimates. ¬© 2005 American Meteorological Society.</t>
  </si>
  <si>
    <t>1676-1690</t>
  </si>
  <si>
    <t>60009037;60009037;60009037;60021859;60021859</t>
  </si>
  <si>
    <t>6603768446;7006718891;55628550639;11141155300;7003416148</t>
  </si>
  <si>
    <t>Tanelli, Simone;Im, Eastwood;Kobayashi, Satoru;Mascelloni, Roberto;Facheris, Luca</t>
  </si>
  <si>
    <t>Florence;Pasadena</t>
  </si>
  <si>
    <t>Universit√† degli Studi di Firenze;Jet Propulsion Laboratory</t>
  </si>
  <si>
    <t>60021859;60009037</t>
  </si>
  <si>
    <t>Tanelli S.</t>
  </si>
  <si>
    <t>Spaceborne Doppler radar measurements of rainfall: Correction of errors induced by pointing uncertainties</t>
  </si>
  <si>
    <t>10.1175/JTECH1797.1</t>
  </si>
  <si>
    <t>2-s2.0-30344454993</t>
  </si>
  <si>
    <t>['‚ âà12pf', 'standard methods', 'measurement results', 'gtem measurement', 'gtem cell', 'good agreement', 'cispr 16', 'cispr ),', 'ansi c', 'alternative methods', 'actual monopole']</t>
  </si>
  <si>
    <t>Antenna calibration | Equivalent circuit substitution method | GTEM cell | Monopole antenna</t>
  </si>
  <si>
    <t>In this study, the standard methods of monopole antenna calibration are interrogated and the use of alternative methods is investigated. For this purpose, the GTEM cell has been used for two standard identical monopole antenna calibrations. The dummy antenna (‚âà10pF by ANSI, ‚âà12pF by CISPR), which is suggested as standard methods in ANSI C.63.5 and CISPR 16.1.4 are not appropriate to simulate the actual monopole. So Manufacture Antenna Simulator (MAS) has been used as an alternative equivalent circuit substitution method (ECISM) of the rod. Good agreement between GTEM measurement and ECISM is observed. Calibrations with standard and alternative methods are performed and the reliability of these methods is discussed in the frame of the measurement results. ¬© 2005 ACES.</t>
  </si>
  <si>
    <t>231-234</t>
  </si>
  <si>
    <t>60005593-100944776</t>
  </si>
  <si>
    <t>T√ºretken, Bahattin</t>
  </si>
  <si>
    <t>Turkey;</t>
  </si>
  <si>
    <t>Ankara;</t>
  </si>
  <si>
    <t>T√ºrkiye Bilimsel ve Teknolojik Ara≈ütirma Kurumu;TUBITAK UEKAE (National Research Institute of Electronics and Cryptology</t>
  </si>
  <si>
    <t>60005593;100944776</t>
  </si>
  <si>
    <t>T√ºretken B.</t>
  </si>
  <si>
    <t>An alternative method for determining the antenna factor of a monopole</t>
  </si>
  <si>
    <t>2-s2.0-30344461901</t>
  </si>
  <si>
    <t>['volume time', 'unstructured mesh', 'three examples', 'substrate influence', 'substrate affects', 'paper describes', 'model precisely', 'fvtd method', 'effective permittivity', 'currents propagating', 'also suggested', 'active region']</t>
  </si>
  <si>
    <t>Conformal antennas | FVTD | Spiral antennas</t>
  </si>
  <si>
    <t>This paper describes the application of the Finite-Volume Time-Domain (FVTD) method to characterize the influence of the substrate on Archimedean spiral antennas. The unstructured mesh of the FVTD method permits to model precisely the fine spiral structure and the thin underlying substrate. Time-domain numerical results permit to demonstrate how the substrate affects the distribution of currents propagating on the metallic spiral arms. The substrate influence in the active region of the spiral is described through an effective permittivity which can be related to the transverse mode distribution on the arm of the spiral. Application of the FVTD method to conformal spiral geometries is also suggested in three examples. ¬© 2005 ACES.</t>
  </si>
  <si>
    <t>186-196</t>
  </si>
  <si>
    <t>60025858;60025858;60025858-101216277-60000251-102046381</t>
  </si>
  <si>
    <t>6603761497;7005926834;23006685900</t>
  </si>
  <si>
    <t>Fumeaux, Christophe;Baumann, Dirk;Vahldieck, R√ºdiger</t>
  </si>
  <si>
    <t>Zurich ZH,;New York;;</t>
  </si>
  <si>
    <t>ETH Zurich;IEEE;MTT-S Technical Committee on Microwave Field Theory;Laboratory for Electromagnetic Fields and Microwave Electronics (IFH</t>
  </si>
  <si>
    <t>60025858;60000251;102046381;101216277</t>
  </si>
  <si>
    <t>Fumeaux C.</t>
  </si>
  <si>
    <t>FVTD characterization of substrate effects for archimedean spiral antennas in planar and conformal configurations</t>
  </si>
  <si>
    <t>2-s2.0-30344467829</t>
  </si>
  <si>
    <t>Fondo Nacional de Desarrollo Cient√≠fico y Tecnol√≥gico</t>
  </si>
  <si>
    <t>D00I1048</t>
  </si>
  <si>
    <t>FONDECYT</t>
  </si>
  <si>
    <t>['wide range', 'weighted sum', 'typically slower', 'typically placed', 'time constant', 'temporal k', 'strong correlation', 'significant basis', 'results obtained', 'received power', 'receive path', 'radio systems', 'practical cases', 'popular conjecture', 'one order', 'multiple output', 'multiple input', 'moving scatterers', 'mainly influenced', 'main observation', 'link conditions', 'latter refers', 'fundamentally depends', 'coherence times', 'coherence time', 'channel response', 'channel outages', 'base station', 'autocovariance function', 'also found']</t>
  </si>
  <si>
    <t>Autocovariance | Coherence time | Ricean fading channels | Temporal fading</t>
  </si>
  <si>
    <t>We analyze the methodology and present the interpretation of results obtained in the measurement of the temporal Ricean K-factor and the time-autocovariance function of the received power for fixed narrowband wireless links in urban residential environments. Our main observation is that the time-autocovariance function (and thus both the temporal K-factor and the coherence time) fundamentally depends on a combination of the characterization of the transmit-receive path and whether the street-level moving objects are in the field of view of the antennas. In most practical cases the latter refers only to the customer premises antenna, as the base station is typically placed at a much greater distance from moving scatterers. No significant basis was found for the popular conjecture that the K-factor is mainly influenced by the excess path loss. However, a strong correlation between coherence times and temporal K-factor was observed over a wide range of link conditions. We also found that the time-autocovariance function can be quite accurately modeled by the weighted sum of two exponentially decaying functions: one with a time constant on the order of 1 s and the other typically slower by one order of magnitude. The results will be helpful in establishing design criteria for radio systems such as multiple input-multiple output that need to estimate the channel response and its persistence in time and for media access control (MAC) layer transmission protocols whose efficiency is affected by the depth and duration of channel outages. ¬© 2005 IEEE.</t>
  </si>
  <si>
    <t>1913-1922</t>
  </si>
  <si>
    <t>60007087-60013592;60007087;60021378;60007087</t>
  </si>
  <si>
    <t>12808438500;56209665800;7101611306;36928149100</t>
  </si>
  <si>
    <t>Ahumada, Luciana;Feick, Rodolfo;Valenzuela, Reinaldo A.;Morales, Claudio</t>
  </si>
  <si>
    <t>United States;Chile;Chile</t>
  </si>
  <si>
    <t>Murray;Santiago;Valpara√≠so</t>
  </si>
  <si>
    <t>Nokia Bell Labs;Universidad Diego Portales;Universidad T√©cnica Federico Santa Mar√≠a</t>
  </si>
  <si>
    <t>60021378;60013592;60007087</t>
  </si>
  <si>
    <t>Ahumada L.</t>
  </si>
  <si>
    <t>Measurement and characterization of the temporal behavior of fixed wireless links</t>
  </si>
  <si>
    <t>10.1109/TVT.2005.858189</t>
  </si>
  <si>
    <t>2-s2.0-30744442743</t>
  </si>
  <si>
    <t>['two active', 'traditional two', 'simulated results', 'rf signals', 'phased arrays', 'open circuiting', 'illustrated using', 'given number', 'forming capabilities', 'consecutive elements', 'array uses', 'array elements', 'antenna performance', 'antenna elements']</t>
  </si>
  <si>
    <t>Adaptive arrays | Array signal processing | Sectored antennas | Switched antennas</t>
  </si>
  <si>
    <t>In this paper, we present the idea of using switching techniques in phased arrays in order to reduce the size and cost of the RF/IF circuitry on a smart array system with a given number of array elements. The principle is illustrated using a sectored phased array antenna working on the 5.2 GHz industrial, scientific and medical (ISM) band. The antenna is a four-element dipole array, with two active and two parasitic elements. The array uses a reflective 2P4T switch to route the RF signals to consecutive elements of the array and four pin diode SPST switches for short or open circuiting the antenna elements. The performance of the proposed antenna system surpasses the performance of traditional two-port phased array systems and is comparable to that of four-element planar arrays. Simulated results of the antenna performance and beam-forming capabilities are presented. ¬© 2005 IEEE.</t>
  </si>
  <si>
    <t>1932-1936</t>
  </si>
  <si>
    <t>11440755700;11440068900</t>
  </si>
  <si>
    <t>Kalis, Antonis;Carras, Michael J.</t>
  </si>
  <si>
    <t>A sectored phased array for DBF applications</t>
  </si>
  <si>
    <t>10.1109/TVT.2005.858168</t>
  </si>
  <si>
    <t>2-s2.0-30744449484</t>
  </si>
  <si>
    <t>['synchronization performance', 'significantly improve', 'proposed scheme', 'paper proposes', 'desired signal', 'aaa outputs']</t>
  </si>
  <si>
    <t>Adaptive array antennas (AAAs) | Frame synchronization | MLE | Mobile communication</t>
  </si>
  <si>
    <t>This paper proposes a frame synchronization method for an adaptive array antenna (AAA) used in digital mobile communications. The proposed scheme, which is based on the maximum likelihood estimation (MLE), calculates error signals by subtracting a training sequence convolved with an estimated channel impulse response from the AAA outputs and searches for the timing that minimizes the mean squared errors. Because the proposed scheme can effectively exploit delayed paths of the desired signal, it can improve the synchronization performance on frequency-selective fading channels. Computer simulations show that the proposed scheme can operate properly even in interference-rich fading environments and that it can significantly improve the synchronization performance. ¬© 2005 IEEE.</t>
  </si>
  <si>
    <t>1992-2002</t>
  </si>
  <si>
    <t>60031126;60031126</t>
  </si>
  <si>
    <t>7006377339;57201132089</t>
  </si>
  <si>
    <t>Fukawa, Kazuhiko;Suzuki, Hiroshi</t>
  </si>
  <si>
    <t>Fukawa K.</t>
  </si>
  <si>
    <t>A frame synchronization method for adaptive array antennas in digital mobile communications</t>
  </si>
  <si>
    <t>10.1109/TVT.2005.858195</t>
  </si>
  <si>
    <t>2-s2.0-30744456775</t>
  </si>
  <si>
    <t>['time delay', 'temporal filtering', 'spatial signature', 'spatial correlation', 'proposed algorithms', 'performance comparison', 'joint spatio', 'input multiple', 'illustrated based', 'cyclic structure', 'computer simulations']</t>
  </si>
  <si>
    <t>Channel estimation | Delay estimation | Multiple-input multiple-output (MIMO) | Orthogonal frequency division multiplexing (OFDM) | Spatial correlation estimation</t>
  </si>
  <si>
    <t>This paper treats channel estimation in multiple-input multiple-output (MIMO) orthogonal frequency division multiplexing (OFDM) systems with correlation at the receive antenna array. A two-step channel estimation algorithm is proposed. Firstly, the iterative quadrature maximum likelihood based time delay and spatial signature estimation is presented by utilizing special training signals with a cyclic structure. The receive spatial correlation matrix of the vector valued channel impulse response is formulated as a function of the spatial signature, the time delay, and the pulse shaping filter. The joint spatio-temporal (JST) filtering based minimum mean squared error channel estimator is derived by virtue of the spatial correlation. In addition, the effect of channel estimation errors on the bit error probability performance of the space-time block coded OFDM system over correlated MIMO channels is derived. The Cramer-Rao lower bound on the time delay estimate is provided for a benchmark of the performance comparison. The performance of proposed algorithms is illustrated based on analysis and computer simulations. The JST channel estimator achieves significant gains in the mean squared error compared to the temporal filtering. It also enables remarkable savings in the pilot symbol power level. ¬© 2005 IEEE.</t>
  </si>
  <si>
    <t>2003-2016</t>
  </si>
  <si>
    <t>60001738;60001738</t>
  </si>
  <si>
    <t>8284392500;7004091452</t>
  </si>
  <si>
    <t>Miao, Honglei;Juntti, Markku J.</t>
  </si>
  <si>
    <t>Miao H.</t>
  </si>
  <si>
    <t>Space-time channel estimation and performance analysis for wireless MIMO-OFDM systems with spatial correlation</t>
  </si>
  <si>
    <t>10.1109/TVT.2005.858179</t>
  </si>
  <si>
    <t>2-s2.0-30744470393</t>
  </si>
  <si>
    <t>['particular use', 'finite element', 'efficient fft', 'boundary integral', 'bi formulations']</t>
  </si>
  <si>
    <t>Cavity-backed patch antennas | FE-BI method | FFT | Flexible GMRES</t>
  </si>
  <si>
    <t>The finite element-boundary integral (FE-BI) method is applied for the analysis of scattering and radiation by cavity-backed patch antenna and arrays. In this investigation, the FE-BI formulations have been implemented using brick element volumes and it allows for a particular use of the efficient FFT-based iterative solver. The inner-outer flexible GMRES algorithm is applied to solve the equation with a higher convergence speed when compared with the standard GMRES algorithm.</t>
  </si>
  <si>
    <t>645-659</t>
  </si>
  <si>
    <t>60010080;60010080;60010080;60010080;60013983</t>
  </si>
  <si>
    <t>24473018200;12794245400;55713261100;56389254200;7101878862</t>
  </si>
  <si>
    <t>Ding, D. Z.;Chen, R. S.;Wang, D. X.;Zhuang, W.;Yung, E. K.N.</t>
  </si>
  <si>
    <t>Ding D.Z.</t>
  </si>
  <si>
    <t>Application of the inner-outer flexible GMRES-FFT method to the analysis of scattering and radiation by cavity-backed patch antennas and arrays</t>
  </si>
  <si>
    <t>10.1080/00207210500171364</t>
  </si>
  <si>
    <t>2-s2.0-31744434969</t>
  </si>
  <si>
    <t>['radiated emissions', 'previous work', 'mode emissions', 'mode currents', 'microstrip traces', 'microstrip structures', 'microstrip parameters', 'greatest effect', 'generate common', 'form expression', 'estimated based', 'electric fields', 'driven common', 'couple traces', 'capacitances must', 'attached cables', 'approximate closed', '6 ].']</t>
  </si>
  <si>
    <t>Absolute capacitance | Radiated emissions | Self-capacitance | Voltage-driven radiation | Wire antenna</t>
  </si>
  <si>
    <t>The electric fields that couple traces on printed circuit boards to attached cables can generate common-mode currents that result in significant radiated emissions. Previous work has shown that these radiated emissions can be estimated based on the self-capacitances of the microstrip structures on a board [6]. In general, the determination of these self-capacitances must be done numerically using three-dimensional static modeling software. In this paper, an approximate closed-form expression for the self-capacitance of microstrip traces is derived. This expression can be used to estimate the voltage-driven common-mode emissions from boards with various microstrip trace geometries. The expression also provides insight relative to the microstrip parameters that have the greatest effect on radiated emissions. ¬© 2005 IEEE.</t>
  </si>
  <si>
    <t>1004-1008</t>
  </si>
  <si>
    <t>60003780;60024728</t>
  </si>
  <si>
    <t>7202595114;7005230345</t>
  </si>
  <si>
    <t>Shim, Hwan W.;Hubing, Todd H.</t>
  </si>
  <si>
    <t>Rolla;Suwon</t>
  </si>
  <si>
    <t>Missouri University of Science and Technology;Samsung Electronics Co. Ltd.</t>
  </si>
  <si>
    <t>60024728;60003780</t>
  </si>
  <si>
    <t>Shim H.</t>
  </si>
  <si>
    <t>Derivation of a closed-form approximate expression for the self-capacitance of a printed circuit board trace</t>
  </si>
  <si>
    <t>10.1109/TEMC.2005.859059</t>
  </si>
  <si>
    <t>2-s2.0-31744436803</t>
  </si>
  <si>
    <t>['taking advantage', 'specific mode', 'simultaneous coupling', 'results exhibit', 'numerical solutions', 'mutual coupling', 'lossy cavity', 'interpolation scheme', 'function together', 'ewald representation', 'equations within', 'dominating influence', 'dipole antennas', 'cavity resonances', 'antenna coupling']</t>
  </si>
  <si>
    <t>Cavity resonators | Dipole antennas | Electromagnetic compatibility (EMC) | Electromagnetic fields | Mutual coupling</t>
  </si>
  <si>
    <t>We investigate the mutual coupling between dipole antennas that are enclosed by a rectangular, lossy cavity. The analysis is based on standard integral expressions for the mutual coupling that require the solution of coupled Hall√©n's or Pocklington's equations within the cavity. Numerical solutions are obtained by the method of moments, and by taking advantage of an Ewald representation of the cavity's Green's function together with an interpolation scheme. The results exhibit the dominating influence of cavity resonances on the antenna coupling in the case of simultaneous coupling to a specific mode. ¬© 2005 IEEE.</t>
  </si>
  <si>
    <t>Gronwald, Frank</t>
  </si>
  <si>
    <t>Magdeburg</t>
  </si>
  <si>
    <t>Otto von Guericke University of Magdeburg</t>
  </si>
  <si>
    <t>Gronwald F.</t>
  </si>
  <si>
    <t>Calculation of mutual antenna coupling within rectangular enclosures</t>
  </si>
  <si>
    <t>10.1109/TEMC.2005.860543</t>
  </si>
  <si>
    <t>2-s2.0-31744437258</t>
  </si>
  <si>
    <t>['wire structure', 'straight antenna', 'spiral antenna', 'numerical results', 'mutual couplings', 'microstrip structure', 'maxwellian circuits', 'main idea', 'integral equations', 'differential equations', 'curved structure', 'circuits represented', 'challenging thing', '1 ].']</t>
  </si>
  <si>
    <t>Maxwellian circuits | Method of moments (MoM) | Spiral antennas</t>
  </si>
  <si>
    <t>The main idea of Maxwellian circuits is that any wire structure, such as a thin wire antenna or a microstrip structure, can be represented by equivalent distributed circuits, the solution of which is identical to the solution of Maxwell's equations of that structure. Such circuits are said to be Maxwellian [1]. In this paper, the Maxwellian circuits are implemented into a curved structure, i.e., spiral antennas. Since a spiral antenna has much stronger dispersion and mutual couplings than a straight antenna, the most challenging thing for the spiral antenna is how to realize the broadband equivalent circuits. Numerical results for the two-arm Archimedian spiral antenna show that the solutions of its Maxwellian circuits over a quite wide frequency band are the same as those obtained by the conventional integral equations, but solving the circuits represented by the differential equations is much more efficient than solving the integral equations. ¬© 2005 IEEE.</t>
  </si>
  <si>
    <t>998-1003</t>
  </si>
  <si>
    <t>60013983;60013983-60016835;60121438</t>
  </si>
  <si>
    <t>26643518100;7402608926;7005780321</t>
  </si>
  <si>
    <t>Liu, Yaowu;He, Mang;Mei, Kenneth K.</t>
  </si>
  <si>
    <t>Berkeley;Beijing;Kowloon</t>
  </si>
  <si>
    <t>University of California, Berkeley;Beijing Institute of Technology;City University of Hong Kong</t>
  </si>
  <si>
    <t>60121438;60016835;60013983</t>
  </si>
  <si>
    <t>Implement the theory of Maxwellian circuits to spiral antennas</t>
  </si>
  <si>
    <t>10.1109/TEMC.2005.853712</t>
  </si>
  <si>
    <t>2-s2.0-31744440232</t>
  </si>
  <si>
    <t>Belgian Federal Science Policy Office</t>
  </si>
  <si>
    <t>BELSPO</t>
  </si>
  <si>
    <t>['sar equal', 'safety distances', 'reference levels', 'input power', 'electromagnetic fields', 'certain distance', 'basic restrictions', '10 w']</t>
  </si>
  <si>
    <t>Base station antenna | Electromagnetic field | Measurement | Occupational exposure | Rectangular box phantom | Safety distance | Specific absorption rate (SAR) | Time-domain filtering</t>
  </si>
  <si>
    <t>A comparison between the safety distances of a base station antenna using electromagnetic field and the specific absorption rate (SAR) assessment is made. The input power in the antenna is determined such that the electromagnetic fields and the SAR equal the reference levels and the basic restrictions, respectively, at a certain distance. Up to about 10 W the localized SAR delivers the largest safety distances when the electric field averaged in a volume is considered. This means that from 10 W and up the SAR does not need to be determined to obtain the largest safety distances. Safety distances based on the SAR will be smaller than those obtained from the electromagnetic fields when the maximum field value in a plane is considered. ¬© 2005 IEEE.</t>
  </si>
  <si>
    <t>977-985</t>
  </si>
  <si>
    <t>22985227300;7103396069</t>
  </si>
  <si>
    <t>Joseph, Wout;Martens, Luc</t>
  </si>
  <si>
    <t>Joseph W.</t>
  </si>
  <si>
    <t>Comparison of safety distances based on the electromagnetic field and based on the SAR for occupational exposure of a 900-MHz base station antenna</t>
  </si>
  <si>
    <t>10.1109/TEMC.2005.854100</t>
  </si>
  <si>
    <t>2-s2.0-31744440792</t>
  </si>
  <si>
    <t>['vitro experiments', 'typical operation', 'transmission signals', 'residential environments', 'radiation source', 'pacemaker emi', 'multicode signals', 'immediate vicinity', 'emi area', 'electromagnetic interference', 'electric field', 'dipole antennas', 'critical interference', 'bs antenna', 'average power']</t>
  </si>
  <si>
    <t>Cellular base station (BS) | Cellular phone | Collinear array antenna | Electromagnetic interference (EMI) | Pacemaker</t>
  </si>
  <si>
    <t>The impact of electromagnetic interference (EMI) from cellular base station (BS) antennas on implantable cardiac pacemakers is clarified in this article. The estimation of the impact is based on in vitro experiments that are conducted using simulated multicarrier and multicode signals, which are transmitted from actual BS antennas and dipole antennas as the radiation source of the BS antenna. Critical interference to the electric field strength is revealed with respect to the 800-MHz band second-generation and 2-GHz band third-generation cellular systems. The experimental results show two things. One is that the pacemaker EMI depends on the average power of the transmission signals and does not depend on the peak-to-average power ratios of the transmission signals, which increase with the number of multicarriers and multicodes. The other is that the boundary of the EMI area where malfunctions occur closely approximates the contour of a 25-V/m electric field that is exited from a commercially available collinear array antenna typically used in BSs. Furthermore, no pacemaker EMI is detected in the immediate vicinity under the BS antenna at an input power level for typical operation. Accordingly, it is clear that the pacemaker EMI should not pose a concern in residential environments. ¬© 2005 IEEE.</t>
  </si>
  <si>
    <t>938-950</t>
  </si>
  <si>
    <t>60025555;60025555;60025555;60014652;101938129</t>
  </si>
  <si>
    <t>6602815826;12140353900;57214458824;7102428761;7004813907</t>
  </si>
  <si>
    <t>Tarusawa, Yoshiaki;Ohshita, Kohjiroh;Suzuki, Yasunori;Nojima, Toshio;Toyoshima, Takeshi</t>
  </si>
  <si>
    <t>Tokyo;Sapporo;Kawasaki</t>
  </si>
  <si>
    <t>Nippon Telegraph and Telephone Corporation;Hokkaido University;Medtronic Japan Company, Ltd.</t>
  </si>
  <si>
    <t>60025555;60014652;101938129</t>
  </si>
  <si>
    <t>Tarusawa Y.</t>
  </si>
  <si>
    <t>Experimental estimation of EMI from cellular base-station antennas on implantable cardiac pacemakers</t>
  </si>
  <si>
    <t>10.1109/TEMC.2005.857894</t>
  </si>
  <si>
    <t>2-s2.0-31744442538</t>
  </si>
  <si>
    <t>['small relative', 'significant source', 'signal voltage', 'relatively independent', 'paper develops', 'model shows', 'heatsink location', 'form expressions', 'equivalent common', 'effective self', 'driven common', 'cables attached', 'cable parameters', 'cable length', 'attached cables']</t>
  </si>
  <si>
    <t>Absolute capacitance | Current-driven radiation | Radiated emissions | Radiation by attached cables | Voltage-driven radiation | Wire antenna</t>
  </si>
  <si>
    <t>Common-mode currents induced on cables attached to printed circuit boards (PCBs) can be a significant source of unintentional radiated emissions. This paper develops a model for estimating the amount of common-mode cable current that can be induced by the signal voltage on microstrip trace structures or heatsinks on a PCB. The model employs static electric field solvers or closed-form expressions to estimate the effective self-capacitances of the board, trace, and/or heatsink. These capacitances are then used to determine the amplitude of an equivalent common-mode voltage source that drives the attached cables. The model shows that these voltage-driven common-mode cable currents are relatively independent of the cable parameters and the trace or heatsink location when the PCB is small relative to the cable length and to a wavelength. ¬© 2005 IEEE.</t>
  </si>
  <si>
    <t>899-907</t>
  </si>
  <si>
    <t>Shim, Hwan Woo;Hubing, Todd H.</t>
  </si>
  <si>
    <t>Model for estimating radiated emissions from a printed circuit board with attached cables due to voltage-driven sources</t>
  </si>
  <si>
    <t>10.1109/TEMC.2005.859060</t>
  </si>
  <si>
    <t>2-s2.0-31744448354</t>
  </si>
  <si>
    <t>['shielded room', 'proposed technique', 'proper design', 'preliminary experimental', 'paper investigates', 'continuous wave', 'antenna displacement']</t>
  </si>
  <si>
    <t>Electronic stirring | Reverberation chamber | Source stirring</t>
  </si>
  <si>
    <t>The paper investigates the possibility of reverberating a shielded room by means of source mode stirring. The transmitting antenna position and orientation are randomly changed inside a sub-volume of the chamber. In general, antenna displacement can be achieved by a proper design of an array of antennas, where one or more antennas are activated at different time instants. This technique eliminates mechanical rotating paddles inside the chamber, and offers the advantage of a continuous wave (CW) operation with respect to the frequency stirring method. The preliminary experimental and simulated results encourage further investigation of the proposed technique. ¬© 2005 IEEE.</t>
  </si>
  <si>
    <t>815-823</t>
  </si>
  <si>
    <t>60031624;60031624;60031624;60031624</t>
  </si>
  <si>
    <t>7102832809;6602257752;7801638569;36055785900</t>
  </si>
  <si>
    <t>Cerri, Graziano;Primiani, Valter Mariani;Pennesi, S.;Russo, Paola</t>
  </si>
  <si>
    <t>Ancona</t>
  </si>
  <si>
    <t>Universit√† Politecnica delle Marche</t>
  </si>
  <si>
    <t>Cerri G.</t>
  </si>
  <si>
    <t>Source stirring mode for reverberation chambers</t>
  </si>
  <si>
    <t>10.1109/TEMC.2005.858757</t>
  </si>
  <si>
    <t>2-s2.0-31744448690</t>
  </si>
  <si>
    <t>NSC 94-2611-E-006-012</t>
  </si>
  <si>
    <t>['study gives', 'physical interpretations', 'nonlinear currents', 'mathematical analyses', 'linear network', 'full analyses', 'antenna array']</t>
  </si>
  <si>
    <t>Loaded antenna | Microwave circuit | Mutual coupling</t>
  </si>
  <si>
    <t>In this paper, mathematical analyses and physical interpretations for the mutual coupling mechanisms within a finite nonlinearly loaded antenna array are presented. These analyses are based on the method of nonlinear currents with the array mutual coupling effects treated by a power series expansion technique. Initially, the antenna input terminals in an antenna array are related by an equivalent multiport microwave circuit. Each port of this equivalent circuit network is then treated by the method of nonlinear currents. The antenna array mutual coupling effect is considered in this linear network and treated by a power series expansion technique. This study gives not only full analyses, but also physical insight into the mutual coupling mechanisms of nonlinearly loaded antenna arrays. ¬© 2005 IEEE.</t>
  </si>
  <si>
    <t>963-970</t>
  </si>
  <si>
    <t>7501504156;7401775911</t>
  </si>
  <si>
    <t>Lee, Kun Chou;Chu, Tah Hsiung</t>
  </si>
  <si>
    <t>Mutual coupling mechanisms within arrays of nonlinear antennas</t>
  </si>
  <si>
    <t>10.1109/TEMC.2005.857892</t>
  </si>
  <si>
    <t>2-s2.0-31744451688</t>
  </si>
  <si>
    <t>['position stirring', 'numerical model', 'experimental results', 'ewald summation', 'efficient calculation', 'computing antennas', 'computed results', 'cavity green']</t>
  </si>
  <si>
    <t>Cavities | Ewald transformation | Green's function | Reverberation chamber</t>
  </si>
  <si>
    <t>A numerical model of wires in rectangular metal cavities is introduced for computing antennas in a simplified theoretical reverberation chamber. The code is based on the method of moments, and it uses the Ewald summation for efficient calculation of the cavity Green's function. The Q-value of the chamber is accounted for in the model by a homogeneous material filling the chamber. The S-parameters of two dipoles placed in many random positions in the cavity are computed and averaged to provide the average transfer function of the chamber. This represents mode stirring by moving the antennas, referred to as position stirring. The computed results are compared with theoretical statistical values as well as experimental results. The discrepancies are discussed. ¬© 2005 IEEE.</t>
  </si>
  <si>
    <t>805-814</t>
  </si>
  <si>
    <t>6603803965;7101988263;55825844800</t>
  </si>
  <si>
    <t>Carlberg, Ulf;Kildal, Per Simon;Carlsson, Jan</t>
  </si>
  <si>
    <t>Study of antennas in reverberation chamber using method of moments with cavity Green's function calculated by Ewald summation</t>
  </si>
  <si>
    <t>10.1109/TEMC.2005.858755</t>
  </si>
  <si>
    <t>2-s2.0-31744452242</t>
  </si>
  <si>
    <t>['various configurations', 'ultrawideband communication', 'transmitted back', 'time reversal', 'spectral correlations', 'spatial focusing', 'siso scheme', 'single output', 'single input', 'scale experiments', 'reversed wave', 'q cavity', 'multiple outputs', 'multiple inputs', 'miso );', 'mimo ))', 'initial source', 'frequency bandwidth', 'first step', 'field within', 'external noise', 'experimental demonstration', 'electromagnetic waves', 'delay spreading', 'data rate', 'copyright 2005', 'compressed pulse', 'central frequency', 'antenna transmits', 'antenna acting', 'also shown', '45 ghz']</t>
  </si>
  <si>
    <t>[1] Time reversal (TR) communication in various configurations (single input, single output (SISO); multiple inputs, single output (MISO); or multiple inputs, multiple outputs (MIMO)) is studied. In particular, we report an experimental demonstration of time reversal focusing with electromagnetic waves in a SISO scheme. An antenna transmits a 1 Œºs electromagnetic pulse at a central frequency of 2.45 GHz in a high-Q cavity. Another antenna records the strongly reverberated signal. The time-reversed wave is built and transmitted back by the same antenna acting now as a time reversal mirror. The wave is found to converge to its initial source and is compressed in time. The quality of focusing is determined by the frequency bandwidth and the spectral correlations of the field within the cavity. A spatial focusing of the compressed pulse is also shown. This experiment is the first step for a communication scheme based on time reversal. It would be very interesting for ultrawideband communication in complex media since TR would permit compensation for delay spreading. MISO and MIMO TR communications are discussed on the basis of small-scale experiments with ultrasound. In particular, the binary error rate of the method is studied as a function of both data rate and external noise. A simple theoretical approach explains the results. Copyright 2005 by the American Geophysical Union.</t>
  </si>
  <si>
    <t>60105746;60105746;60105746;60105746;60105746;60105746</t>
  </si>
  <si>
    <t>6507166348;6603032554;6603787464;7003745493;56255366400;56415754000</t>
  </si>
  <si>
    <t>Lerosey, G.;De Rosny, J.;Tourin, A.;Derode, A.;Montaldo, G.;Fink, M.</t>
  </si>
  <si>
    <t>Institut Langevin</t>
  </si>
  <si>
    <t>Lerosey G.</t>
  </si>
  <si>
    <t>Time reversal of electromagnetic waves and telecommunication</t>
  </si>
  <si>
    <t>10.1029/2004RS003193</t>
  </si>
  <si>
    <t>2-s2.0-32844455855</t>
  </si>
  <si>
    <t>['well known', 'validated experimentally', 'structures embedded', 'prototype handset', 'mobile handset', 'human hand', 'copyright 2005', 'assessed experimentally', 'achieve miniaturization']</t>
  </si>
  <si>
    <t>It is well known that interference of the human body affects the performance of the antennas in mobile phone handsets. In this contribution, we investigate the use of miniaturized metallodielectric electromagnetic band gap (MEBG) structures embedded in the case of a mobile handset as a means of decoupling the antenna from the user's hand. The closely coupled MEBG concept is employed to achieve miniaturization of the order of 15:1. Full wave dispersion relations for planar closely coupled MEBG arrays are presented and are validated experimentally. The performance of a prototype handset with an embedded conformal MEBG is assessed experimentally and is compared to a similar prototype without the MEBG. Reduction in the detuning of the antenna because of the human hand by virtue of the MEBG is demonstrated. Moreover, the efficiency of the handset when loaded with a human hand model is shown to improve when the MEBG is in place. The improvements are attributed to the decoupling of the antenna from the user's hand, which is achieved by means of suppressing the fields in the locality of the hand. Copyright 2005 by the American Geophysical Union.</t>
  </si>
  <si>
    <t>60000891;60000891;60000891;60000891;60000891</t>
  </si>
  <si>
    <t>57203026404;6602642495;6506114090;6506150100;35562114200</t>
  </si>
  <si>
    <t>Goussetis, G.;Feresidis, A. P.;Palikaras, G. K.;Kitra, M.;Vardaxoglou, J. C.</t>
  </si>
  <si>
    <t>Goussetis G.</t>
  </si>
  <si>
    <t>Miniaturization of electromagnetic band gap structures for mobile applications</t>
  </si>
  <si>
    <t>10.1029/2004RS003194</t>
  </si>
  <si>
    <t>2-s2.0-32844459884</t>
  </si>
  <si>
    <t>['transmission may', 'tiny hole', 'subwavelength hole', 'significant challenge', 'periodic structure', 'particular attention', 'optical transmission', 'open stopband', 'metal surface', 'metal film', 'may take', 'exit aperture', 'dramatic effects', 'copyright 2005', 'broadside direction', 'beam radiated']</t>
  </si>
  <si>
    <t>The optical transmission through a subwavelength hole in a metal film is usually very small, and the beam radiated from its exit aperture is very broad. However, the transmission may be increased by orders of magnitude, and the output beam sharply narrowed, when the tiny hole is surrounded by a properly designed periodic structure, which may take the form of an array of grooves or indentations on the metal surface. We have shown that these dramatic effects are due to the excitation of a leaky surface plasmon mode by the periodic structure on the metal film. Following this understanding, we introduce a simple but effective leaky wave antenna model, which we use to further explain and to quantify these dramatic effects. Particular attention is given to optimizing the structure to achieve maximum radiation at broadside, which offers a significant challenge in view of the open stopband in precisely the broadside direction. Copyright 2005 by the American Geophysical Union.</t>
  </si>
  <si>
    <t>60005837;60108318-60005837;60005837-60004942;60005837</t>
  </si>
  <si>
    <t>7404289310;7005564352;7402268080;57218985569</t>
  </si>
  <si>
    <t>Jackson, D. R.;Oliner, A. A.;Zhao, T.;Williams, J. T.</t>
  </si>
  <si>
    <t>New York;Houston;Fort Wayne</t>
  </si>
  <si>
    <t>NYU Tandon School of Engineering;University of Houston;Indiana University-Purdue University Fort Wayne</t>
  </si>
  <si>
    <t>60108318;60005837;60004942</t>
  </si>
  <si>
    <t>Jackson D.R.</t>
  </si>
  <si>
    <t>Beaming of light at broadside through a subwavelength hole: Leaky wave model and open stopband effect</t>
  </si>
  <si>
    <t>10.1029/2004RS003226</t>
  </si>
  <si>
    <t>2-s2.0-32844459998</t>
  </si>
  <si>
    <t>['standard 2', 'small improvements', 'results suggest', 'optimal spacing', 'investigate angle', 'fourth antenna', 'copyright 2005', 'combined use', 'around 20œª', 'aoa accuracy', 'antenna configuration', 'antenna arm', 'actual aoa', '5œª spacing', '2œª spacing']</t>
  </si>
  <si>
    <t>Simulations have been used to investigate angle of arrival (AOA) estimation for all-sky interferometric meteor radars using the Jones et al. (1998) antenna configuration. The results suggest that the use of 2Œª spacing phase differences significantly improves AOA accuracy, while use of wraparound and differencing the sines of the zenith angles lead to small improvements in AOA accuracy. The combined use of 2Œª spacing, wraparound, and differencing the sines of the zenith angles reduces the percentage of estimates outside ¬±1¬∞ of the actual AOA by a factor of 2.5. The results suggest that the use of 2.5, 3, and 5.5Œª spacing produces more accurate AOA estimates than the standard 2, 2.5, and 4.5Œª spacing and that the optimal spacing for the addition of a fourth antenna to each antenna arm is around 20Œª. Copyright 2005 by the American Geophysical Union.</t>
  </si>
  <si>
    <t>100491349-60009512</t>
  </si>
  <si>
    <t>Holdsworth, David A.</t>
  </si>
  <si>
    <t>Adelaide;Adelaide</t>
  </si>
  <si>
    <t>The University of Adelaide;ATRAD Pty Ltd.</t>
  </si>
  <si>
    <t>60009512;100491349</t>
  </si>
  <si>
    <t>Holdsworth D.</t>
  </si>
  <si>
    <t>Angle of arrival estimation for all-sky interferometric meteor radar systems</t>
  </si>
  <si>
    <t>10.1029/2005RS003245</t>
  </si>
  <si>
    <t>2-s2.0-32844464045</t>
  </si>
  <si>
    <t>['scattering problems', 'rigorously defined', 'problem size', 'possible ways', 'overall efficiency', 'numerical procedure', 'memory occupation', 'large antenna', 'ideal limit', 'free space', 'corresponding minimum', 'copyright 2005', 'computational cost', 'briefly discussed', 'auxiliary sources', 'allow development']</t>
  </si>
  <si>
    <t>The main factors affecting the overall efficiency of any numerical procedure for the solution of large antenna or scattering problems, that is, the problem size, the memory occupation, and the computational cost, are introduced and are briefly discussed. It is shown how the size can be rigorously defined and estimated and the corresponding minimum, ideal computational cost is determined. Then the problem of developing algorithms approaching the ideal limit is examined, and possible ways to achieve the goal are enumerated. In particular, it is shown that in the case of large metallic scatterers in free space, the method of auxiliary sources, coupled to some kind of multilevel fast multipole algorithm, can allow development of numerical procedures whose effectiveness approaches the ideal limit. Copyright 2005 by the American Geophysical Union.</t>
  </si>
  <si>
    <t>60017293-60021199</t>
  </si>
  <si>
    <t>Bucci, Ovidio M.</t>
  </si>
  <si>
    <t>Rome;Naples</t>
  </si>
  <si>
    <t>Consiglio Nazionale delle Ricerche;Universit√† degli Studi di Napoli Federico II</t>
  </si>
  <si>
    <t>60021199;60017293</t>
  </si>
  <si>
    <t>Computational complexity in the solution of large antenna and scattering problems</t>
  </si>
  <si>
    <t>10.1029/2004RS003196</t>
  </si>
  <si>
    <t>2-s2.0-32844466058</t>
  </si>
  <si>
    <t>['uniform diameter', 'uniform density', 'spherical waves', 'single layer', 'results must', 'remote sensing', 'polarized components', 'order scattering', 'optical thickness', 'multiple scattering', 'cross terms', 'copyright 2005', 'calculate ladder']</t>
  </si>
  <si>
    <t>Effects of multiple scattering on reflectivity are studied for millimeter wavelength weather radars. A time-independent vector theory, including up to second-order scattering, is derived for a single layer of hydrometeors of a uniform density and a uniform diameter. In this theory, spherical waves with a Gaussian antenna pattern are used to calculate ladder and cross terms in the analytical scattering theory. The former terms represent the conventional multiple scattering, while the latter terms cause backscattering enhancement in both the copolarized and cross-polarized components. As the optical thickness of the hydrometeor layer increases, the differences from the conventional plane wave theory become more significant, and essentially, the reflectivity of multiple scattering depends on the ratio of mean free path to radar footprint radius. These results must be taken into account when analyzing radar reflectivity for use in remote sensing. Copyright 2005 by the American Geophysical Union.</t>
  </si>
  <si>
    <t>60009037;60009037;60009037</t>
  </si>
  <si>
    <t>55628550639;6603768446;7006718891</t>
  </si>
  <si>
    <t>Kobayashi, Satoru;Tanelli, Simone;Im, Eastwood</t>
  </si>
  <si>
    <t>Kobayashi S.</t>
  </si>
  <si>
    <t>Second-order multiple-scattering theory associated with backscattering enhancement for a millimeter wavelength weather radar with a finite beam width</t>
  </si>
  <si>
    <t>10.1029/2004RS003219</t>
  </si>
  <si>
    <t>2-s2.0-32844468813</t>
  </si>
  <si>
    <t>['unexpected low', 'two antennas', 'static conditions', 'special mode', 'rough adjustment', 'probe antenna', 'preliminary results', 'one would', 'mutual impedance', 'maxwellian model', 'main characteristics', 'globally consistent', 'frequency response', 'frequency range', 'frequency normalized', 'electron distribution', 'electric characteristics', 'effective length', 'e .,', 'determine accurately', 'copyright 2005', 'computed versus', 'code outputs', 'cluster satellites', 'checked recently', 'better understanding', '100 khz']</t>
  </si>
  <si>
    <t>The main characteristics of the long-boom electric antennas installed on board the Cluster satellites are derived from finite element modeling in a kinetic and isotropic space plasma, in the frequency range of about 1 - 100 kHz. The model is based on the surface charge distribution method in quasi-static conditions. The impedances of both types of antenna, i.e., the double-wire and the double-probe, are computed versus the frequency normalized with respect to the local plasma frequency and for several different Debye lengths. Most of the code outputs are checked using analytic estimations for better understanding of the involved physical mechanisms. As a by-product, the effective length of the double-probe antenna and the mutual impedance between the two antennas are computed by the code. It is shown that if it had been possible to implement such measurements on board, one would have been able not only to determine accurately the electric characteristics of the antennas but also to estimate the local plasma parameters. Nevertheless, an interesting feature predicted by the model has been checked recently in orbit by running a special mode of operation for testing the mutual impedance measurement. The preliminary results are globally consistent with the predictions, except that they suggest that our Maxwellian model for the electron distribution should be revised in order to explain the unexpected low-frequency response. After analysis of the electron flux measurements obtained simultaneously, it appears that a rough adjustment of the electron distribution with a two-component distribution allows us to account for the observations. Copyright 2005 by the American Geophysical Union.</t>
  </si>
  <si>
    <t>60029689-60008134;60029689-60008134;60024324;60029689-60004855-60008134;60022109-60015150</t>
  </si>
  <si>
    <t>56115724600;6602571575;7101755165;8677312000;57215004341</t>
  </si>
  <si>
    <t>B√©ghin, C.;D√©cr√©au, P. M.E.;Pickett, J.;Sundkvist, D.;Lefebvre, B.</t>
  </si>
  <si>
    <t>France;United States;United Kingdom;United Kingdom;France;Sweden</t>
  </si>
  <si>
    <t>Orleans;Iowa City;London;London;Paris;Kiruna</t>
  </si>
  <si>
    <t>Universite d'Orleans;University of Iowa;Queen Mary University of London;Imperial College London;CNRS Centre National de la Recherche Scientifique;Instiutet f√∂r rymdfysik</t>
  </si>
  <si>
    <t>60029689;60024324;60022109;60015150;60008134;60004855</t>
  </si>
  <si>
    <t>B√©ghin C.</t>
  </si>
  <si>
    <t>Modeling of Cluster's electric antennas in space: Application to plasma diagnostics</t>
  </si>
  <si>
    <t>10.1029/2005RS003264</t>
  </si>
  <si>
    <t>2-s2.0-32844472927</t>
  </si>
  <si>
    <t>['œ ∑', 'volume reflectivity', 'troposphere radar', 'similar altitudes', 'poker flat', 'pmse signals', 'pmse observed', 'pmse measurements', 'northern hemisphere', 'known mesosphere', 'higher frequencies', 'copyright 2005', 'austral summer', 'antenna beams', '76 ¬∞', '50 mhz', '28 mhz']</t>
  </si>
  <si>
    <t>We describe a new polar mesosphere summer echo (PMSE) radar system implementation that uses a snow-buried antenna operated with the dynasonde at Halley, Antarctica (76¬∞S), the highest southern latitude at which any PMSE measurements have been made to date. Two 100 m2 coaxial-collinear antenna arrays were built so that the antenna beams were colocated at 85 km altitude. Operations in PMSE mode began on 20 January 2004, close to the maximum operational frequency of the system at 28 MHz. PMSE signals were observed at the end of the Antarctic summer season in 2004 and subsequently during the austral summer of 2004/2005 at similar altitudes to PMSE observed in the Northern Hemisphere. We compare the sensitivity of the system to the well-known mesosphere-stratosphere-troposphere radar at Poker Flat (65¬∞N, 147¬∞W, 50 MHz) and calculate a volume reflectivity at 28 MHz of Œ∑ = 2.9 √ó 10-11 m-1, which is consistent with that determined from Northern Hemisphere radar systems operating at higher frequencies. Copyright 2005 by the American Geophysical Union.</t>
  </si>
  <si>
    <t>60025990;60025990;60025990;60025990</t>
  </si>
  <si>
    <t>8560020100;6603793985;57198249844;8560020200</t>
  </si>
  <si>
    <t>Rose, Mike C.;Clilverd, Mark A.;Jarvis, Martin J.;Rodwell, Shane</t>
  </si>
  <si>
    <t>Rose M.</t>
  </si>
  <si>
    <t>Polar mesosphere summer echo detection using a dynasonde</t>
  </si>
  <si>
    <t>10.1029/2005RS003249</t>
  </si>
  <si>
    <t>2-s2.0-32844473164</t>
  </si>
  <si>
    <t>['various kinds', 'undesired signals', 'test results', 'test bed', 'takes time', 'rms evm', 'moving subscriber', 'free space', 'complicated environment', 'communication system', 'also simulate']</t>
  </si>
  <si>
    <t>Base station | Bit error rate | Error vector magnitude | Smart antenna system | Test bed</t>
  </si>
  <si>
    <t>The effects of multipath and co-channel interferences significantly increase the BER (bit error rate) and RMS (root mean square) EVM (error vector magnitude) of a communication system. In order to solve these problems, various kinds of SAS (smart antenna systems) are proposed in BTS (base transceiver system) for an advanced communication system. It takes time and cost for a traditional outdoor EVM test. In this paper, a general test bed for the SAS in a communication system with a complicated environment has been developed. The test bed can generate RF signals with desired and undesired signals through the free space to the BTS. The test bed can also simulate the azimuth angular variation between a moving subscriber and a fixed base station by using a computer controlled rotation positioner. From the test results of RMS EVM, the SAS will have lower RMS EVM than that of a traditional BTS antenna.</t>
  </si>
  <si>
    <t>373-377</t>
  </si>
  <si>
    <t>60025864-60000251;60025864;60025864;60025864-60000251</t>
  </si>
  <si>
    <t>7403319741;55259332300;36801912000;13907227700</t>
  </si>
  <si>
    <t>Chang, Dau Chyrh;Hu, Ming Hsiung;Lai, Chih Cheng;Chen, Mao Xiu</t>
  </si>
  <si>
    <t>Dacun;New York</t>
  </si>
  <si>
    <t>Da-Yeh University;IEEE</t>
  </si>
  <si>
    <t>60025864;60000251</t>
  </si>
  <si>
    <t>Verification of SAS in complicated RF environments</t>
  </si>
  <si>
    <t>2-s2.0-33744811158</t>
  </si>
  <si>
    <t>['specialist predators', 'significantly lower', 'searching cue', 'rapae larvae', 'predator interaction', 'predation pressure', 'oviposition stimulant', 'oil functions', 'oil droplets', 'laboratory observation', 'japan 2005', 'field conditions', 'ecological society', 'dorsal setae', 'defensive function', 'cotesia glomerata']</t>
  </si>
  <si>
    <t>Ants | Cotesia glomerata | Defense substance | Host-searching cue | Pieris rapae</t>
  </si>
  <si>
    <t>Pieris rapae larvae secrete small oil droplets from their dorsal setae, which adhere to objects that touch them. The function of the droplets was studied in terms of both generalist and specialist predators. We tested the function of the droplets against ants under laboratory and field conditions. In the laboratory observation, Formica japonica ants that touched the larvae with their antennae initiated antennal cleaning and did not prey on the larvae. In the field, predation pressure by ants on larvae with oil droplets was significantly lower than on larvae from which oil droplets were removed. Thus, we concluded that the droplets had a defensive function. By contrast, oviposition by Cotesia glomerata, the specialist parasitic wasp of P. rapae larvae, was not affected by the presence of oil droplets. Furthermore, the wasps exhibited searching behavior and oviposition behavior towards filter paper which had been impregnated with the droplets' substance, suggesting that the oil functions as a host-searching cue and an oviposition stimulant for C. glomerata. According to these results, the functions of the droplets are discussed with regard to the prey-predator interaction. ¬© The Ecological Society of Japan 2005.</t>
  </si>
  <si>
    <t>695-700</t>
  </si>
  <si>
    <t>60011001-60014439;60011001-60015682</t>
  </si>
  <si>
    <t>6602691207;7006020442</t>
  </si>
  <si>
    <t>Shiojiri, Kaori;Takabayashi, Junji</t>
  </si>
  <si>
    <t>Kawaguchi;Davis;Kyoto</t>
  </si>
  <si>
    <t>Japan Science and Technology Agency;University of California, Davis;Kyoto University</t>
  </si>
  <si>
    <t>60015682;60014439;60011001</t>
  </si>
  <si>
    <t>Shiojiri K.</t>
  </si>
  <si>
    <t>Effects of oil droplets by Pieris caterpillars against generalist and specialist carnivores</t>
  </si>
  <si>
    <t>10.1007/s11284-005-0085-2</t>
  </si>
  <si>
    <t>2-s2.0-33746618375</t>
  </si>
  <si>
    <t>['upper layer', 'upper dry', 'soil moisture', 'sampling depth', 'r 2', 'particular aspect', 'numerical simulation', 'moisture content', 'modeling exercise', 'model runs', 'lower wet', 'gpr method', 'estimating field', 'effective means', 'dry layer', 'antenna frequency']</t>
  </si>
  <si>
    <t>The direct ground wave method of ground penetrating radar (GPR) has been suggested as a cost-effective means of estimating field-scale soil moisture variability for irrigation and water resource management. Knowing the sampling depth of the GPR direct ground wave (GW) is very important because it is critical to know the depth when measuring soil moisture in the field. Few studies have addressed this particular aspect of the GPR method. Numerical simulation of GPR electromagnetic waves using GPRMAX2D was performed for two-layer soil models to estimate the direct GW sampling depth for soil moisture. Dry over wet soil layers and wet over dry soil layers were modeled by using appropriate dielectric permittivity values for each layer. Model runs were conducted for a gradually decreasing upper layer thickness. The GW sampling depth was estimated as the upper dry or wet layer thickness when the modeled GW velocity decreased or increased by 5% as affected by the lower wet or dry layer, respectively. It was found from this modeling exercise that the GW sampling depth changed with the antenna frequency as well as the moisture content of the upper layer. A very strong linear relationship (r 2 = 0.98) was found between the wavelength and the sampling depth of the GPR direct GW. ¬© Soil Science Society of America.</t>
  </si>
  <si>
    <t>1096-1106</t>
  </si>
  <si>
    <t>Vadose Zone Journal</t>
  </si>
  <si>
    <t>60071082;100362980;60015881;100362980;60014171</t>
  </si>
  <si>
    <t>56458695400;7102621680;7102307311;35615362300;7006808449</t>
  </si>
  <si>
    <t>Galagedara, L. W.;Redman, J. D.;Parkin, G. W.;Annan, A. P.;Endres, A. L.</t>
  </si>
  <si>
    <t>60071082;60015881;60014171;100362980</t>
  </si>
  <si>
    <t>Numerical modeling of GPR to determine the direct ground wave sampling depth</t>
  </si>
  <si>
    <t>10.2136/vzj2004.0143</t>
  </si>
  <si>
    <t>2-s2.0-33845453077</t>
  </si>
  <si>
    <t>['throughput performance', 'paper proposes', 'ofdm schemes', 'fpga ).', 'effective implementation', 'desired per', 'design targets', '5ghz band', '40mhz channel', '40mhz bandwidth', '2 transmit']</t>
  </si>
  <si>
    <t>IEEE 802.11n | MIMO | OFDM | WLAN</t>
  </si>
  <si>
    <t>Multiple input multiple output-orthogonal frequency division multiplexing (MIMO-OFDM) is regarded as a promising technology enabling higher data rate wireless communications in frequency selective fading channels. This paper proposes the next generation wireless local area network (WLAN) physical (PHY) layer transmission technology using dual-band and MIMO-OFDM schemes and discusses test results of MIMO-OFDM prototype system implemented with field programmable gate arrays (FPGA). This design targets over 200Mbps of the maximum PHY data rate in 40MHz bandwidth and compatibility with the legacy IEEE 802.11 a. For a cost-effective implementation and improved packet error rate (PER) performance, 2 transmit and 3 receive antennas and 40MHz channel are used to achieve the desired PER and throughput performance in the 5GHz band. ¬© 2005 IEEE.</t>
  </si>
  <si>
    <t>1134-1142</t>
  </si>
  <si>
    <t>60001558;60001558;60001558;60026263;60001558</t>
  </si>
  <si>
    <t>9241720300;7406087592;55703130600;16068750500;8879380700</t>
  </si>
  <si>
    <t>Yu, Heejung;Kim, Myung Soon;Choi, Eun Young;Jeon, Taehyun;Lee, Sok Kyu</t>
  </si>
  <si>
    <t>Seoul National University of Science and Technology (SNUST);Electronics and Telecommunications Research Institute</t>
  </si>
  <si>
    <t>60026263;60001558</t>
  </si>
  <si>
    <t>Yu H.</t>
  </si>
  <si>
    <t>Design and prototype development of MIMO-OFDM for next generation wireless LAN</t>
  </si>
  <si>
    <t>10.1109/TCE.2005.1561835</t>
  </si>
  <si>
    <t>2-s2.0-33845563208</t>
  </si>
  <si>
    <t>['united states', 'similar low', 'roof rack', 'open roads', 'motion reception', 'low profile', 'kvh industries', 'installed within', 'aftermarket purchase']</t>
  </si>
  <si>
    <t>The embedded automotive TracVision by KVH Industries is based on a similar low-profile antenna technology that was applied for the creation of the award-winning TracVision A5. The new embedded automotive TracVision system provides in-motion reception of the DirectTV Total Choice Mobile satellite TV programming package on open roads in all over the United States. The system is installed within the vehicle's headliner in order to achieve its ultra-low profile and its sleek cover remains hidden below the level of the roof rack, making it the lowest profile automotive satellite TV system available. The system is expected to provide support volume OEM and special program vehicle applications exclusively, which will not be available for aftermarket purchase.</t>
  </si>
  <si>
    <t>KVH introduces embedded TracVision automotive sat TV system for OEM apps</t>
  </si>
  <si>
    <t>2-s2.0-35548966324</t>
  </si>
  <si>
    <t>['usually made', 'two hours', 'touching prey', 'successive attacks', 'rostralis found', 'prey paralysis', 'prey observation', 'prey finding', 'predator retreat', 'predator p', 'posterior part', 'larger size', 'laboratory conditions', 'attack cessation', 'attack behavior']</t>
  </si>
  <si>
    <t>Alternative prey | Asopinae | Biological control | Ethology | Insecta</t>
  </si>
  <si>
    <t>Attack behavior of the predator Podisus rostralis (St√§l) (Heteroptera: Pentatomidae) adults on fourth instar Bombyx mori L. (Lepidoptera: Bombycidae) caterpillars was studied in laboratory conditions. Ten 24 hours old adults of this predator were observed during two hours with the following attack behavior: (1) Predator: prey finding; prey observation; touching prey with antenna; attack behavior; prey paralysis; predator retreat after attack; attack cessation; successive attacks; and (2) Prey: defense. The predator P. rostralis found its prey before attacking and it approached it with slow circular movements. The attack was usually made in the posterior part of the prey to reduce defense reaction. Larger size of prey in relation to the predator resulted difficult prey paralysis but it occurred in less than two hours.</t>
  </si>
  <si>
    <t>975-981</t>
  </si>
  <si>
    <t>60069338-60013918;60013918;60013918</t>
  </si>
  <si>
    <t>6602472639;7006225492;7006430143</t>
  </si>
  <si>
    <t>Lemos, Walkym√°rio Paulo;Zanuncio, Jos√© Cola;Serr√£o, Jos√© Eduardo</t>
  </si>
  <si>
    <t>Belem;Vicosa</t>
  </si>
  <si>
    <t>Embrapa Amaz√¥nia Oriental;Universidade Federal de Vicosa</t>
  </si>
  <si>
    <t>60069338;60013918</t>
  </si>
  <si>
    <t>Lemos W.P.</t>
  </si>
  <si>
    <t>Attack behavior of Podisus rostralis (Heteroptera: Pentatomidade) adults on caterpillars of Bombyx mori (Lepidoptera: Bombycidae)</t>
  </si>
  <si>
    <t>10.1590/S1516-89132005000800014</t>
  </si>
  <si>
    <t>2-s2.0-44649135707</t>
  </si>
  <si>
    <t>['vertical lobe', 'usually composed', 'two identified', 'structural relationships', 'standard atlas', 'somata outside', 'shape atlas', 'sequence results', 'sequence corrected', 'repeatedly applying', 'registration serve', 'registering neurons', 'realistic models', 'qualitatively evaluated', 'protocerebral lobe', 'procedures applied', 'present 3', 'positioning differences', 'pe1 neuron', 'olfactory pathway', 'neurons require', 'neural nets', 'neural net', 'mushroom body', 'mb calyces', 'local interneuron', 'lateral horn', 'labeled regions', 'internal detail', 'images rich', 'global size', 'entire glomerulus', 'different preparations', 'detail within', 'dendritic tree', 'cortical layer', 'compose components', 'common framework', 'close areas', 'calycal cups', 'blurred image', 'bee brain', 'axon terminals', 'antennal lobe', 'anatomical substrates', '22 neuropils']</t>
  </si>
  <si>
    <t>Antennal lobe | Brain atlas | Brain reference system | Insect brain | Mushroom bodies | Olfactory system | Virtual neuroanatomy</t>
  </si>
  <si>
    <t>The anatomical substrates of neural nets are usually composed from reconstructions of neurons that were stained in different preparations. Realistic models of the structural relationships between neurons require a common framework. Here we present 3-D reconstructions of single projection neurons (PN) connecting the antennal lobe (AL) with the mushroom body (MB) and lateral horn, groups of intrinsic mushroom body neurons (type 5 Kenyon cells), and a single mushroom body extrinsic neuron (PE1), aiming to compose components of the olfactory pathway in the honeybee. To do so, we constructed a digital standard atlas of the bee brain. The standard atlas was created as an average-shape atlas of 22 neuropils, calculated from 20 individual immunostained whole-mount bee brains. After correction for global size and positioning differences by repeatedly applying an intensity-based nonrigid registration algorithm, a sequence of average label images was created. The results were qualitatively evaluated by generating average gray-value images corresponding to the average label images and judging the level of detail within the labeled regions. We found that the first affine registration step in the sequence results in a blurred image because of considerable local shape differences. However, already the first nonrigid iteration in the sequence corrected for most of the shape differences among individuals, resulting in images rich in internal detail. A second iteration improved on that somewhat and was selected as the standard. Registering neurons from different preparations into the standard atlas reveals 1) that the m-ACT neuron occupies the entire glomerulus (cortex and core) and overlaps with a local interneuron in the cortical layer; 2) that, in the MB calyces and the lateral horn of the protocerebral lobe, the axon terminals of two identified m-ACT neurons arborize in separate but close areas of the neuropil; and 3) that MB-intrinsic clawed Kenyon cells (type 5), with somata outside the calycal cups, project to the peduncle and lobe output system of the MB and contact (proximate) the dendritic tree of the PE1 neuron at the base of the vertical lobe. Thus the standard atlas and the procedures applied for registration serve the function of creating realistic neuroanatomical models of parts of a neural net. The Honeybee Standard Brain is accessible at www.neurobiologie.fu-berUn.de/beebrain. ¬© 2005 Wiley-Liss, Inc.</t>
  </si>
  <si>
    <t>60030718-100417994;60000461;60030718;60030718;60032824;100417994-60032824;60032824;60030718</t>
  </si>
  <si>
    <t>7202948543;7003486882;7006538464;8950809300;18536954100;6506035940;34769863200;7102000725</t>
  </si>
  <si>
    <t>Brandt, Robert;Rohlfing, Torsten;Rybak, J√ºrgen;Krofczik, Sabine;Maye, Alexander;Westerhoff, Malte;Hege, Hans Christian;Menzel, Randolf</t>
  </si>
  <si>
    <t>Germany;Germany;United States;Germany</t>
  </si>
  <si>
    <t>Berlin;Berlin;Menlo Park;Berlin</t>
  </si>
  <si>
    <t>Zuse Institute Berlin;Freie Universit√§t Berlin;SRI International;Mercury Computer Systems</t>
  </si>
  <si>
    <t>60032824;60030718;60000461;100417994</t>
  </si>
  <si>
    <t>Brandt R.</t>
  </si>
  <si>
    <t>Three-dimensional average-shape atlas of the honeybee brain and its applications</t>
  </si>
  <si>
    <t>10.1002/cne.20644</t>
  </si>
  <si>
    <t>2-s2.0-25444470982</t>
  </si>
  <si>
    <t>['transient mobility', 'state mobility', 'significant contribution', 'irradiation dose', 'irradiated in0', 'investigate terahertz', 'dark resistivity', 'carrier lifetime', '53 ga0', '200 fs', '1550 nm']</t>
  </si>
  <si>
    <t>We investigate terahertz (THz) emission from heavy-ion-irradiated In0.53 Ga0.47 As photoconductive antennas excited at 1550 nm. The carrier lifetime in the highly irradiated In0.53 Ga0.47 As layer is less than 200 fs, the steady-state mobility is 490 cm2 V-1 s-1, and the dark resistivity is 3 Œ© cm. The spectrum of the electric field radiating from the Br+ -irradiated In0.53 Ga0.47 As antenna extends beyond 2 THz. The THz electric field magnitude is shown to saturate at high optical pump fluence, and the saturation fluence level increases with the irradiation dose, indicating that defect center scattering has a significant contribution to the transient mobility. ¬© 2005 American Institute of Physics.</t>
  </si>
  <si>
    <t>60101845;60101845;60101845;60101845;60068544;60026113;60026113</t>
  </si>
  <si>
    <t>57190281565;6603384762;6506158670;7005389549;7005011224;22949824600;6701774197</t>
  </si>
  <si>
    <t>Chimot, N.;Mangeney, J.;Joulaud, L.;Crozat, P.;Bernas, H.;Blary, K.;Lampin, J. F.</t>
  </si>
  <si>
    <t>Orsay;Orsay;Villeneuve-d'Ascq</t>
  </si>
  <si>
    <t>Institut d'√âlectronique Fondamentale, Orsay;Centre de Sciences Nucl√©aires et de Sciences de la Mati√®re;Institut d'Electronique de Micro√©lectronique et de Nanotechnologie (IEMN)</t>
  </si>
  <si>
    <t>60101845;60068544;60026113</t>
  </si>
  <si>
    <t>Chimot N.</t>
  </si>
  <si>
    <t>Terahertz radiation from heavy-ion-irradiated In&lt;inf&gt;0.53&lt;/inf&gt; Ga &lt;inf&gt;0.47&lt;/inf&gt;As photoconductive antenna excited at 1.55 Œºm</t>
  </si>
  <si>
    <t>10.1063/1.2126110</t>
  </si>
  <si>
    <t>2-s2.0-27644482806</t>
  </si>
  <si>
    <t>['winds near', 'wind vectors', 'wave spectra', 'wave heights', 'swell conditions', 'situ observation', 'method incorporates', 'inversion method', 'integral equation', 'doppler spectrum', 'doppler spectra', 'copyright 2005', 'continuity equation']</t>
  </si>
  <si>
    <t>A method of estimating ocean wave directional spectra using a high-frequency (HF) radar with a single antenna array was applied to actual ocean data. This method incorporates the wave energy balance equation and the continuity equation of wind vectors into the inversion method to solve the integral equation which relates a Doppler spectrum to wave spectra. This method uses dynamic extrapolation to estimate wave spectra at positions where the signal-to-noise (SN) ratio in Doppler spectra is not high. The agreement of wave heights with in situ observation is good. Additionally, there is a correlation between radar-estimated sea surface winds and winds near the HF radar observation area. The method under consideration was found to be able to estimate wave directional spectra in swell conditions. Copyright 2005 by the American Geophysical Union.</t>
  </si>
  <si>
    <t>C11004</t>
  </si>
  <si>
    <t>Journal of Geophysical Research: Oceans</t>
  </si>
  <si>
    <t>Hisaki, Yukiharu</t>
  </si>
  <si>
    <t>Nishihara</t>
  </si>
  <si>
    <t>University of the Ryukyus</t>
  </si>
  <si>
    <t>Hisaki Y.</t>
  </si>
  <si>
    <t>Ocean wave directional spectra estimation from an HF ocean radar with a single antenna array: Observation</t>
  </si>
  <si>
    <t>10.1029/2005JC002881</t>
  </si>
  <si>
    <t>2-s2.0-30344457831</t>
  </si>
  <si>
    <t>['¬© vsp', 'wireless network', 'wireless connection', 'whole goal', 'time delay', 'signal level', 'robotics society', 'project including', 'paper stems', 'multidisciplinary project', 'main goal', 'longer distance', 'laboratories deals', 'japan 2005', 'gps information', 'follower principle', 'follower pointing', 'dc motor', 'control vector', 'control architecture', 'control algorithm', 'best reception', 'approximately 100', 'also focus', 'allows us']</t>
  </si>
  <si>
    <t>Avoiding obstacles | Cooperation | Multi-robots</t>
  </si>
  <si>
    <t>The main goal of this paper is to define, study and analyze a remote control architecture for a set of non-holonomic robotic vehicles. This project gathers three laboratories and the French Army Research Office. Each of these laboratories deals with a part of this multidisciplinary project which includes coordinated control, control architecture, control with time delay and monitoring of the wireless network. In this paper, we present the whole goal of this project including the basic experimental setup developed to validate our control algorithm. We also focus on a new decentralized control strategy that uses the Leader-Follower principle. The originality of this paper stems from the use of the signal level of wireless connection as a control vector. Indeed, each vehicle is fitted with two wireless devices. One of them is equipped with a sector antenna fitted on a DC motor to track the direction of best reception. Thus, it allows us to find the relative angular position of the Follower pointing out the Leader. Using wireless technology as a sensor, instead of vision for instance, allows a longer distance of the coordinated control loop between each vehicle (approximately 100 m) even if GPS information is not available. ¬© VSP and Robotics Society of Japan 2005.</t>
  </si>
  <si>
    <t>1027-1040</t>
  </si>
  <si>
    <t>60007853-60108488;60007853-60108488;60007853;60007853-60108488</t>
  </si>
  <si>
    <t>35589724100;7006909993;16551346800;7006426094</t>
  </si>
  <si>
    <t>Fraisse, P.;Zapata, R.;Zarrad, W.;Andreu, D.</t>
  </si>
  <si>
    <t>Montpellier;Montpellier</t>
  </si>
  <si>
    <t>Universit√© de Montpellier;Laboratoire d'Informatique, de Robotique et de Micro√©lectronique de Montpellie</t>
  </si>
  <si>
    <t>60108488;60007853</t>
  </si>
  <si>
    <t>Fraisse P.</t>
  </si>
  <si>
    <t>Remote secure decentralized control strategy for mobile robots</t>
  </si>
  <si>
    <t>10.1163/156855305774307040</t>
  </si>
  <si>
    <t>2-s2.0-27544475767</t>
  </si>
  <si>
    <t>['¬© 2005', 'specimens decreases', 'real part', 'overall tunability', 'japan society', 'gel process', 'data obtained', 'curve fitting', 'biasing field', 'bias equation', 'applied physics', 'accurate description', '5 kv', '0 kv']</t>
  </si>
  <si>
    <t>Barium strontium titanate | DC field dependence | Relative dielectric constant | Sol-gel process | Tunability</t>
  </si>
  <si>
    <t>Effects of a DC-biasing field on the real part of the relative dielectric constant of barium strontium titanate powder prepared by the sol-gel process for application in phased array antennas have been studied. The real part of the relative dielectric constant of specimens decreases with increasing applied DC biasing field. An overall tunability of 15.7% at 1.5 kV/cm is achieved. The real part of the relative dielectric constant of specimens decreases rapidly before 1.0 kV/cm and slowly after 1.0 kV/cm when compared with the fitting data obtained by curve fitting with Johnson's bias equation. With the introduction of a bias exponent coefficient in the denominator of Johnson's bias equation, a modified bias equation is proposed. The data obtained by fitting with this proposed modified bias equation provide a more accurate description of the DC biasing field dependence behavior than those obtained by fitting with Johnson's bias equation. ¬© 2005 The Japan Society of Applied Physics.</t>
  </si>
  <si>
    <t>8035-8038</t>
  </si>
  <si>
    <t>60023065;60023065-60014982</t>
  </si>
  <si>
    <t>56404823300;23105956200</t>
  </si>
  <si>
    <t>Chen, Yih Chien;Huang, Cheng Liang</t>
  </si>
  <si>
    <t>Taoyuan;Tainan</t>
  </si>
  <si>
    <t>LungHwa University of Science and Technology;National Cheng Kung University</t>
  </si>
  <si>
    <t>60023065;60014982</t>
  </si>
  <si>
    <t>Curve fitting of DC field dependence of dielectric constant of barium strontium titanate powder prepared by sol-gel process</t>
  </si>
  <si>
    <t>10.1143/JJAP.44.8035</t>
  </si>
  <si>
    <t>2-s2.0-31544457576</t>
  </si>
  <si>
    <t>['theoretically analyzed', 'theoretical results', 'theoretical characteristics', 'theoretical analysis', 'terahertz oscillations', 'slot antennas', 'slot antenna', 'rtd oscillator', 'parasitic elements', 'output power', 'oscillation frequency', 'oscillation characteristics', 'japan society', 'good agreement', 'equivalent circuit', 'device structure', 'barrier rtds', 'applied physics', 'analyzed using', 'alas double', 'actual structure', '90 œºw', '8 thz', '6 thz', '1 thz', '0 thz']</t>
  </si>
  <si>
    <t>Oscillation frequency analysis | Output power analysis | Resonant tunneling diode | Slot antenna | Terahertz and sub-terahertz oscillator | Terahertz device</t>
  </si>
  <si>
    <t>Experimental and theoretical characteristics of sub-terahertz and terahertz oscillations in resonant tunneling diodes (RTDs) integrated with slot antennas are reported. In the experiments, oscillations up to 0.6 THz were obtained in GaInAs/AlAs double-barrier RTDs. The oscillation characteristics were theoretically analyzed for the total device structure including RTD and slot antenna. The equivalent circuit with all parasitic elements was taken into account for the RTD, and the actual structure of the antenna was analyzed using a three-dimensional electromagnetic simulator. The theoretical analysis was in good agreement with the measurements of oscillation frequency and output power. It was shown from the theoretical results that the RTD itself has the potential to oscillate up to 3.0 THz, and that the RTD oscillator with slot antenna is able to oscillate up to 2.8 THz if the device structure is optimized. The output power analysis showed that 90 ŒºW at 1 THz is possible by optimizing the device structure ¬© 2005 The Japan Society of Applied Physics.</t>
  </si>
  <si>
    <t>7809-7815</t>
  </si>
  <si>
    <t>60031126;60031126;60031126;60031126-60015682</t>
  </si>
  <si>
    <t>Orihashi, Naoyuki;Hattori, Shinnosuke;Suzuki, Safumi;Asada, Masahiro</t>
  </si>
  <si>
    <t>Tokyo;Kawaguchi</t>
  </si>
  <si>
    <t>Tokyo Institute of Technology;Japan Science and Technology Agency</t>
  </si>
  <si>
    <t>60031126;60015682</t>
  </si>
  <si>
    <t>Experimental and theoretical characteristics of sub-terahertz and terahertz oscillations of resonant tunneling diodes integrated with slot antennas</t>
  </si>
  <si>
    <t>10.1143/JJAP.44.7809</t>
  </si>
  <si>
    <t>2-s2.0-31544459779</t>
  </si>
  <si>
    <t>['¬© 2005', 'type antenna', 'stable plasma', 'rf power', 'radical density', 'radical densities', 'plasma uniformity', 'plasma stability', 'plasma density', 'novel double', 'japan society', 'applied physics', '5000 w', '2000 w']</t>
  </si>
  <si>
    <t>Display | Etching | High density plasma | Large area</t>
  </si>
  <si>
    <t>In this study, using two different types of linear internal type inductively coupled plasma sources with a serpentine-type antenna and a novel double-comb type antenna having the size of 1020 √ó 830 mm2, the characteristics of their plasmas were compared as the application to the flat panel display manufacturing. The use of the double-comb type antenna instead of the serpentine-type antenna showed two times higher plasma and radical densities, and more stable plasma when rf power higher than 2000 W was applied. By the application of 5000 W of rf power with 15 mTorr Ar, a high plasma density of 2.2 √ó 1011/cm3 with the plasma uniformity of 8% could be obtained for the double-comb type antenna. The increase of plasma density, radical density, and plasma stability for the double-comb type antenna compared to the serpentine-type antenna appears from the higher inductive coupling and less standing wave effect compared to the serpentine-type antenna. ¬©2005 The Japan Society of Applied Physics.</t>
  </si>
  <si>
    <t>8133-8137</t>
  </si>
  <si>
    <t>Novel internal linear inductively coupled plasma source for flat panel display applications</t>
  </si>
  <si>
    <t>10.1143/JJAP.44.8133</t>
  </si>
  <si>
    <t>2-s2.0-31544480046</t>
  </si>
  <si>
    <t>['‚ àº50', 'value less', 'value close', 'unrelaxed state', 'two categories', 'transfer state', 'pigment composition', 'photosystem ii', 'peripheral antenna', 'observed previously', 'monomeric chlorophyll', 'lifetime component', 'lhcii ),', 'lhci proteins', 'lhci ),', 'lhca samples', 'instead assigned', 'harvesting complex', 'green plants', 'four polypeptides', 'energy transfer', 'dimeric lhcal', 'decay times', 'decay components', 'dark charge', 'containing samples', 'consists mainly', 'considerably lower', 'categories seem', 'approximately 0', 'acetone ),', '9 ns', '8 ),', '730 ),', '6 ns', '4 dimer', '22 found', '2 ns', '150 ps']</t>
  </si>
  <si>
    <t>Light-harvesting complex I (LHCI), which serves as a peripheral antenna for photosystem I (PSI) in green plants, consists mainly of four polypeptides, Lhcal-4. We report room temperature emission properties of individual reconstituted monomeric Lhca proteins (Lhca1, -2, -3, and -4) and dimeric Lhcal/4, performed by steady-state and time-resolved fluorescence techniques. The emission quantum yields of the samples are approximately 0.12, 0.085, 0.081, 0.041, and 0.063 for Lhcal, -2, -3, -4, and the -1/4 dimer, respectively, which is considerably lower than the value of 0.22 found for light-harvesting complex II (LHCII), the main peripheral antenna complex of photosystem II in green plants. The decay components of LHCI proteins can be divided in two categories: Lhcal and Lhca3 have decay times of 1.1 -1.6 ns and 3.3-3.6 ns, and Lhca2 and Lhca4 have decay times of 0.7-0.9 ns and 3.1-3.2 ns. These categories seem to correlate with the pigment composition of the samples. All decay times are faster than that observed previously for LHCII. When the absolute emission yields and the lifetimes of the Lhca samples are combined, the overall emission properties of the individual Lhca proteins are expressed in terms of their emitting dipole moment strength. In the samples without extreme red states, that is, Lhca1 and Lhca2, the emitting dipole moment has a value close to unity (relative to monomeric chlorophyll in acetone), which is similar to that for LHCII, whereas, in the samples with the red-most state (F-730), that is, Lhca3, -4, and the -1/4 dimer, the emitting dipole moment has a value less than unity (0.6-0.8), which can be explained by mixing the red-most (exciton) state with a dark charge-transfer state, as suggested in previous PSI red pigment studies. In addition, we find a lifetime component of ‚àº50-150 ps in all red-pigment-containing samples, which cannot be due to "slow" energy transfer, but is instead assigned to an unrelaxed state of the pigment-protein, which, on this time-scale, is converted into the final emitting state. ¬© 2005 American Chemical Society.</t>
  </si>
  <si>
    <t>21150-21158</t>
  </si>
  <si>
    <t>60008734-60012614;60021199;60032256-60102127;60008734;60032256-60102127;60008734;60008734</t>
  </si>
  <si>
    <t>6701516212;7005812451;6602309011;7006261095;56661114700;7202457418;35599806700</t>
  </si>
  <si>
    <t>Ihalainen, Janne A.;Croce, Roberta;Morosinotto, Tomas;Van Stokkum, Ivo H.M.;Bassi, Oberto;Dekker, Jan P.;Van Grondelle, Rienk</t>
  </si>
  <si>
    <t>France;Italy;Italy;Switzerland;Netherlands</t>
  </si>
  <si>
    <t>Marseille;Verona;Rome;Zurich;Amsterdam</t>
  </si>
  <si>
    <t>Aix Marseille Universit√©;Universit√† degli Studi di Verona;Consiglio Nazionale delle Ricerche;University of Zurich;Vrije Universiteit Amsterdam</t>
  </si>
  <si>
    <t>60102127;60032256;60021199;60012614;60008734</t>
  </si>
  <si>
    <t>Excitation decay pathways of Lhca proteins: A time-resolved fluorescence study</t>
  </si>
  <si>
    <t>10.1021/jp0519316</t>
  </si>
  <si>
    <t>2-s2.0-28144457206</t>
  </si>
  <si>
    <t>Swedish Insitute</t>
  </si>
  <si>
    <t>SI</t>
  </si>
  <si>
    <t>['tritium plasma', 'small portion', 'slow waves', 'power deposition', 'plasma core', 'high deuterium', 'frequency heating', 'dimensional calculations', 'deuterium ions', 'deposited power', 'depend sensitively', 'cyclotron layer', 'central part']</t>
  </si>
  <si>
    <t>A scenario to sustain a sloshing ion population with radio-frequency heating in a newly proposed mirror device, the straight field line mirror, is examined. The possibilities of ion cyclotron heating in two-ion species plasma have been analyzed and a scheme with longitudinal wave conversion and fundamental harmonic heating of deuterium ions in tritium plasma has been investigated. This scheme provides efficient ion heating for high deuterium "minority" concentration without substantial conversion to slow waves and heating of the electrons. Numerical calculations carried out for a reactor-scale device show that conversion of the fast magnetosonic wave to the fast AlfvÃÅn wave occurs. For reasons of strong cyclotron absorption of the fast AlfvÃÅn wave, only a small portion of the wave energy transits through the cyclotron layer and penetrates to the central part of the trap. The power deposition is peaked at the plasma core. The amount of deposited power does not depend sensitively on the parameters of the discharge. The study uses numerical three-dimensional calculations for the time-harmonic boundary problem for Maxwell's equations. For radio-frequency heating in this scheme, a simple efficient strap antenna is proposed. It has low Q antenna and operates in the regime of global resonance overlapping. ¬© 2005 American Institute of Physics.</t>
  </si>
  <si>
    <t>60023238-60068524;60023238</t>
  </si>
  <si>
    <t>8447514100;10439542800</t>
  </si>
  <si>
    <t>Moiseenko, V. E.;√Ögren, O.</t>
  </si>
  <si>
    <t>Ukraine;Sweden</t>
  </si>
  <si>
    <t>Kharkiv;Uppsala</t>
  </si>
  <si>
    <t>Institute of Plasma Physics, Kharkov;Angstrom Laboratory</t>
  </si>
  <si>
    <t>60068524;60023238</t>
  </si>
  <si>
    <t>Moiseenko V.</t>
  </si>
  <si>
    <t>Radio-frequency heating of sloshing ions in a straight field line mirror</t>
  </si>
  <si>
    <t>10.1063/1.2069415</t>
  </si>
  <si>
    <t>2-s2.0-27644469881</t>
  </si>
  <si>
    <t>['¬© 2005', 'plasmon spectrum', 'near field', 'microscopy without', 'experimental realization']</t>
  </si>
  <si>
    <t>The existing optical microscopes form an image by collecting photons emitted from an object. Here we report on the experimental realization of microscopy without the need for direct optical communication with the sample. To achieve this, we have scanned a single gold nanoparticle acting as a nanoantenna in the near field of a sample and have studied the modification of its intrinsic radiative properties by monitoring its plasmon spectrum. ¬© 2005 The American Physical Society.</t>
  </si>
  <si>
    <t>60025858;60025858;60032824;60032824;60021763;60025858</t>
  </si>
  <si>
    <t>6602439570;6602921730;8503917600;8561735000;7005238137;7004272833</t>
  </si>
  <si>
    <t>Kalkbrenner, T.;H√•kanson, U.;Sch√§dle, A.;Burger, S.;Henkel, C.;Sandoghdar, V.</t>
  </si>
  <si>
    <t>Germany;Switzerland;Germany</t>
  </si>
  <si>
    <t>Berlin;Zurich ZH,;Potsdam</t>
  </si>
  <si>
    <t>Zuse Institute Berlin;ETH Zurich;Universit√§t Potsdam</t>
  </si>
  <si>
    <t>60032824;60025858;60021763</t>
  </si>
  <si>
    <t>Kalkbrenner T.</t>
  </si>
  <si>
    <t>Optical microscopy via spectral modifications of a nanoantenna</t>
  </si>
  <si>
    <t>10.1103/PhysRevLett.95.200801</t>
  </si>
  <si>
    <t>2-s2.0-28844440715</t>
  </si>
  <si>
    <t>['third segment', 'small gtpases', 'significant effects', 'sensory lineages', 'peripheral layer', 'peripheral glia', 'perineural glia', 'normal function', 'glomerular targets', 'glia respectively', 'glia form', 'drosophila antenna', 'distinct populations', 'cells within', 'cells populating', 'cells exist', 'cell body', 'basic helix', 'axons sort', 'antennal nerve', 'antenna along', 'additional set']</t>
  </si>
  <si>
    <t>Background: The development of nervous systems involves reciprocal interactions between neurons and glia. In the Drosophila olfactory system, peripheral glial cells arise from sensory lineages specified by the basic helix-loop-helix transcription factor, Atonal. These glia wrap around the developing olfactory axons early during development and pattern the three distinct fascicles as they exit the antenna. In the moth Manduca sexta, an additional set of central glia migrate to the base of the antennal nerve where axons sort to their glomerular targets. In this work, we have investigated whether similar types of cells exist in the Drosophila antenna. Results: We have used different P(Gal4) lines to drive Green Fluorescent Protein (GFP) in distinct populations of cells within the Drosophila antenna. Mz317::GFP, a marker for cell body and perineural glia, labels the majority of peripheral glia. An additional ‚àº30 glial cells detected by GH146::GFP do not derive from any of the sensory lineages and appear to migrate into the antenna from the brain. Their appearance in the third antennal segment is regulated by normal function of the Epidermal Growth Factor receptor and small GTPases. We denote these distinct populations of cells as Mz317-glia and GH146-glia respectively. In the adult, processes of GH146-glial cells ensheath the olfactory receptor neurons directly, while those of the Mz317-glia form a peripheral layer. Ablation of GH146-glia does not result in any significant effects on the patterning of the olfactory receptor axons. Conclusion: We have demonstrated the presence of at least two distinct populations of glial cells within the Drosophila antenna. GH146-glial cells originate in the brain and migrate to the antenna along the newly formed olfactory axons. The number of cells populating the third segment of the antenna is regulated by signaling through the Epidermal Growth Factor receptor. These glia share several features of the sorting zone cells described in Manduca. ¬© 2005 Sen et al; licensee BioMed Central Ltd.</t>
  </si>
  <si>
    <t>1471213X</t>
  </si>
  <si>
    <t>BMC Developmental Biology</t>
  </si>
  <si>
    <t>60031855-60030162;60031855;60031855-60031004;60031855-60005502</t>
  </si>
  <si>
    <t>36931150500;9844001700;6603169112;7101600442</t>
  </si>
  <si>
    <t>Sen, Anindya;Shetty, Chetak;Jhaveri, Dhanisha;Rodrigues, Veronica</t>
  </si>
  <si>
    <t>India;Australia;United States;India</t>
  </si>
  <si>
    <t>Mumbai;Brisbane;New York;Bengaluru</t>
  </si>
  <si>
    <t>Tata Institute of Fundamental Research, Mumbai;The University of Queensland;Columbia University;National Centre for Biological Sciences</t>
  </si>
  <si>
    <t>60031855;60031004;60030162;60005502</t>
  </si>
  <si>
    <t>Distinct types of glial cells populate the Drosophila antenna</t>
  </si>
  <si>
    <t>10.1186/1471-213X-5-25</t>
  </si>
  <si>
    <t>2-s2.0-28844503826</t>
  </si>
  <si>
    <t>NCC3-1034</t>
  </si>
  <si>
    <t>['thiolate interaction', 'thin films', 'surface modification', 'standard methods', 'rights reserved', 'previous modification', 'possible insertion', 'phase shifters', 'oxygen site', 'osc stretching', 'order measure', 'nanotechnology promises', 'mps showed', 'mhda sam', 'merit k', 'mercaptopropionic acid', 'mercaptohexadecanois acid', 'mercaptohexadecanoic acid', 'mercapto compounds', 'mercapto compound', 'low loss', 'large tunability', 'ir ).', 'chemical derivatization', 'chain length', 'bsto surface', 'bsto interface', 'bsto ))', 'ba 1', 'assembled monolayers', '9 ev', '780 cm']</t>
  </si>
  <si>
    <t>16-Mercaptohexadecanoic acid | 3-Aminopropyltrimethoxysilane | 3-Mercaptopropionic acid | 3-Mercaptopropyltrimethoxysilane | Ba   Sr   TiO  0.5 0.5 3 | Coupled microstrip phase shifters | Self-assembled monolayers</t>
  </si>
  <si>
    <t>Thin films of barium strontium titanate (Ba 1-x Sr x TiO 3 (BSTO)) have been used in coupled microstrip phase shifters (CMPS) for possible insertion in satellite and wireless communication platforms primarily because of their high dielectric constant, low loss, large tunability, and good structural stability. In an attempt to improve the figure of merit K (phase shift ¬∞/dB of loss) of phase shifters, modification of the metal/BSTO interface of these devices has been done through surface modification of the BSTO layer using a self-assembled monolayer approach. The impact of this nanotechnology promises to reduce RF losses by improving the quality of the metal/BSTO interface. In this study, compounds such as 3- mercaptopropyltrimethoxysilane (MPS), 16-mercaptohexadecanois acid (MHDA) and 3-mercaptopropionic acid (MPA) were used to form the self-assembled monolayers on the BSTO surface. As a result of the previous modification, chemical derivatization of the self-assembled monolayers was done in order to increase the chain length. Chemical derivatization was done using 3- aminopropyltrimethoxysilane (APS) and 16-mercaptohexadecanoic acid. Surface chemical analysis was done to reveal the composition of the derivatization via X-ray photoelectron spectroscopy (XPS) and Fourier Transform Infrared (FT-IR). Low and high frequencies measurements of phase shifters were done in order measure the performance of these devices for insertion in antennas. X-ray photoelectron spectroscopy characterization of modified BSTO thin films with MPS showed a binding energy peak at 162.9 eV, indicative of a possible SO interaction: sulfur of the mercapto compound, MPS, used to modify the surface with the oxygen site of the BSTO thin film. This interaction is at higher binding energies compared with the thiolate interaction. This behavior is observed with the other mercapto compounds such as: MHDA and MPA. An FT-IR analysis present a band at 780 cm -1 , which is characteristic of an OSC stretching and reveals the modification of the BSTO thin film by the coupling of the O of the BSTO with the S of the mercapto compound. All the modification using mercapto compounds is through sulfur to the BSTO thin film. MHDA SAM on BSTO thin film was chemically derivatized using APS shown by XPS and FT-IR. The SAMs modified phase shifters showed an improvement in performance with respect to those phase shifters fabricated with standard methods. ¬© 2005 Elsevier B.V. All rights reserved.</t>
  </si>
  <si>
    <t>981-995</t>
  </si>
  <si>
    <t>Applied Surface Science</t>
  </si>
  <si>
    <t>60071539;60029115;60026717;60071539</t>
  </si>
  <si>
    <t>8961120400;8961120100;7103318101;7103030096</t>
  </si>
  <si>
    <t>Morales-Cruz, Angel L.;Keuls, Fred W.Van;Miranda, F√©lix A.;Cabrera, Carlos R.</t>
  </si>
  <si>
    <t>Puerto Rico;United States;United States</t>
  </si>
  <si>
    <t>San Juan;Cleveland;Cleveland</t>
  </si>
  <si>
    <t>Universidad de Puerto Rico, Recinto de Rio Piedras;Ohio Aerospace Institute;NASA Glenn Research Center</t>
  </si>
  <si>
    <t>60071539;60029115;60026717</t>
  </si>
  <si>
    <t>Morales-Cruz A.</t>
  </si>
  <si>
    <t>Self-assembled monolayers and chemical derivatization of Ba &lt;inf&gt;0.5&lt;/inf&gt; Sr &lt;inf&gt;0.5&lt;/inf&gt; TiO &lt;inf&gt;3&lt;/inf&gt; thin films: Applications in phase shifter devices</t>
  </si>
  <si>
    <t>S016943320500228X</t>
  </si>
  <si>
    <t>10.1016/j.apsusc.2005.01.152</t>
  </si>
  <si>
    <t>2-s2.0-26444521555</t>
  </si>
  <si>
    <t>['uninterrupted lh1', 'strain lacking', 'rights reserved', 'reaction centre', 'quinol exchange', 'pufx interrupts', 'photosynthetic growth', 'photosynthetic defect', 'naturally pufx', 'lh1 expansion', 'harvesting complex', 'favours quinone', 'conformational change', 'allowing quinone']</t>
  </si>
  <si>
    <t>Bacteriochlorophyll | Carotenoid | Light-harvesting | Photosynthesis | PufX | Purple bacteria | Rhodobacter</t>
  </si>
  <si>
    <t>A pufX gene deletion in the purple bacterium Rhodobacter capsulatus causes a severe photosynthetic defect and increases core light-harvesting complex (LH1) protein and bacteriochlorophyll a (BChl) levels. It was suggested that PufX interrupts the LH1 Œ±/Œ≤ ring around the reaction centre, allowing quinone/quinol exchange. However, naturally PufX- purple bacteria grow photosynthetically with an uninterrupted LH1. We discovered that substitutions of the Rhodobacter-specific LH1 Œ± seryl-2 decrease carotenoid levels in PufX- R. capsulatus. An LH1 Œ±S2F mutation improved the photosynthetic growth of a PufX- strain lacking the peripheral LH2 antenna, although LH1 BChl absorption remained above wild-type, suggesting that Rhodobacter-specific carotenoid binding is involved in the PufX- photosynthetic defect and LH1 expansion is not. Furthermore, PufX overexpression increased LH1-like BChl absorption without inhibiting photosynthetic growth. PufX+ LH1 Œ±S2-substituted mutant strains had wild-type carotenoid levels, indicating that PufX modulates LH1 carotenoid binding, inducing a conformational change that favours quinone/quinol exchange. ¬© 2005 Elsevier Inc. All rights reserved.</t>
  </si>
  <si>
    <t>21-32</t>
  </si>
  <si>
    <t>60010365-60014313;60010365</t>
  </si>
  <si>
    <t>6505946152;7103289658</t>
  </si>
  <si>
    <t>Aklujkar, Muktak;Beatty, J. Thomas</t>
  </si>
  <si>
    <t>Amherst MA;Vancouver</t>
  </si>
  <si>
    <t>University of Massachusetts Amherst;The University of British Columbia</t>
  </si>
  <si>
    <t>60014313;60010365</t>
  </si>
  <si>
    <t>The PufX protein of Rhodobacter capsulatus affects the properties of bacteriochlorophyll Œ± and carotenoid pigments of light-harvesting complex 1</t>
  </si>
  <si>
    <t>S0003986105003711</t>
  </si>
  <si>
    <t>10.1016/j.abb.2005.08.018</t>
  </si>
  <si>
    <t>2-s2.0-27644567357</t>
  </si>
  <si>
    <t>['¬© 2005', 'schenberg antenna', 'normal modes', 'noise sources', 'noise ratio', 'noise generated', 'noise due', 'model mathematically', 'lightnings close', 'high sensitivity', 'gravitational waves', 'experiment significantly', 'disturbances caused', 'digital filters', 'detected signal']</t>
  </si>
  <si>
    <t>The detection of gravitational waves is a very active research field at the moment. In Brazil the gravitational wave detector is called Mario SCHENBERG. Because of its high sensitivity it is necessary to model mathematically all known noise sources so that digital filters can be developed that maximize the signal-to-noise ratio. One of the noise sources that must be considered are the disturbances caused by electromagnetic pulses due to lightnings close to the experiment. Such disturbances may influence the vibrations of the antenna's normal modes and mask possible gravitational wave signals. In this work we model the interaction between lightnings and SCHENBERG antenna and calculate the intensity of the noise due to a close lightning stroke in the detected signal. We find that the noise generated does not disturb the experiment significantly. ¬© 2005 The American Physical Society.</t>
  </si>
  <si>
    <t>60112684-60021657;60021657;60012729;60112684</t>
  </si>
  <si>
    <t>6603084238;7005027286;7003898360;6603095404</t>
  </si>
  <si>
    <t>Magalh√£es, Nadja Sim√£o;Marinho, Rubens De Melo;De Aguiar, Odylio Denys;Frajuca, Carlos</t>
  </si>
  <si>
    <t>Brazil;Brazil;Brazil</t>
  </si>
  <si>
    <t>Sao Paulo;Sao Jose dos Campos;Sao Jose dos Campos</t>
  </si>
  <si>
    <t>Instituto Federal de Educa√ß√£o, Ci√™ncia e Tecnologia de S√£o Paulo;Instituto Tecnologico de Aeronautica;Instituto Nacional de Pesquisas Espaciais</t>
  </si>
  <si>
    <t>60112684;60021657;60012729</t>
  </si>
  <si>
    <t>Magalh√£es N.S.</t>
  </si>
  <si>
    <t>Can lightning be a noise source for a spherical gravitational wave antenna?</t>
  </si>
  <si>
    <t>10.1103/PhysRevD.72.102003</t>
  </si>
  <si>
    <t>2-s2.0-29744446234</t>
  </si>
  <si>
    <t>['¬© 2005', 'source lying', 'six resonators', 'sidereal time', 'possible way', 'main purpose', 'incoming direction', 'incident wave', 'gravitational waves', 'galactic plane', 'exactly predict', 'concrete reality', 'candidate source']</t>
  </si>
  <si>
    <t>Experimental projects using spherical antennas to detect gravitational waves are nowadays a concrete reality. The main purpose of this paper is to give a possible way of interpreting output data from such a system. Responses of the five fundamental quadrupole modes and of the six resonators in truncated icosahedral gravitational wave antenna (TIGA) collocations are shown as a function of the incoming direction of the incident wave. Then, for a source lying in the galactic plane, sidereal time and galactic longitude dependence is given. Thus, once a candidate source of gravitational waves is considered, we can exactly predict the resonators' response as a function of time. ¬© 2005 The American Physical Society.</t>
  </si>
  <si>
    <t>Gasparini, Maria Alice</t>
  </si>
  <si>
    <t>Geneva</t>
  </si>
  <si>
    <t>Universit√© de Gen√®ve</t>
  </si>
  <si>
    <t>Gasparini M.</t>
  </si>
  <si>
    <t>Gravitational wave detection by a spherical antenna: The angular sensitivity of resonators in the truncated icosahedral gravitational wave antenna configuration and its variation with sidereal time and galactic longitude</t>
  </si>
  <si>
    <t>10.1103/PhysRevD.72.104012</t>
  </si>
  <si>
    <t>2-s2.0-29744452646</t>
  </si>
  <si>
    <t>['¬© 2005', 'wave detectors', 'wave detector', 'wave backgrounds', 'sky integral', 'series data', 'reconstruction technique', 'rather restricted', 'perturbative expansion', 'observed gwbs', 'methodology presented', 'intensity map', 'gwbs based', 'galactic origins', 'galactic gravitational', 'full knowledge', 'frequency skymap', 'frequency regime', 'fourier representation', 'first one', 'direct manner', 'data streams', 'cosmological origins', 'correlated signals', 'correlated signal', 'based interferometer', 'angular resolution']</t>
  </si>
  <si>
    <t>We present a perturbative reconstruction method to make a skymap of gravitational-wave backgrounds (GWBs) observed via space-based interferometer. In the presence of anisotropies in GWBs, the cross-correlated signals of observed GWBs are inherently time dependent due to the nonstationarity of the gravitational-wave detector. Since the cross-correlated signal is obtained through an all-sky integral of primary signals convolving with the antenna pattern function of gravitational-wave detectors, the nonstationarity of cross-correlated signals, together with full knowledge of antenna pattern functions, can be used to reconstruct an intensity map of the GWBs. Here, we give two simple methods to reconstruct a skymap of GWBs based on the perturbative expansion in low-frequency regime. The first one is based on harmonic-Fourier representation of data streams and the second is based on "direct" time-series data. The latter method enables us to create a skymap in a direct manner. The reconstruction technique is demonstrated for the case of the Galactic gravitational-wave background observed via planned space interferometer, LISA. Although the angular resolution of low-frequency skymap is rather restricted, the methodology presented here would be helpful in discriminating the GWBs of galactic origins by those of the extragalactic and/or cosmological origins. ¬© 2005 The American Physical Society.</t>
  </si>
  <si>
    <t>7003910277;7005952924</t>
  </si>
  <si>
    <t>Taruya, Atsushi;Kudoh, Hideaki</t>
  </si>
  <si>
    <t>Taruya A.</t>
  </si>
  <si>
    <t>Probing anisotropies of gravitational-wave backgrounds with a space-based interferometer. II. Perturbative reconstruction of a low-frequency skymap</t>
  </si>
  <si>
    <t>10.1103/PhysRevD.72.104015</t>
  </si>
  <si>
    <t>2-s2.0-29744456597</t>
  </si>
  <si>
    <t>['yield measurements', 'wind velocities', 'used together', 'since 1993', 'preliminary analysis', 'paper presents', 'making observations', 'made simultaneously', 'horizontal wavelengths', 'field photometer', 'copyright 2005', 'brief overview', 'atomic oxygen', '3fp measures', '35 ¬∞', '13 km', '12 km']</t>
  </si>
  <si>
    <t>A three-field photometer (3FP) for making observations of airglow in the Mesosphere Lower Thermosphere (MLT) region has been operated at the center of the large MF aerial array located near Adelaide (138¬∞E, 35¬∞S) since 1993. Observations of the 557.7 nm airglow intensity emitted by atomic oxygen (OI) at heights near 97 km and the 730.0 nm airglow intensity emitted by hydroxyl (OH) near 87 km have been made simultaneously with MF spaced antenna observations of wind velocities in the 80-100 km height region. The 3FP measures the intensity of the 557.7 nm airglow in three fields separated by about 13 km at heights near 97 km, and then the intensity of the 730 nm airglow in three fields separated by about 12 km at heights near 87 km, on a 60 s cycle. These data have been analyzed to yield gravity wave observed phase speeds and horizontal wavelengths. Simultaneous MF radar data have been analyzed to yield measurements of the neutral wind velocity in 2 km height steps in the 80-100 km height interval every 2 min, and these have been used together with the observed wave parameters to calculate intrinsic gravity wave parameters. This paper presents a very brief overview of the system, the motivation for the work, and preliminary analysis of the data from 1995 until 2000. Copyright 2005 by the American Geophysical Union.</t>
  </si>
  <si>
    <t>D21108</t>
  </si>
  <si>
    <t>Journal of Geophysical Research Atmospheres</t>
  </si>
  <si>
    <t>60009512;60009512</t>
  </si>
  <si>
    <t>7402194289;6506148522</t>
  </si>
  <si>
    <t>Reid, I. M.;Woithe, J. M.</t>
  </si>
  <si>
    <t>The University of Adelaide</t>
  </si>
  <si>
    <t>Reid I.</t>
  </si>
  <si>
    <t>Three-field photometer observations of short-period gravity wave intrinsic parameters in the 80 to 100 km height region</t>
  </si>
  <si>
    <t>10.1029/2004JD005427</t>
  </si>
  <si>
    <t>2-s2.0-29244471011</t>
  </si>
  <si>
    <t>['vertical dimension', 'survey measurements', 'shielded antennas', 'reflection signals', 'reflection patterns', 'practical way', 'phase reversals', 'new stepped', 'map terrestrial', 'lava tubes', 'lava tube', 'lava flows', 'fuji volcano', 'easily detect', 'copyright 2005', 'allows measurements']</t>
  </si>
  <si>
    <t>The formation of lava tubes is one of the most significant factors controlling the emplacement of lava flows. However, extents and structures of lava tubes are typically not precisely known due to the difficulty in finding lava tubes in the field. We developed a new stepped-frequency ground penetrating radar (GPR) system with shielded antennas, which allows measurements that have both high spatial resolution and large penetration depth. We performed two types of measurements over an inactive lava flow and show that this method can easily detect the existence of a lava tube. Importantly, phase reversals of the reflection signals can help identify reflections from a lava tube. Using these reflection patterns, we estimate the vertical dimension and the depth of a lava tube at Fuji volcano, which are validated by survey measurements. The presented method may be the most practical way to map terrestrial and perhaps extraterrestrial lava tubes. Copyright 2005 by the American Geophysical Union.</t>
  </si>
  <si>
    <t>L21316</t>
  </si>
  <si>
    <t>60025272;60000809;60008435;100399751;60000809;60000809;60010065;60010065;60025272;60012944;60025272;60025272;60025272;60007166</t>
  </si>
  <si>
    <t>18437548000;36912684900;57207092659;57207340602;7403893509;6701707988;6603060770;7402095346;7006112754;6701614740;35549925900;6602362006;7203014427;16039730800</t>
  </si>
  <si>
    <t>Miyamoto, Hideaki;Haruyama, Jun'ichi;Kobayashi, Takao;Suzuki, Keiiti;Okada, Tatsuaki;Nishibori, Toshiyuki;Showman, Adam P.;Lorenz, Ralph;Mogi, Katsuro;Crown, David A.;Rodriguez, Jose A.P.;Rokugawa, Shuichi;Tokunaga, Tomochika;Masumoto, Kazuhiko</t>
  </si>
  <si>
    <t>Japan;United States;United States;Japan;Japan;Japan;Japan</t>
  </si>
  <si>
    <t>Tokyo;Tucson;Tucson;Sendai;Tokyo;Sagamihara;Tokyo</t>
  </si>
  <si>
    <t>The University of Tokyo;Planetary Science Institute;The University of Arizona;Tohoku University;Kajima Corporation;JAXA Institute of Space and Astronautical Science;Kawasaki Geological Engineering Co. Ltd.</t>
  </si>
  <si>
    <t>60025272;60012944;60010065;60008435;60007166;60000809;100399751</t>
  </si>
  <si>
    <t>Miyamoto H.</t>
  </si>
  <si>
    <t>Mapping the structure and depth of lava tubes using ground penetrating radar</t>
  </si>
  <si>
    <t>10.1029/2005GL024159</t>
  </si>
  <si>
    <t>2-s2.0-29344434075</t>
  </si>
  <si>
    <t>['rectangular waveguide', 'front radiation', 'expected results', 'ebg structure', 'back radiation']</t>
  </si>
  <si>
    <t>A method of raising the front to back (F/B) ratio on the pattern for the slot array antenna of rectangular waveguide by using electromagnetic band-gap (EBG) structure as a high-impedance ground plane is studied in this paper. The benefits of using such an EBG structure are related to the suppression of surface waves excited by the slots of waveguide. In agreement with the expected results, the simulation and experimental radiation patterns show that the EBG structure can increase the front radiation, decrease the back radiation and improve the gain of slot array antenna.</t>
  </si>
  <si>
    <t>1807-1815</t>
  </si>
  <si>
    <t>36072005200;24080783500;7403280923</t>
  </si>
  <si>
    <t>Li, B.;Li, L.;Liang, C. H.</t>
  </si>
  <si>
    <t>The rectangular waveguide board wall slot array antenna with EBG structure</t>
  </si>
  <si>
    <t>10.1163/156939305775696847</t>
  </si>
  <si>
    <t>2-s2.0-27744440377</t>
  </si>
  <si>
    <t>Singapore-MIT Alliance for Research and Technology Centre</t>
  </si>
  <si>
    <t>SMART</t>
  </si>
  <si>
    <t>['waveguide structure', 'various angles', 'numerically rigorous', 'numerical results', 'new results', 'mfie ),', 'metallic surfaces', 'ideal assumptions', 'hybrid methods', 'existing methods', 'existing data', 'approach differs', 'analyzed using']</t>
  </si>
  <si>
    <t>Slotted waveguide array is analyzed using the Galerkin's method of moments (MoM) with the electric field integral equation (EFIE) applied to the metallic surfaces of the waveguide structure. The approach differs from existing methods that utilizes asymptotic method, MoM with the magnetic field integral equation (MFIE), or hybrid methods of MoM and boundary element method. Since no ideal assumptions are made, the analysis and computation are considered to be theoretically and numerically rigorous. The method is verified for its accuracy and applicability through comparisons of its numerical results with existing data. New results for arrays with narrow-wall slots cut at various angles of inclination are obtained and discussed.</t>
  </si>
  <si>
    <t>1729-1748</t>
  </si>
  <si>
    <t>14010585000;7501449136;7102646632</t>
  </si>
  <si>
    <t>Li, J. Y.;Li, L. W.;Gan, Y. B.</t>
  </si>
  <si>
    <t>Method of moments analysis of waveguide slot antennas using the EFIE</t>
  </si>
  <si>
    <t>10.1163/156939305775696810</t>
  </si>
  <si>
    <t>2-s2.0-27744445056</t>
  </si>
  <si>
    <t>['scanning range', 'reflector shape', 'phased array', 'outgoing rays', 'hybrid antennas', 'feed array', 'e .,', 'beam scanning', 'antenna scans', 'active elements']</t>
  </si>
  <si>
    <t>A new reflector shaping technique to improve the beam scanning capability of hybrid antennas (i.e., a reflector system illuminated by a phased array) is presented. Errors between the desired scan directions and the outgoing rays' directions in the scanning range are minimized by adjusting the reflector shape. This technique can be used to decrease the active element number of the feed array during the antenna scans, or reduce the gain loss caused by beam scanning when the number of active elements is given. An offset reflector antenna system is designed and analyzed, through which the validity of the technique is demonstrated.</t>
  </si>
  <si>
    <t>1949-1962</t>
  </si>
  <si>
    <t>8319646100;7102211932;35265490700</t>
  </si>
  <si>
    <t>Liu, S. D.;Jiao, Y. C.;Zhang, F. S.</t>
  </si>
  <si>
    <t>A novel shaping design technique for the reflector in hybrid antennas</t>
  </si>
  <si>
    <t>10.1163/156939305775570567</t>
  </si>
  <si>
    <t>2-s2.0-27744483449</t>
  </si>
  <si>
    <t>['tumour ablation', 'tissue medium', 'paper describes', 'new approach', 'microwave power', 'like blade', 'heating pattern', 'efficiently delivered', 'doublet antenna', 'directional slot', 'device indicates', 'computer model']</t>
  </si>
  <si>
    <t>Microwave tumour ablation (MTA) offers a new approach for the treatment of hepatic neoplastic disease. This paper describes the development of a new minimally invasive microwave probe for tumour ablation, which is based on a waveguide fed omni-directional slot-doublet antenna. It is shown that the antenna can be made slim enough to be housed in a scalpel-like blade, thus permitting relatively easy delivery of the antenna to the site of the tumour. A computer model of the device indicates that microwave power is efficiently delivered to the tissue medium in which it is embedded, and that the heating pattern is relatively uniformly distributed around the slots at the tip of the blade.</t>
  </si>
  <si>
    <t>1935-1948</t>
  </si>
  <si>
    <t>60019656;113566064</t>
  </si>
  <si>
    <t>7007049394;9244011700</t>
  </si>
  <si>
    <t>Sangster, A. J.;Wang, H. Y.</t>
  </si>
  <si>
    <t>Edinburgh;Crookham</t>
  </si>
  <si>
    <t>Heriot-Watt University;Nokia Vertu Limited</t>
  </si>
  <si>
    <t>Sangster A.J.</t>
  </si>
  <si>
    <t>Omnidirectional blade antenna for microwave tumour ablation</t>
  </si>
  <si>
    <t>10.1163/156939305775570549</t>
  </si>
  <si>
    <t>2-s2.0-27744505471</t>
  </si>
  <si>
    <t>['usually performed', 'rapid way', 'radiation pattern', 'published results', 'processing time', 'paper proposes', 'generalized procedure', 'fourier transform', 'fourier relation', 'finite nature', 'excitation distribution', 'excitation coefficients', 'dramatically reduced', 'discrete arrays', 'discrete array', 'direct summation', 'calculations using', 'arrays involves', 'array factor', 'adopted method']</t>
  </si>
  <si>
    <t>The far field pattern synthesis of arrays involves the calculation of an antenna array excitation factor, and this is performed in different ways depending on the adopted method. On the other hand, the determination of the array factor, when the excitation coefficients are known, is usually performed by a direct summation. This paper proposes a generalized procedure that can be applied to the analysis and to the synthesis of continuous and discrete arrays to evaluate the far field pattern. The proposed method employs the Fourier Relation, to derive the relationship between the array factor and the excitation distribution of a discrete array, and it is based on the Fourier Transform. Due to the finite nature of arrays, it is possible to use the Fast Fourier Transform, which permits an efficient and rapid way to perform the calculations using a computer. The method is applied to some typical synthesis problems and compared with published results. It can be seen that this new theory simplifies the usual synthesis procedure and that the processing time is dramatically reduced. Then, the method is applied to obtain synthesis techniques that control the radiation pattern through the use of the Fourier Transform properties.</t>
  </si>
  <si>
    <t>1881-1896</t>
  </si>
  <si>
    <t>60002144-60016979;60002144-60016979</t>
  </si>
  <si>
    <t>55936454600;9243995600</t>
  </si>
  <si>
    <t>Casimiro, A. M.E.S.;Azevedo, J. A.R.</t>
  </si>
  <si>
    <t>Portugal;Portugal</t>
  </si>
  <si>
    <t>Funchal;Faro</t>
  </si>
  <si>
    <t>Universidade da Madeira;Universidade do Algarve</t>
  </si>
  <si>
    <t>60016979;60002144</t>
  </si>
  <si>
    <t>Casimiro A.</t>
  </si>
  <si>
    <t>A unification procedure to the analysis and synthesis of antenna arrays</t>
  </si>
  <si>
    <t>10.1163/156939305775570602</t>
  </si>
  <si>
    <t>2-s2.0-27744516754</t>
  </si>
  <si>
    <t>['radiating source', 'radiating slot', 'inserted among', 'dielectric girdle', 'coaxial guide', 'coaxial applicator', 'air layer']</t>
  </si>
  <si>
    <t>We present in this paper a coaxial applicator in which the radiating source is a circular slot realised by exterior conductor interruption of a coaxial guide. The guide is immersed in a strong dissipated medium. A dielectric material girdle without losses or an air layer is inserted among the radiating slot and the load. In this paper, we study a single slot radiation and analyse the radiating field distributions in the load, the approaching field influences and the role of dielectric girdle on the dissipated power distribution in the load.</t>
  </si>
  <si>
    <t>1963-1971</t>
  </si>
  <si>
    <t>60015943;60015943;60030052</t>
  </si>
  <si>
    <t>9244027400;8572418800;9244027600</t>
  </si>
  <si>
    <t>Rhattoy, A.;Bri, S.;Audhuy-Peudecedery, M.</t>
  </si>
  <si>
    <t>Toulouse;Meknes</t>
  </si>
  <si>
    <t>Institut National Polytechnique de Toulouse;Universit√© Moulay Ismail</t>
  </si>
  <si>
    <t>60030052;60015943</t>
  </si>
  <si>
    <t>Rhattoy A.</t>
  </si>
  <si>
    <t>Coaxial antenna for microwave hyperthermia</t>
  </si>
  <si>
    <t>10.1163/156939305775570585</t>
  </si>
  <si>
    <t>2-s2.0-27744525753</t>
  </si>
  <si>
    <t>['year period', 'theoretical study', 'test areas', 'sea ice', 'scattering mechanisms', 'satellite measurements', 'ross island', 'remote sensing', 'radar returns', 'promising results', 'pact derived', 'monitoring information', 'model predictions', 'measurement data', 'distribution statistics', 'coherent effects', 'backscattering returns', 'attractive tool', 'air bubbles']</t>
  </si>
  <si>
    <t>Due to Antarctica's remoteness and harsh weather condition, remote sensing technology has been an attractive tool in equipping Antarctica scientists with the monitoring information and the understanding of ice physical changes in the Antarctican ecological system. Previous Antarctica researches on remote sensing of ice mainly utilize ice and snow scattering models based on independent scattering assumption. The needs of the consideration of coherent effects of the scatterers and the measurement of physical parameters affecting such effects are addressed in this study. Theoretical model based on radiative transfer theory with the incorporation of Dense Medium Phase and Amplitude Correction Theory (DM-PACT) [1] is developed. This concept of DM-PACT derived from antenna array theory requires an understanding of the distribution statistics of the scatterers in the homogeneous host medium. The ground truth measurement of multi-year period has been conducted at sea ice and ice shelf areas near Scott Base, Ross Island in Antarctica and a series of measurement of sea ice and snow physical parameters including distribution statistics of the air bubbles in sea ice are carried out. Theoretical study of the backscattering returns and scattering mechanisms in these electrically dense media is performed and analysis of important physical parameters affecting the radar returns is presented. Satellite measurements of the test areas from Radarsat have been acquired for the comparison of model predictions and measurement data with promising results.</t>
  </si>
  <si>
    <t>1973-1981</t>
  </si>
  <si>
    <t>60012005;60012005;60012005;60012005</t>
  </si>
  <si>
    <t>9244028200;9244028300;55663557100;7005188026</t>
  </si>
  <si>
    <t>Albert, M. D.;Tan, T. E.;Ewe, H. T.;Chuah, H. T.</t>
  </si>
  <si>
    <t>Albert M.</t>
  </si>
  <si>
    <t>A theoretical and measurement study of sea ice and ice shelf in Antarctica as electrically dense media</t>
  </si>
  <si>
    <t>10.1163/156939305775570639</t>
  </si>
  <si>
    <t>2-s2.0-27744539720</t>
  </si>
  <si>
    <t>['sidelobes suppressed', 'sidelobe suppressed', 'practical method', 'narrow beamwidth', 'moderate loss', 'ground plane', 'feed network', 'antenna operates', 'antenna achieved', '6 ghz', '5 ).', '30 db', '3 ¬∞', '24 ¬∞)', '168 mhz', '15 db']</t>
  </si>
  <si>
    <t>A microstrip patch antenna array has been developed for a C-band airborne Synthetic Aperture Radar. The antenna operates at 6 GHz with a bandwidth of 168 MHz (SWR&lt;1.5). It is a rectangular patch fed by a probe from a feed network placed behind the ground plane. A cost effective substrate with low dielectric constant and moderate loss is used for the patch and feed network. The antenna has an optimally shaped beam pattern (with a beamwidth of 24¬∞) in the E-plane with the sidelobe suppressed by 15 dB. In the H-plane, a narrow beamwidth of 3¬∞ is designed with the sidelobes suppressed by 30 dB. The antenna achieved a gain of 21.2dBi. A practical method to compensate for the losses in the feed distribution network is introduced.</t>
  </si>
  <si>
    <t>1687-1701</t>
  </si>
  <si>
    <t>60012005;60012005;60012005</t>
  </si>
  <si>
    <t>11839773700;57201190834;7005188026</t>
  </si>
  <si>
    <t>Vetharatnam, G.;Chung, B. K.;Chuah, H. T.</t>
  </si>
  <si>
    <t>Vetharatnam G.</t>
  </si>
  <si>
    <t>Design of a microstrip patch antenna array for airborne SAR applications</t>
  </si>
  <si>
    <t>10.1163/156939305775537447</t>
  </si>
  <si>
    <t>2-s2.0-27744562463</t>
  </si>
  <si>
    <t>['wideband characteristics', 'wide bandwidth', 'simultaneously serve', 'second one', 'presented antenna', 'first band', '8 ghz']</t>
  </si>
  <si>
    <t>A square slot antenna fed by two orthogonal feedlines is designed for dual polarized applications. The presented antenna has not only a dual operating band, but also a very wide bandwidth. The bandwidth is 91% in the first band and 40% in the second one. It can simultaneously serve most of the modern wireless communication applications that operate at 1.8, 1.9, 2.4, 5.2 and 5.8 GHz and require wideband characteristics. The antenna can also produce circular polarization with wideband characteristics.</t>
  </si>
  <si>
    <t>1571-1581</t>
  </si>
  <si>
    <t>60000238-60000251-101951863-101961019;60010491;60010491</t>
  </si>
  <si>
    <t>Eldek, A. A.;Elsherbeni, A. Z.;Smith, C. E.</t>
  </si>
  <si>
    <t>University;New York;Jackson;;</t>
  </si>
  <si>
    <t>University of Mississippi;IEEE;Jackson State University;Mississippi Academy of Science;Propagation Society</t>
  </si>
  <si>
    <t>60010491;60000251;60000238;101961019;101951863</t>
  </si>
  <si>
    <t>Square slot antenna for dual wideband wireless communication systems</t>
  </si>
  <si>
    <t>10.1163/156939305775537366</t>
  </si>
  <si>
    <t>2-s2.0-27744566548</t>
  </si>
  <si>
    <t>['vna ).', 'verified experimentally', 'theoretical responses', 'theoretical rcs', 'scattering measurements', 'raw data', 'port network', 'polarization returns', 'performed using', 'multimedia university', 'metallic sphere', 'correction factor', 'calibration targets', 'calibration process', 'calibration accuracy', 'antenna system', 'anechoic chamber', 'alignment problem']</t>
  </si>
  <si>
    <t>A new polarimetric radar cross section (RCS) calibration technique using two reference reflectors is developed and verified experimentally in the anechoic chamber of Multimedia University. The antenna system and the two orthogonal channels are modeled as a two-port network. The technique utilizes two electrically large reflectors, namely a rectangular flat plate and a 45¬∞ rotated dihedral corner reflector as the calibration targets to provide large reflections for co-polarization and cross-polarization returns, respectively. The orientation of the reflectors is not critical, and their theoretical RCS are not required in the calibration process. Therefore the alignment problem and uncertainties in the computation of the theoretical responses are eliminated. A metallic sphere with known theoretical RCS is used to verify the calibration accuracy and determine the correction factor for absolute RCS measurement. Scattering measurements are performed using a Vector Network Analyzer (VNA). Raw data are acquired and stored in the PC for further processing. Time domain gating technique is applied to remove the target-chamber coupling effect in the measurements.</t>
  </si>
  <si>
    <t>1749-1759</t>
  </si>
  <si>
    <t>36808369300;57201190834</t>
  </si>
  <si>
    <t>Lo, Y. C.;Chung, B. K.</t>
  </si>
  <si>
    <t>Lo Y.</t>
  </si>
  <si>
    <t>Polarimetric RCS calibration using reference reflectors</t>
  </si>
  <si>
    <t>10.1163/156939305775696766</t>
  </si>
  <si>
    <t>2-s2.0-27744576685</t>
  </si>
  <si>
    <t>['wave analysis', 'standard techniques', 'quick convergence', 'patch antennas', 'numerical analysis', 'new expressions', 'excitation vector', 'dimensional integrals', 'consequent reduction', 'computational time']</t>
  </si>
  <si>
    <t>In this paper, we derive some original asymptotic expressions to speed up the computation of the excitation vector in the Method of Moments (MoM) numerical analysis of probe-fed planar microstrip antennas. These proposed expressions may be applied to the full-wave analysis of patch antennas in the spectral domain using the asymptotic Greens dyad of the planar integrated structure. It is shown in particular how planar patch antennas fed by a coaxial probe may be efficiently analyzed using fast converging ID integrals to represent the MoM excitation vector, instead of employing the standard spectral bi-dimensional integrals. The numerical results underline the quick convergence of these new expressions and the consequent reduction of the computational time with respect to standard techniques.</t>
  </si>
  <si>
    <t>1639-1654</t>
  </si>
  <si>
    <t>60012630-60000251;60012630;60021976-60000251;60012630-60000251-101630943</t>
  </si>
  <si>
    <t>7004207954;6701496891;7004147354;7006242275</t>
  </si>
  <si>
    <t>Bilotti, F.;Al√π, A.;Urbani, F.;Vegni, L.</t>
  </si>
  <si>
    <t>Brownsville;Rome;New York;</t>
  </si>
  <si>
    <t>University of Texas at Brownsville and Texas Southmost College;Universit√† degli Studi Roma Tre;IEEE;Italian Electrical and Electronic Society (AEI</t>
  </si>
  <si>
    <t>60021976;60012630;60000251;101630943</t>
  </si>
  <si>
    <t>Asymptotic evaluation of the MoM excitation vector for probe-fed microstrip antennas</t>
  </si>
  <si>
    <t>10.1163/156939305775537410</t>
  </si>
  <si>
    <t>2-s2.0-27744585007</t>
  </si>
  <si>
    <t>['pc cluster', 'parallel performance', 'parallel fdtd', 'new type', 'highest efficiency', 'high performance', 'group earlier', 'general rules', 'firstly presented']</t>
  </si>
  <si>
    <t>In this paper, the concept of "the optimum virtual topology" for MPI based Parallel FDTD is firstly presented. The Parallel Conformal FDTD code developed by our group earlier was run on a PC cluster with high performance to analyze a new type of PBG microstrip filter structure and a new type of base station antenna. Taking them as examples, the influence of virtual topology schemes on parallel performance of Parallel FDTD is studied in detail. Finally the general rules are presented on how to obtain the highest efficiency of Parallel FDTD algorithm by optimizing MPI virtual topology.</t>
  </si>
  <si>
    <t>1817-1831</t>
  </si>
  <si>
    <t>55904699700;56308182100;7403280923</t>
  </si>
  <si>
    <t>Zhang, Y.;Ding, W.;Liang, C. H.</t>
  </si>
  <si>
    <t>Study on the optimum virtual topology for MPI based Parallel Conformal FDTD algorithm on PC clusters</t>
  </si>
  <si>
    <t>10.1163/156939305775696856</t>
  </si>
  <si>
    <t>2-s2.0-27744596366</t>
  </si>
  <si>
    <t>['uwb pulses', 'uwb filter', 'time domain', 'reflection scenario', 'reflection coefficient', 'method tries', 'impulse response', 'gaussian pulses', 'frequency response', 'frequency domain', 'filter design', 'domain technique']</t>
  </si>
  <si>
    <t>Filter design | Time domain | Ultra wideband</t>
  </si>
  <si>
    <t>A time-domain technique is proposed for ultra-wideband (UWB) microstrip-filter design. The design technique uses the reflection coefficient (S11) specified in the frequency domain. When the frequency response of the UWB filter is given, the response will be approximated by a series of UWB pulses in the time domain. The UWB pulses are Gaussian pulses of the same bandwidth with different time delays. The method tries to duplicate the reflection scenario in the time domain for very narrow Gaussian pulses (to obtain the impulse response of the system) when the pulses are passed through the filter, and obtains the value of the filter coefficients based on the number of UWB pulses, amplitudes, and delays of the pulses. ¬© 2005 Wiley Periodicals, Inc.</t>
  </si>
  <si>
    <t>387-391</t>
  </si>
  <si>
    <t>Tekin, Ibrahim</t>
  </si>
  <si>
    <t>Tuzla</t>
  </si>
  <si>
    <t>Sabancƒ± √úniversitesi</t>
  </si>
  <si>
    <t>Tekin I.</t>
  </si>
  <si>
    <t>UWB microstrip filter design using a time-domain technique</t>
  </si>
  <si>
    <t>10.1002/mop.21177</t>
  </si>
  <si>
    <t>2-s2.0-27944434799</t>
  </si>
  <si>
    <t>['proposed approach', 'paper presents', 'improved approach', 'image theory', 'far fields', 'equivalent principle', 'electric current', 'difference time', 'computational domain', 'antenna array']</t>
  </si>
  <si>
    <t>Directivity | Equivalent principle | Far field | FDTD</t>
  </si>
  <si>
    <t>This paper presents an improved approach to predicting the far fields for infinite planar structures using the finite-difference time-do-main (FDTD) techniques. We have found that the equivalent magnetic current decays much faster than the electric current on the surface of the Huygens' box above the patch antenna due to the presence of the PEC ground plane. Hence, we suggest that the equivalent principle and image theory-should be applied to calculate the far field using only the equivalent magnetic current to reduce the size of the computational domain. The example of a single patch antenna and a patch-antenna array are employed to validate the proposed approach. ¬© 2005 Wiley Periodicals, Inc.</t>
  </si>
  <si>
    <t>338-343</t>
  </si>
  <si>
    <t>60001439-60021427;60001439;60001439</t>
  </si>
  <si>
    <t>7403914320;51964611500;55197051100</t>
  </si>
  <si>
    <t>Yu, Wenhua;Su, Tao;Mittra, Raj</t>
  </si>
  <si>
    <t>Beijing;University Park</t>
  </si>
  <si>
    <t>Communication University of China;Pennsylvania State University</t>
  </si>
  <si>
    <t>60021427;60001439</t>
  </si>
  <si>
    <t>An improved approach to predict far fields for infinite planar structure in FDTD simulations</t>
  </si>
  <si>
    <t>10.1002/mop.21164</t>
  </si>
  <si>
    <t>2-s2.0-27944440421</t>
  </si>
  <si>
    <t>['significantly reducing', 'resonant frequency', 'inserting slits', 'experimental results', 'design procedure', 'considerable amount']</t>
  </si>
  <si>
    <t>Compact microstrip antenna | Transverse slits</t>
  </si>
  <si>
    <t>A method for significantly reducing the resonant frequency of a microstrip patch antenna is presented. It is observed that by inserting slits on the patch and on the ground plane simultaneously, the resonant frequency of the antenna can be lowered by a considerable amount. Details of the design procedure and experimental results are given. ¬© 2005 Wiley Periodicals, Inc.</t>
  </si>
  <si>
    <t>379-381</t>
  </si>
  <si>
    <t>57196671771;7201666265</t>
  </si>
  <si>
    <t>Sarkar, Manas;Chowdhury, S. K.</t>
  </si>
  <si>
    <t>Sarkar M.</t>
  </si>
  <si>
    <t>A new compact microstrip patch antenna</t>
  </si>
  <si>
    <t>10.1002/mop.21174</t>
  </si>
  <si>
    <t>2-s2.0-27944449986</t>
  </si>
  <si>
    <t>['rf energy', 'reconfigurable antenna', 'ghz band', 'four states', 'feed lines', 'different configurations', 'dc control']</t>
  </si>
  <si>
    <t>Compact PBG | MEMS | Reconfigurable antenna</t>
  </si>
  <si>
    <t>A frequency-reconfigurable antenna with rectangular increasing distance spiral slots (RIDSS) PBG, which is controlled by two microelectromechanical systems (MEMS) switches, is presented. The antenna can work at four states (in the 32-36-GHz band) with different configurations of the switches. The RIDSS PBG structure can restrain the leakiness of RF energy through DC control of the feed lines of the switches. ¬© 2005 Wiley Periodicals, Inc.</t>
  </si>
  <si>
    <t>394-395</t>
  </si>
  <si>
    <t>60025278;60073667;60025278</t>
  </si>
  <si>
    <t>9332660300;7402820743;7201753537</t>
  </si>
  <si>
    <t>Shan, Fuqi;Lu, Miao;Gao, Baoxin</t>
  </si>
  <si>
    <t>Shijiazhuang;Beijing</t>
  </si>
  <si>
    <t>Hebei Semiconductor Research Institute;Tsinghua University</t>
  </si>
  <si>
    <t>60073667;60025278</t>
  </si>
  <si>
    <t>Shan F.</t>
  </si>
  <si>
    <t>Rectangular increasing distance spiral slots (RIDSS) PBG applied to MEMS frequency-reconfigurable antenna design</t>
  </si>
  <si>
    <t>10.1002/mop.21179</t>
  </si>
  <si>
    <t>2-s2.0-27944464381</t>
  </si>
  <si>
    <t>['testing functions', 'spaceborne antennas', 'rwg basis', 'rf characterization', 'results presented', 'reflector surface', 'reflection loss', 'polarization direction', 'periodic mom', 'paper describes', 'nearly along', 'much better', 'mesh surface', 'denser strips', 'axis along', 'analysis methodology']</t>
  </si>
  <si>
    <t>Mesh reflecting surfaces | Periodic method of moments | Spaceborne antenna</t>
  </si>
  <si>
    <t>This paper describes a numerical-analysis methodology for RF characterization of various mesh reflecting surfaces used as the reflector surface of spaceborne antennas. Two mesh reflecting surfaces, which demonstrate different polarization characteristics, are studied. Because the mesh reflecting surface has a periodic weaving structure, periodic MoM with RWG basis and testing functions is applied, which allows only one periodic cell of mesh surface to be simulated. The analysis of transmission and reflection losses indicated that Single Satin mesh was much better than Single Atlas mesh, in terms of independence of transmission or reflection loss on polarization. This is because Single Satin mesh model has denser strips than the Single Atlas mesh model. Therefore, for any polarization direction, there is always at least one strip with its axis along or nearly along the incident electric field. The methodology and results presented in this paper are useful for accurate performance prediction of mesh reflector antennas. ¬© 2005 Wiley Periodicals, Inc.</t>
  </si>
  <si>
    <t>365-370</t>
  </si>
  <si>
    <t>60027550-60032325;60027550</t>
  </si>
  <si>
    <t>7202880227;7102110120</t>
  </si>
  <si>
    <t>Miura, Amane;Rahmat-Samii, Yahya</t>
  </si>
  <si>
    <t>Koganei;Los Angeles</t>
  </si>
  <si>
    <t>Japan National Institute of Information and Communications Technology;University of California, Los Angeles</t>
  </si>
  <si>
    <t>60032325;60027550</t>
  </si>
  <si>
    <t>RF characteristics of spaceborne antenna mesh reflecting surfaces: Application of periodic method of moments</t>
  </si>
  <si>
    <t>10.1002/mop.21171</t>
  </si>
  <si>
    <t>2-s2.0-27944465604</t>
  </si>
  <si>
    <t>['wide applications', 'two substrates', 'slots etched', 'measured results', 'ground plane', 'filter may']</t>
  </si>
  <si>
    <t>Microstrip bandpass filter | Multilayer | Multislots</t>
  </si>
  <si>
    <t>A novel multilayer microstrip bandpass filter is proposed in this paper. The filter is constructed on two substrates with multislots on the common ground plane overlapping two microstrip stubs. The realization of these filters is confirmed both numerically and experimentally. From the calculated and measured results, it is observed that low insertion loss and a good matching characteristic in the passband can be achieved. Furthermore, the out-of-band rejection performance of the filter may be improved by varying the number and parameters of slots etched on the ground plane. As a result, this kind of filter may have wide applications in multiplayer microwave integrated circuits (MICs) or multilayer printed circuit board (PCB) design. ¬© 2005 Wiley Periodicals, Inc.</t>
  </si>
  <si>
    <t>392-394</t>
  </si>
  <si>
    <t>8333260000;57199707139;7404798063;8882010600</t>
  </si>
  <si>
    <t>Lui, W. J.;Deng, Z.;Cheng, C. H.;Zhu, H. B.</t>
  </si>
  <si>
    <t>Novel multilayer microstrip bandpass filter with multislots on ground plane</t>
  </si>
  <si>
    <t>10.1002/mop.21178</t>
  </si>
  <si>
    <t>2-s2.0-27944469024</t>
  </si>
  <si>
    <t>['two filters', 'ring resonator', 'paper presents', 'novel type', 'frequency sensitivity', 'digital capacitors', 'center frequency']</t>
  </si>
  <si>
    <t>Closed-loop resonators | Dual-mode resonators | Microstrip resonators | Ring resonators | Sensitivity to substrate thickness</t>
  </si>
  <si>
    <t>This paper presents the design of two filters at a center frequency of 1 GHz using a novel type of ring resonator. Their advantage over conventional microstrip ring resonators lies on their lower-frequency sensitivity to substrate thickness due to the addition of inter-digital capacitors that concentrate the electric field near the surface. ¬© 2005 Wiley Periodicals, Inc.</t>
  </si>
  <si>
    <t>60030699;60030699;60019702;60030699</t>
  </si>
  <si>
    <t>57217313121;6603714918;7101744863;6505592652</t>
  </si>
  <si>
    <t>Corona-Ch√°vez, A.;Gutierrez-Mart√≠nez, C.;Lancaster, M. J.;Torres-Fortiz, A.</t>
  </si>
  <si>
    <t>Mexico;United Kingdom</t>
  </si>
  <si>
    <t>Puebla;Birmingham</t>
  </si>
  <si>
    <t>Instituto Nacional de Astrofisica Optica y Electronica;University of Birmingham</t>
  </si>
  <si>
    <t>60030699;60019702</t>
  </si>
  <si>
    <t>Corona-Ch√°vez A.</t>
  </si>
  <si>
    <t>Novel dual-mode ring resonators with very low sensitivity to substrate thickness</t>
  </si>
  <si>
    <t>10.1002/mop.21175</t>
  </si>
  <si>
    <t>2-s2.0-27944471726</t>
  </si>
  <si>
    <t>['return loss', 'phone inside', 'paper presents', 'near electric', 'mom results', 'mom ).', 'modelled using', 'mobile phone', 'helical antenna', 'field distributions', 'fdtd code', 'fdtd ).', 'experimental validation', 'experimental results', 'difference time', 'cubic phantom', 'computed using', '), equipped']</t>
  </si>
  <si>
    <t>Cellular phones | Dosimetry | FDTD method | Human exposure</t>
  </si>
  <si>
    <t>This paper presents a numerical-experimental validation of a finite-difference time-domain code employing a graded-mesh (GM-FDTD). To this aim, a prototype of a mobile phone (mock-up), equipped with a helical antenna, is manufactured and modelled using the GM-FDTD code and a freeware code based on the method of moments (MoM). The return loss (RL), together with the near electric- and magnetic-field distributions, have been computed using the GM-FDTD code and compared with the MoM results and measurements. Moreover, the specific absorption rate (SAR) induced by the phone inside a cubic phantom has been measured and evaluated with the GM-FDTD code. The agreement between the numerical and experimental results is within acceptable measurement uncertainty. ¬© 2005 Wiley Periodicals, Inc.</t>
  </si>
  <si>
    <t>396-400</t>
  </si>
  <si>
    <t>60032350;60032350;60032350;60003686</t>
  </si>
  <si>
    <t>6603887757;7003948945;6603094570;21743282500</t>
  </si>
  <si>
    <t>Pisa, Stefano;Cavagnaro, Marta;Piuzzi, Emanuele;Lopresto, Vanni</t>
  </si>
  <si>
    <t>Sapienza Universit√† di Roma;ENEA Centro Ricerche Casaccia</t>
  </si>
  <si>
    <t>60032350;60003686</t>
  </si>
  <si>
    <t>Pisa S.</t>
  </si>
  <si>
    <t>Numerical-experimental validation of a GM-FDTD code for the study of cellular phones</t>
  </si>
  <si>
    <t>10.1002/mop.21180</t>
  </si>
  <si>
    <t>2-s2.0-27944472138</t>
  </si>
  <si>
    <t>['wideband microstrip', 'proposed antenna', 'printed monopole', 'novel compact', 'loss requirement', 'impedance bandwidth', 'frequency band', 'db return', '11 ghz']</t>
  </si>
  <si>
    <t>Microstrip-fed | Monopole antenna | Narrow slit | UWB | Wideband antenna</t>
  </si>
  <si>
    <t>A novel compact and wideband microstrip-fed monopole antenna is proposed. The impedance bandwidth of the proposed antenna is increased by inserting a narrow slit near the lower right corner of the printed monopole. The designed antenna satisfies the 10-dB return-loss requirement over the frequency band of 3.1 to 11 GHz. The antenna also shows omnidirectional radiation patterns and good gain flatness. ¬© 2005 Wiley Periodicals, Inc.</t>
  </si>
  <si>
    <t>400-402</t>
  </si>
  <si>
    <t>55455644500;56175628900;56535582400</t>
  </si>
  <si>
    <t>Chung, Kyungho;Park, Hoon;Choi, Jaehoon</t>
  </si>
  <si>
    <t>Wideband microstrip-fed monopole antenna with a narrow slit</t>
  </si>
  <si>
    <t>10.1002/mop.21181</t>
  </si>
  <si>
    <t>2-s2.0-27944472570</t>
  </si>
  <si>
    <t>['technique proposed', 'reflection coefficient', 'reference loads', 'monopolelike antennas', 'method uses', 'experimental example', 'calibration using']</t>
  </si>
  <si>
    <t>Calibration methods | Fractal antennas | Monopole antennas</t>
  </si>
  <si>
    <t>A calibration method able to subtract the response of the connector in the measurement of the reflection coefficient of monopolelike antennas is presented. The method uses a set of straight monopole antennas as reference loads for calibration using a vector network analyser. The experimental example of a double-iterated fractal Koch monopole confirms the effectiveness of the technique proposed. ¬© 2005 Wiley Periodicals, Inc.</t>
  </si>
  <si>
    <t>330-332</t>
  </si>
  <si>
    <t>60001711;60001711</t>
  </si>
  <si>
    <t>55934942300;24483870500</t>
  </si>
  <si>
    <t>Migliore, M. D.;Pinchera, D.</t>
  </si>
  <si>
    <t>A network-analyser calibration method for accurate measurement of the reflection coefficients of monopolelike antennas</t>
  </si>
  <si>
    <t>10.1002/mop.21161</t>
  </si>
  <si>
    <t>2-s2.0-27944482865</t>
  </si>
  <si>
    <t>['well suited', 'radar application', 'monopulse tracking', 'measurements show', 'field visualization', 'feed consists', 'fdtd prediction', 'difference time', 'design requirements', 'corrugated horn', 'close agreement', 'antenna feed']</t>
  </si>
  <si>
    <t>Body of revolution | Corrugated horn | Finite-difference time-domain method | Monopulse tracking radar | Reflector antenna feed</t>
  </si>
  <si>
    <t>The design of a reflector-antenna feed for monopulse tracking-radar application is presented. The feed consists of a rectangular-circular mode coupler to isolate the sum and difference channels required for monopulse tracking, and a corrugated horn for a symmetric radiation pattern with low cross polarization. The modeling is carried out using the finite-difference time-domain (FDTD) method, which is well suited for field visualization. The measurements show that the feed performance meets the design requirements and is in close agreement with the FDTD prediction. ¬© 2005 Wiley Periodicals, Inc.</t>
  </si>
  <si>
    <t>60071523;60001439;60071523</t>
  </si>
  <si>
    <t>6603758204;55197051100;9337224800</t>
  </si>
  <si>
    <t>Farahat, Nader;Mittra, Raj;Carrion, Jose</t>
  </si>
  <si>
    <t>Puerto Rico;United States</t>
  </si>
  <si>
    <t>San Juan;University Park</t>
  </si>
  <si>
    <t>Polytechnic University of Puerto Rico;Pennsylvania State University</t>
  </si>
  <si>
    <t>60071523;60001439</t>
  </si>
  <si>
    <t>Farahat N.</t>
  </si>
  <si>
    <t>Finite-difference time-domain modeling of a corrugated horn antenna as a radar system feed</t>
  </si>
  <si>
    <t>10.1002/mop.21176</t>
  </si>
  <si>
    <t>2-s2.0-27944491449</t>
  </si>
  <si>
    <t>['wlan dual', 'two antennas', 'top edge', 'proposed cellular', 'optimized isolation', 'network operations', 'laptop computer', 'isolation characteristics', 'internal antennas', 'computer applications', 'combo antenna', '5825 mhz']</t>
  </si>
  <si>
    <t>Combo antennas | GSM/DCS antennas | Internal laptop antennas | Mobile antennas | WLAN antennas</t>
  </si>
  <si>
    <t>Two internal antennas for cellular (GSM/DCS) and WLAN dual-network operations are combined in an arrangement with optimized isolation for laptop-computer applications. The two antennas are formed into a combo antenna and can be mounted at the top edge of the supporting metal frame of the display of a laptop computer as internal antennas. The impedance and isolation characteristics of the proposed cellular/WLAN combo antenna with various possible arrangements are studied, and the optimized isolation for frequencies over the GSM (890-960 MHz), DCS (1710-1880 MHz), and WLAN (2400-2484/5150-5350/ 5725-5825 MHz) bands is analyzed. ¬© 2005 Wiley Periodicals, Inc.</t>
  </si>
  <si>
    <t>Internal cellular/WLAN combo antenna for laptop-computer applications</t>
  </si>
  <si>
    <t>10.1002/mop.21182</t>
  </si>
  <si>
    <t>2-s2.0-27944491869</t>
  </si>
  <si>
    <t>['simultaneously enhance', 'radiation patterns', 'novel design', 'matching techniques', 'ieee 802', 'ghz dual', 'frequency responses', 'experimental results', 'current distributions', 'band applications', '80 ghz', '51 ghz']</t>
  </si>
  <si>
    <t>Double-ring slot | Microstrip antenna | Tree-shaped coupling strip</t>
  </si>
  <si>
    <t>A novel design of double-ring slot antenna with tree-shaped coupling strip for 2.4/5-GHz dual-band applications is presented in this paper. Two concentric slot rings are proposed in order to determine the certain resonated frequencies of two desired bands (5.20-5.55 and 5.55-5.80 GHz) and the inner circular disk depicts the range of 2.27-2.51 GHz. A tree-shaped coupling strip is designed with branches to couple the inner circular disk and with leaves to couple the double ring slot, respectively; therefore, it can simultaneously enhance the bands ' responses using impedance-matching techniques. This is a compact microstrip antenna for IEEE 802.11a/b WLAN applications. The simulated and experimental results for the frequency responses, radiation patterns, and current distributions are presented and discussed. ¬© 2005 Wiley Periodicals, Inc.</t>
  </si>
  <si>
    <t>374-379</t>
  </si>
  <si>
    <t>60011629;60011629;60079715;60025864</t>
  </si>
  <si>
    <t>26643610600;9338291700;16231909300;7403319741</t>
  </si>
  <si>
    <t>Liu, Ji Chyun;Zeng, Bing Hao;Wu, Ching Yang;Chang, Dau Chyrh</t>
  </si>
  <si>
    <t>Taipei;Dacun;Chung-Li</t>
  </si>
  <si>
    <t>National Defense University Taiwan;Da-Yeh University;Chien Hsin University of Science and Technology</t>
  </si>
  <si>
    <t>60079715;60025864;60011629</t>
  </si>
  <si>
    <t>Double-ring slot antenna with tree-shaped coupling strip for WLAN 2.4/5-GHz dual-band applications</t>
  </si>
  <si>
    <t>10.1002/mop.21173</t>
  </si>
  <si>
    <t>2-s2.0-27944505032</t>
  </si>
  <si>
    <t>['velocity yielded', 'velocity range', 'velocity intervals', 'unexpectedly faint', 'truly represent', 'three antennas', 'starburst period', 'significantly less', 'rotational velocity', 'ring radius', 'result expected', 'restoring beam', 'published infrared', 'previously derived', 'position angle', 'overall results', 'nuclear region', 'ngc 4945', 'molecular ring', 'mm transitions', 'major axis', 'line emission', 'limited results', 'intervening velocities', 'hnc position', 'higher radii', 'features revealed', 'extent greater', 'emission integrated', 'dish spectra', 'dimension 5', 'detected within', 'density gas', 'co results', 'cloud structure', 'carbon monoxide', 'atca ).', 'although emission', '800 km', '5 km', '4mpc ).', '45 ¬∞.', '135 km']</t>
  </si>
  <si>
    <t>Galaxies: individual: NGC4945 | Galaxies: ISM | Galaxies: starburst | ISM: molecules | Line: profiles</t>
  </si>
  <si>
    <t>The 3-mm transitions of HCN, HCO+ and HNC in the dense molecular clouds near the nucleus of the southern starburst galaxy NGC 4945 have been observed with three antennas of the Australia Telescope Compact Array (ATCA). Molecular-line emission was detected within the velocity range (300-800 km s-1) seen in single-dish spectra, although emission with extent greater than about 15 arcsec would not have been detected because of the lack of sufficiently small Compact Array (CA) baselines. Imaging the results at velocity intervals of 22.5 km s-1 and with a restoring beam of dimension 5.6 √ó 3.5 arcsec2 yielded images of typical deconvolved dimensions 7 √ó 3 arcsec2 (130 √ó 60 pc for an assumed galaxy distance of 4Mpc). The positions of the images vary systematically with velocity, consistent with the result expected for a rotating molecular cloud ensemble viewed edge-on and inclined at a position angle (PA) of 45¬∞. Although the brightest images occurred at velocities of the two major features (‚àº430 and ‚àº710 km s-1) in Swedish-ESO Submillimetre Telescope (SEST) spectra, the images at intervening velocities were unexpectedly faint or even in absorption. The results have been interpreted in terms of an extended cloud component not detected by the CA in conjunction with absorption against the nuclear continuum emission. Some of the HCO+ images are dominated by absorption and the overall results do not truly represent the cloud structure. The HNC results appear to contain little absorption, and the emission integrated over velocity yielded an elliptical image centred on an H2O 'megamaser' located at the galaxy's nucleus. The HNC position-velocity distribution along the major axis is consistent with an edge-on circumnuclear molecular ring with a rotational velocity of 135 km s-1. However, the ring radius of ‚àº60 km s -1 is significantly less than previously derived from carbon monoxide (CO) observations. It can be reconciled with the CO results if the HNC ring traces high-density gas concentrated around the inside of the molecular ring, whereas the CO traces low-density gas that extends to higher radii. The HNC feature appears to be associated with features revealed in published infrared (IR) studies of the distribution of dust and star formation regions in the nuclear region of NGC 4945. Limited results on the variation of HNC/HCN abundance ratios within the nuclear molecular clouds support previous conclusions that the clouds are at an advanced evolutionary stage within a starburst period.</t>
  </si>
  <si>
    <t>37-46</t>
  </si>
  <si>
    <t>60028333;60005920</t>
  </si>
  <si>
    <t>12805053100;7003493354</t>
  </si>
  <si>
    <t>Cunningham, M. R.;Whiteoak, J. B.</t>
  </si>
  <si>
    <t>UNSW Sydney;Australia Telescope National Facility</t>
  </si>
  <si>
    <t>Cunningham M.</t>
  </si>
  <si>
    <t>The nuclear molecular clouds of NGC 4945</t>
  </si>
  <si>
    <t>10.1111/j.1365-2966.2005.09502.x</t>
  </si>
  <si>
    <t>2-s2.0-27944475130</t>
  </si>
  <si>
    <t>['suppress vibration', 'structural vibration', 'space station', 'shape deformation', 'ritz method', 'rights reserved', 'recent years', 'flexible structures', 'extensively used', 'dynamic models', 'derived using', 'control system', 'circular plate']</t>
  </si>
  <si>
    <t>Flexible structures are extensively used in many space applications, for example, space-based radar antennae, space robotic systems, and space station, etc. The flexibility of these space structures results in problems of structural vibration and shape deformation, etc. In recent years, active control methods have been developed to suppress structural vibration and improve the performance of these flexible space structures. In this paper, we developed an approach for active vibration control of flexible structures with integrated piezoelectric actuators using control theory. First, dynamic models for a flexible circular plate with integrated piezoelectric actuators and sensors are derived using the Rayleigh-Ritz method. An active robust controller is designed to suppress vibration of the circular plate. Robustness of the control system of the circular plate is discussed for the model parameter uncertainty. This active robust vibration control method is tested via experimental implementation. The experimental results show that the proposed robust active control method is efficient for active vibration suppression. ¬© 2005 Elsevier Ltd. All rights reserved.</t>
  </si>
  <si>
    <t>43-56</t>
  </si>
  <si>
    <t>60007248;60007248</t>
  </si>
  <si>
    <t>35205126100;15080839800</t>
  </si>
  <si>
    <t>Hu, Yan Ru;Ng, Alfred</t>
  </si>
  <si>
    <t>Longueuil</t>
  </si>
  <si>
    <t>Canadian Space Agency</t>
  </si>
  <si>
    <t>Hu Y.</t>
  </si>
  <si>
    <t>Active robust vibration control of flexible structures</t>
  </si>
  <si>
    <t>S0022460X05000349</t>
  </si>
  <si>
    <t>10.1016/j.jsv.2004.12.015</t>
  </si>
  <si>
    <t>2-s2.0-24344489392</t>
  </si>
  <si>
    <t>['type antenna', 'two types', 'square current', 'rights reserved', 'rf power', 'plasma uniformity', 'linear internal', 'improved characteristics', 'double comb', '5000 w']</t>
  </si>
  <si>
    <t>Flat panel display | Plasma processing and deposition | Thin film transistor</t>
  </si>
  <si>
    <t>The trend towards large area substrates motivated by flat panel display industries has accelerated the development of the large size plasma sources. In this study, two types of linear internal-type inductively coupled plasma source enabling the production of large area high density plasma, that is, a serpentine-type and a double comb-type were investigated and their characteristics of plasma and impedance were compared. The use of the double comb-type antenna showed higher root-mean-square current, higher plasma density, and lower antenna resistance compared to that of the serpentine-type antenna as the rf power increased from 600 to 5000 W. By the application of 5000 W of rf power with 2 Pa Ar, a high plasma density of 2.2 √ó 10 11/cm3 with the plasma uniformity of 8% for the size of 880 √ó 680 mm could be obtained for the double comb-type antenna. The improved characteristics of the double comb-type antenna compared with the serpentine-type antenna appear to be from the higher inductive coupling and less standing wave effect compared to the serpentine-type antenna. ¬© 2005 Elsevier B.V. All rights reserved.</t>
  </si>
  <si>
    <t>82-85</t>
  </si>
  <si>
    <t>Thin Solid Films</t>
  </si>
  <si>
    <t>7409320331;57207445496;7005694639</t>
  </si>
  <si>
    <t>Kim, K. N.;Jung, S. J.;Yeom, G. Y.</t>
  </si>
  <si>
    <t>Plasma and impedance characteristics of internal linear antennas for flat panel display applications</t>
  </si>
  <si>
    <t>S0040609005005523</t>
  </si>
  <si>
    <t>10.1016/j.tsf.2005.05.030</t>
  </si>
  <si>
    <t>2-s2.0-25144478376</t>
  </si>
  <si>
    <t>['ultrashort near', 'type emitter', 'terahertz pulses', 'terahertz emitters', 'results obtained', 'radiative centres', 'obtained using', 'improved performances', 'huge influence', 'electric field', 'conventional antenna', 'carrier lifetime', 'antenna electrodes']</t>
  </si>
  <si>
    <t>In this work we show that improved performances of terahertz emitters can be obtained using an ion implantation process. Our photoconductive materials consist of high-resistivity GaAs substrates. Terahertz pulses are generated by exciting our devices with ultrashort near-infrared laser pulses. The ion implantation introduces non-radiative centres, which reduce the carrier lifetime in GaAs. The presence of the charged defects also induces a redistribution of the electric field between the antenna electrodes. This effect has a huge influence on the amplitude of the radiated terahertz field. Results obtained as a function of the laser excitation power are discussed and a comparison of the performance of these devices with a conventional antenna-type emitter is given. ¬© 2005 IOP Publishing Ltd.</t>
  </si>
  <si>
    <t>7327-7333</t>
  </si>
  <si>
    <t>Journal of Physics Condensed Matter</t>
  </si>
  <si>
    <t>60011832;60011832;60011832;60011832;60011832;60011832</t>
  </si>
  <si>
    <t>7003337723;8246293800;6603890181;7003994107;7005951725;6604015037</t>
  </si>
  <si>
    <t>Salem, B.;Morris, D.;Aimez, V.;Beerens, J.;Beauvais, J.;Houde, D.</t>
  </si>
  <si>
    <t>Sherbrooke</t>
  </si>
  <si>
    <t>Universit√© de Sherbrooke</t>
  </si>
  <si>
    <t>Salem B.</t>
  </si>
  <si>
    <t>Pulsed photoconductive antenna terahertz sources made on ion-implanted GaAs substrates</t>
  </si>
  <si>
    <t>S0953898405002638</t>
  </si>
  <si>
    <t>10.1088/0953-8984/17/46/016</t>
  </si>
  <si>
    <t>2-s2.0-27744522763</t>
  </si>
  <si>
    <t>P41RR009754</t>
  </si>
  <si>
    <t>['transients rather', 'time series', 'three phases', 'state measures', 'pulse durations', 'projection neurons', 'pn population', 'pn activity', 'odor specific', 'odor representations', 'neural code', 'least 8', 'lasting 1', 'fixed points', 'fixed point', 'five odorants', 'firing rates', 'elsevier inc', 'activity returns']</t>
  </si>
  <si>
    <t>Projection neurons (PNs) in the locust antennal lobe exhibit odor-specific dynamic responses. We studied a PN population, stimulated with five odorants and pulse durations between 0.3 and 10 s. Odor representations were characterized as time series of vectors of PN activity, constructed from the firing rates of all PNs in successive 50 ms time bins. Odor representations by the PN population can be described as trajectories in PN state space with three main phases: an on transient, lasting 1-2 s; a fixed point, stable for at least 8 s; and an off transient, lasting a few seconds as activity returns to baseline. Whereas all three phases are odor specific, optimal stimulus separation occurred during the transients rather than the fixed points. In addition, the PNs' own target neurons respond least when their PN-population input stabilized at a fixed point. Steady-state measures of activity thus seem inappropriate to understand the neural code in this system. Copyright ¬©2005 by Elsevier Inc.</t>
  </si>
  <si>
    <t>661-673</t>
  </si>
  <si>
    <t>60031581-60009982;60031581</t>
  </si>
  <si>
    <t>6507539911;7201921535</t>
  </si>
  <si>
    <t>Mazor, Ofer;Laurent, Gilles</t>
  </si>
  <si>
    <t>Pasadena;Cambridge</t>
  </si>
  <si>
    <t>California Institute of Technology;Harvard University</t>
  </si>
  <si>
    <t>60031581;60009982</t>
  </si>
  <si>
    <t>Mazor O.</t>
  </si>
  <si>
    <t>Transient dynamics versus fixed points in odor representations by locust antennal lobe projection neurons</t>
  </si>
  <si>
    <t>S0896627305008925</t>
  </si>
  <si>
    <t>10.1016/j.neuron.2005.09.032</t>
  </si>
  <si>
    <t>2-s2.0-27844461164</t>
  </si>
  <si>
    <t>['¬© 2005', 'turgor pressure', 'tubes consisting', 'tube length', 'survival strategy', 'significant decrease', 'royal society', 'results suggest', 'rehydration cycles', 'reduced fv', 'rapid decline', 'phycobilisomes resulted', 'photosystem ii', 'parallel fibrils', 'owner societies', 'nitrocellulose filters', 'ncf cells', 'ncf ).', 'nc resulted', 'natural crusts', 'native crusts', 'microcoleus sp', 'isolates grown', 'gliding capability', 'force microscopy', 'filamentous cyanobacteria', 'extracellular polysaccharides', 'energy transfer', 'core psi', 'complete loss', 'chlorophyll excitation', '8 nm', '430 nm']</t>
  </si>
  <si>
    <t>Filamentous cyanobacteria, the main primary producers in biological sand crusts, survive harsh environmental conditions including diurnal desiccation/rehydration cycles. Here we describe the inactivation of photosystem II during dehydration of native crusts (NC) and Microcoleus sp. isolates grown on nitrocellulose filters (NCF). The morphology of NCF cells, visualized by scanning-transmission and atomic-force microscopy, disclosed long bacterial filaments encapsulated in extracellular polysaccharides (EPS) tubes consisting of parallel fibrils (100‚Äì400 nm wide and 50‚Äì100 nm high) oriented mostly perpendicular to the tube length. Presence of empty EPS tubes indicated a gliding capability of the cells. Desiccation of NC resulted in a rapid decline of Fo and complete loss of Fv. These changes were accompanied by a decrease of 77 K PSII fluorescence emission relative to that of PSI, when excited at 430 nm, and a significant decrease of energy transfer from phycobilisomes to PSII. Lowering the turgor pressure through the addition of 1.5 M trehalose to natural crusts, reduced Fv/Fm by over 50% and was accompanied by a decrease of 77 K PSI fluorescence induced by chlorophyll excitation. Excitation of phycobilisomes resulted in a downshift of the PSI emission wavelength by 8 nm, indicative of reduced energy transfer from LHCI to the core PSI. Decline of Fv/Fm in trehalose-incubated NCF cells did not induce significant changes in 77 K fluorescence emission. These results suggest that alterations in energy transfer from antennae to reaction centers may be part of the survival strategy of Microcoleus. ¬© 2005 The Royal Society of Chemistry and Owner Societies.</t>
  </si>
  <si>
    <t>977-982</t>
  </si>
  <si>
    <t>60017563;60017563;60017563;60017563;60007903;60007903;60017563-60007903</t>
  </si>
  <si>
    <t>7005705984;6602320820;6701385172;57210202115;10041029300;10044095900;7402502264</t>
  </si>
  <si>
    <t>Ohad, Itzhak;Nevo, Reinat;Brumfeld, Vlad;Reich, Ziv;Tsur, Tom;Yair, Michael;Kaplan, Aaron</t>
  </si>
  <si>
    <t>Rehovot;Jerusalem</t>
  </si>
  <si>
    <t>Weizmann Institute of Science Israel;Hebrew University of Jerusalem</t>
  </si>
  <si>
    <t>60017563;60007903</t>
  </si>
  <si>
    <t>Ohad I.</t>
  </si>
  <si>
    <t>Inactivation of photosynthetic electron flow during desiccation of desert biological sand crusts and Microcoleus sp.-enriched isolates</t>
  </si>
  <si>
    <t>10.1039/b506300k</t>
  </si>
  <si>
    <t>2-s2.0-29144453420</t>
  </si>
  <si>
    <t>['¬© 2005', 'volume ratio', 'thylakoid membranes', 'subtle interplay', 'small separations', 'several psiis', 'royal society', 'reversible fine', 'regulate light', 'premature degradation', 'potential increase', 'physicochemical forces', 'photosynthetic capacity', 'photochemical quenching', 'photochemical efficiency', 'owner societies', 'outer surface', 'light capture', 'lateral separation', 'intimately intertwined', 'hydration repulsion', 'higher plants', 'greater disorder', 'granal structure', 'granal stacking', 'grana may', 'given composition', 'functional consequences', 'functional advantages', 'full sunlight', 'excitation energy', 'energy distribution', 'electrostatic attraction', 'dynamic flexibility', 'dielectric constant', 'depletion attraction', 'd2 reaction', 'cyclic vs', 'cyclic synthesis', 'chloroplast constituents', 'centre protein', 'canopy shade', 'bulky protrusions', 'balanced distribution', 'attractive forces', 'atp synthase', 'although grana', 'adjacent membranes', 'adenosine triphosphate']</t>
  </si>
  <si>
    <t>The formation of grana in chloroplasts of higher plants is examined in terms of the subtle interplay of physicochemical forces of attraction and repulsion. The attractive forces between two adjacent membranes comprise (1) van der Waals attraction that depends on the abundance and type of atoms in each membrane, on the distance between the membranes and on the dielectric constant, (2) depletion attraction that generates local order by granal stacking at the expense of greater disorder (i.e. entropy) in the stroma, and (3) an electrostatic attraction of opposite charges located on adjacent membranes. The repulsive forces comprise (1) electrostatic repulsion due to the net negative charge on the outer surface of thylakoid membranes, (2) hydration repulsion that operates at small separations between thylakoid membranes due to layers of bound water molecules, and (3) steric hindrance due to bulky protrusions of Photosystem I (PSI) and ATP synthase into the stroma. In addition, specific interactions may occur, but they await experimental demonstration. Although grana are not essential for photosynthesis, they are ubiquitous in higher plants. Grana may have been selected during evolution for the functional advantages that they confer on higher plants. The functional consequences of grana stacking include (1) enhancement of light capture through a vastly increased area-to-volume ratio and connectivity of several PSIIs with large functional antenna size, (2) the ability to control the lateral separation of PSI from PSII and, therefore, the balanced distribution of excitation energy between two photosystems working in series, (3) the reversible fine-tuning of energy distribution between the photosystems by State 1‚ÄìState 2 transitions, (4) the ability to regulate light-harvesting via controlled thermal dissipation of excess excitation energy, detected as non-photochemical quenching, (5) dynamic flexibility in the light reactions mediated by a granal structure in response to regulation by a trans-thylakoid pH gradient, (6) delaying the premature degradation of D1 and D2 reaction-centre protein(s) in PSII by harbouring photoinactived PSIIs in appressed granal domains, (7) enhancement of the rate of non-cyclic synthesis of adenosine triphosphate (ATP) as well as the regulation of non-cyclic vs. cyclic ATP synthesis, and (8) the potential increase of photosynthetic capacity for a given composition of chloroplast constituents in full sunlight, concomitantly with enhancement of photochemical efficiency in canopy shade. Hence chloroplast ultrastructure and function are intimately intertwined. ¬© 2005 The Royal Society of Chemistry and Owner Societies.</t>
  </si>
  <si>
    <t>1081-1090</t>
  </si>
  <si>
    <t>60159889;60159889;60001881;60159889</t>
  </si>
  <si>
    <t>7402281007;55955269400;57203184101;7406781037</t>
  </si>
  <si>
    <t>Chow, Wah Soon;Kim, Eun Ha;Horton, Peter;Anderson, Jan M.</t>
  </si>
  <si>
    <t>Canberra;Sheffield</t>
  </si>
  <si>
    <t>ANU Research School of Biology;The University of Sheffield</t>
  </si>
  <si>
    <t>60159889;60001881</t>
  </si>
  <si>
    <t>Chow W.S.</t>
  </si>
  <si>
    <t>Granal stacking of thylakoid membranes in higher plant chloroplasts: The physicochemical forces at work and the functional consequences that ensue</t>
  </si>
  <si>
    <t>10.1039/b507310n</t>
  </si>
  <si>
    <t>2-s2.0-29144458149</t>
  </si>
  <si>
    <t>['¬© 2005', 'supercomplex containing', 'structural determination', 'small amounts', 'royal society', 'reaction center', 'ray crystallography', 'psi following', 'psi allows', 'plant photosystem', 'peripheral antenna', 'owner societies', 'lhci monomers', 'large supercomplex', 'large amounts', 'interactions among', 'homogeneous preparation', 'holds promise', 'gel electrophoresis', 'crystallization conditions']</t>
  </si>
  <si>
    <t>The recently determined structure of plant photosystem I (PSI) provides the first relatively high-resolution structural model of a supercomplex containing a reaction center and its peripheral antenna. Large amounts of highly purified PSI were required to get enough crystals amenable for structural determination by X-ray crystallography. In addition, a deep biochemical understanding of the large supercomplex was vital for achieving the goal. The stability of PSI was analyzed by sucrose gradient centrifugation and gel electrophoresis. Small amounts of LHCI were detached from PSI following a 12 day incubation under crystallization conditions. The interaction between the reaction center and the peripheral antenna of PSI (LHCI) as well as the interactions among the LHCI monomers are flexible. Nevertheless, the pure and homogeneous preparation of PSI allows for relatively tight crystal packing, which holds promise for obtaining atomic resolution in the future. ¬© 2005 The Royal Society of Chemistry and Owner Societies.</t>
  </si>
  <si>
    <t>1011-1015</t>
  </si>
  <si>
    <t>60072443;60072443;60072443</t>
  </si>
  <si>
    <t>10046152000;6506298122;57212322945</t>
  </si>
  <si>
    <t>Amunts, Alexey;Ben-Shem, Adam;Nelson, Nathan</t>
  </si>
  <si>
    <t>The George S. Wise Faculty of Life Sciences</t>
  </si>
  <si>
    <t>Amunts A.</t>
  </si>
  <si>
    <t>Solving the structure of plant photosystem I‚Äîbiochemistry is vital</t>
  </si>
  <si>
    <t>10.1039/b506132f</t>
  </si>
  <si>
    <t>2-s2.0-29144468957</t>
  </si>
  <si>
    <t>['¬© 2005', 'van grondelle', 'terminal enzyme', 'royal society', 'responsive complement', 'pufx complexes', 'page techniques', 'owner societies', 'might form', 'mainly restricted', 'mainly lh2', 'lh2 antenna', 'kinetics underlying', 'intermediate migration', 'favoured location', 'discrete lh2', 'dimeric rc', 'core dimers', 'core complexes', 'biosynthetic precursor', 'bchls synthesised', 'bchl synthase', 'antenna composition', 'allowed us']</t>
  </si>
  <si>
    <t>Recent AFM data (S. Bahatyrova, R. N. Frese, C. A. Siebert, J. D. Olsen, K. O. van der Werf, R. van Grondelle, R. A. Niederman, P. A. Bullough, C. Otto and C. N. Hunter, Nature, 2004, 430, 1058‚Äì1062, ref. 1) demonstrate that mature photosynthetic membranes of R. sphaeroides are composed of rows of dimeric RC-LH1-PufX complexes with some LH2 complexes ‚Äòsandwiched‚Äô between these rows of core complexes, and others in discrete LH2-only domains which might form the light-responsive complement of the LH2 antenna. The present work applies membrane fractionation, radiolabelling and LDS-PAGE techniques to investigate the response of R. sphaeroides to lowered light intensity. The kinetics underlying this adaptation to low light conditions were revealed by radiolabelling with the bacteriochlorophyll (bchl) biosynthetic precursor, Œ¥-aminolevulinate, which allowed us to measure only the bchls synthesised after the light intensity shift. We show that (1) the increase in LH2 antenna size is mainly restricted to the mature ICM membrane fraction, and the antenna composition of the precursor upper pigmented band (UPB) membrane remains constant, (2) the precursor UPB membrane is enriched in bchl synthase, the terminal enzyme of the bchl biosynthetic pathway, and (3) the LH2 and the complexes of intermediate migration in LDS-PAGE exhibit completely different labelling kinetics. Thus, new photosynthetic complexes, mainly LH2, are synthesised and assembled at the membrane initiation UPB sites, where the LH2 rings pack between the rows of dimeric cores fostering new LH2‚ÄìLH1 interactions. Mature membranes also assemble new LH2 rings, but in this case the ‚Äòsandwich‚Äô regions between the rows of core dimers are already fully occupied and the bulk antenna pool is the favoured location for these new LH2 complexes. ¬© 2005 The Royal Society of Chemistry and Owner Societies.</t>
  </si>
  <si>
    <t>1023-1027</t>
  </si>
  <si>
    <t>60001881;60001881;60119141</t>
  </si>
  <si>
    <t>13105070700;25925582300;7006668582</t>
  </si>
  <si>
    <t>Hunter, C. Neil;Tucker, Jamey D.;Niederman, Robert A.</t>
  </si>
  <si>
    <t>New Brunswick;Sheffield</t>
  </si>
  <si>
    <t>Rutgers University‚ÄìNew Brunswick;The University of Sheffield</t>
  </si>
  <si>
    <t>60119141;60001881</t>
  </si>
  <si>
    <t>Hunter C.N.</t>
  </si>
  <si>
    <t>The assembly and organisation of photosynthetic membranes in Rhodobacter sphaeroides</t>
  </si>
  <si>
    <t>10.1039/b506099k</t>
  </si>
  <si>
    <t>2-s2.0-29144509559</t>
  </si>
  <si>
    <t>['¬© 2005', 'upon excitation', 'time constant', 'small long', 'royal society', 'reaction centre', 'ps ii', 'photosystem ii', 'owner societies', 'observed independent', 'marina occurs', 'lifetimes depending', 'intact cells', 'fluorescence dynamics', 'excitation wavelength', 'energy transfer', 'closed state', 'also observed', '77 k', '725 nm', '70 ps', '654 nm', '632 nm', '430 nm', '400 nm', '298 k', '14 ns', '1098 ).']</t>
  </si>
  <si>
    <t>The fluorescence decay spectra and the excitation energy transfer from the phycobiliproteins (PBP) to the chlorophyll-antennae of intact cells of the chlorophyll (Chl) d-dominated cyanobacterium Acaryochloris marina were investigated at 298 and 77 K by time- and wavelength-correlated single photon counting fluorescence spectroscopy. At 298 K it was found that (i) the fluorescence dynamics in A. marina is characterized by two emission peaks located at about 650 and 725 nm, (ii) the intensity of the 650 nm fluorescence depends strongly on the excitation wavelength, being high upon excitation of phycobiliprotein (PBP) at 632 nm but virtually absent upon excitation of chlorophyll at 430 nm, (iii) the 650 nm fluorescence band decayed predominantly with a lifetime of 70 ¬± 20 ps, (iv) the 725 nm fluorescence, which was observed independent of the excitation wavelength, can be described by a three-exponential decay kinetics with lifetimes depending on the open or the closed state (F0 or Fm) of the reaction centre of Photosystem II (PS II). Based on the results of this study, it is inferred that the excitation energy transfer from phycobiliproteins to Chl d of PS II in A. marina occurs with a time constant of about 70 ps, which is about three times faster than the energy transfer from the phycobilisomes to PS II in the Chl a-containing cyanobacterium Synechococcus 6301 (C. W. Mullineaux and A. R. Holzwarth, Biochim. Biophys. Acta, 1991, 68‚Äì78, 1098). A similar fast PBP to Chl d excitation energy transfer was also observed at 77 K. At 77 K a small long-lived fluorescence decay component with a lifetime of 14 ns was observed in the 640‚Äì700 nm spectral range. However, it has a rather featureless spectrum, not typical for Chl a, and was only observed upon excitation at 400 nm but not upon excitation at 632 and 654 nm. Thus, this long-lived fluorescence component cannot be used as an indicator that the primary PS II donor of Acaryochloris marina contains Chl a. ¬© 2005 The Royal Society of Chemistry and Owner Societies.</t>
  </si>
  <si>
    <t>1016-1022</t>
  </si>
  <si>
    <t>60011604-100348531;60011604;60011604;60011604;60025709;60025709;60011604;100348531;60011604</t>
  </si>
  <si>
    <t>22958108400;7202545695;10044305600;8257024700;56167006800;7003911527;7202880919;6701537368;7202036178</t>
  </si>
  <si>
    <t>Petr√°≈°ek, Zdenƒõk;Schmitt, Franz Josef;Theiss, Christoph;Huyer, Joachim;Chen, Min;Larkum, Anthony;Eichler, Hans Joachim;Kemnitz, Klaus;Eckert, Hann J√∂rg</t>
  </si>
  <si>
    <t>Australia;Germany;Germany</t>
  </si>
  <si>
    <t>Sydney;Berlin;Berlin</t>
  </si>
  <si>
    <t>The University of Sydney;Technical University of Berlin;EuroPhoton GmbH</t>
  </si>
  <si>
    <t>60025709;60011604;100348531</t>
  </si>
  <si>
    <t>Petr√°≈°ek Z.</t>
  </si>
  <si>
    <t>Excitation energy transfer from phycobiliprotein to chlorophyll d in intact cells of Acaryochloris marina studied by time- and wavelength-resolved fluorescence spectroscopy</t>
  </si>
  <si>
    <t>10.1039/b512350j</t>
  </si>
  <si>
    <t>2-s2.0-29144514408</t>
  </si>
  <si>
    <t>['¬© 2005', 'utilizes chl', 'two molecules', 'substoichiometric amount', 'strongly suggests', 'strong reductant', 'royal society', 'ps ii', 'photosystem ii', 'owner societies', 'one chlorophyll', 'essential role', 'enriched particle', 'd2 proteins', 'containing cyanobacterium', 'antenna complexes', 'additionally bound', 'acaryochloris marina', '5 chl']</t>
  </si>
  <si>
    <t>Pigment‚Äìprotein complexes enriched in photosystem II (PS II) have been isolated from the chlorophyll (Chl) d containing cyanobacterium, Acaryochloris marina. A small PS II-enriched particle, we call ‚Äòcrude reaction centre‚Äô, contained 20 Chl d, 0.5 Chl a and 1 redox active cytochrome b-559 per 2 pheophytin a, plus the D1 and D2 proteins. A larger PS II-enriched particle, we call ‚Äòcore‚Äô, additionally bound the antenna complexes, CP47 and CP43, and had a higher chlorophyll per pheophytin ratio. Pheophytin a could be photoreduced in the presence of a strong reductant, indicating that it is the primary electron acceptor in photosystem II of A. marina. A substoichiometric amount of Chl a (less than one chlorophyll a per 2 pheophytin a) strongly suggests that Chl a does not have an essential role in the photochemistry of PS II in this organism. We conclude that PS II, in A. marina, utilizes Chl d and not Chl a as primary electron donor and that the primary electron acceptor is one of two molecules of pheophytin a. ¬© 2005 The Royal Society of Chemistry and Owner Societies.</t>
  </si>
  <si>
    <t>60025709;60015150;60003892;60019615;60025709;60015150;60003892</t>
  </si>
  <si>
    <t>56167006800;7004313311;7407162691;7006934557;7003911527;7402350514;57203046340</t>
  </si>
  <si>
    <t>Chen, Min;Telfer, Alison;Lin, Su;Pascal, Andrew;Larkum, Anthony W.D.;Barber, James;Blankenship, Robert E.</t>
  </si>
  <si>
    <t>Australia;France;United Kingdom;United States</t>
  </si>
  <si>
    <t>Sydney;Gif-sur-Yvette;London;Tempe</t>
  </si>
  <si>
    <t>The University of Sydney;CEA Saclay;Imperial College London;Arizona State University</t>
  </si>
  <si>
    <t>60025709;60019615;60015150;60003892</t>
  </si>
  <si>
    <t>The nature of the photosystem II reaction centre in the chlorophyll d-containing prokaryote, Acaryochloris marina</t>
  </si>
  <si>
    <t>10.1039/b507057k</t>
  </si>
  <si>
    <t>2-s2.0-29144520517</t>
  </si>
  <si>
    <t>['¬© 2005', 'two carotenes', 'triplet state', 'thus possible', 'singlet oxygen', 'royal society', 'recent x', 'ray structures', 'protein involved', 'photosystem ii', 'oxygenic organisms', 'oxidative damage', 'owner societies', 'latter protein', 'high light', 'hence restore', 'generated via', 'd2 protein', 'd1 protein', 'carotenoids known', 'binding sites', 'also discussed']</t>
  </si>
  <si>
    <t>The photosystem II reaction centre of all oxygenic organisms is subject to photodamage by high light i.e. photoinhibition. In this review I discuss the reasons for the inevitable and unpreventable oxidative damage that occurs in photosystem II and the way in which Œ≤-carotene bound to the reaction centre significantly mitigates this damage. Recent X-ray structures of the photosystem II core complex (reaction centre plus the inner antenna complexes) have revealed the binding sites of some of the carotenoids known to be bound to the complex. In the light of these X-ray structures and their known biophysical properties it is thus possible to identify the two Œ≤-carotenes present in the photosystem II reaction centre. The two carotenes are both bound to the D2 protein and this positioning is discussed in relation to their ability to act as quenchers of singlet oxygen, generated via the triplet state of the primary electron donor. It is proposed that their location on the D2 polypeptide means there is more oxidative damage to the D1 protein and that this underlies the fact that this latter protein is continuously re-synthesised, at a far greater rate than any other protein involved in photosynthesis. The relevance of a cycle of electrons around photosystem II, via cytochrome b559, in order to re-reduce the Œ≤-carotenes when they are oxidised and hence restore their ability to quench singlet oxygen, is also discussed. ¬© 2005 The Royal Society of Chemistry and Owner Societies.</t>
  </si>
  <si>
    <t>950-956</t>
  </si>
  <si>
    <t>Telfer, Alison</t>
  </si>
  <si>
    <t>Telfer A.</t>
  </si>
  <si>
    <t>Too much light? How Œ≤-carotene protects the photosystem II reaction centre</t>
  </si>
  <si>
    <t>10.1039/b507888c</t>
  </si>
  <si>
    <t>2-s2.0-29144531946</t>
  </si>
  <si>
    <t>['unknown currents', 'two equations', 'surface currents', 'suitable subsections', 'several antennas', 'purpose first', 'plane patterns', 'paper presents', 'moment method', 'mls ).', 'least squares', 'error function', 'dielectric regions', 'dielectric region', 'conductor region']</t>
  </si>
  <si>
    <t>Antenna | Far field pattern | Method of least squares | Slot antenna | Tapered slot antenna</t>
  </si>
  <si>
    <t>This paper presents the analysis of tapered slot antenna by using the method of least squares (MLS). For this purpose first the conductor and dielectric regions are divided into suitable subsections. Then we assign the proper basis functions for their unknown currents. Therefore, the problem is changed to determining these currents: surface currents on conductor region and the polarization volume current in dielectric region of antenna. For solving the problem using MLS, we define the error function, which is based on a combination of two equations that satisfy the antenna electromagnetic conditions and then minimize it. So by computing these currents, we determine the far field radiation of the antenna. At the end of the paper, E-plane and H-plane patterns of several antennas and compare them with results of other papers that use the moment method. ¬© Shiraz University.</t>
  </si>
  <si>
    <t>443-457</t>
  </si>
  <si>
    <t>Iranian Journal of Science and Technology, Transaction B: Engineering</t>
  </si>
  <si>
    <t>60012835;60072431</t>
  </si>
  <si>
    <t>6602214507;9336700000</t>
  </si>
  <si>
    <t>Oraizi, H.;Jam, S.</t>
  </si>
  <si>
    <t>Shiraz;Tehran</t>
  </si>
  <si>
    <t>Shiraz University of Technology;Iran University of Science and Technology</t>
  </si>
  <si>
    <t>60072431;60012835</t>
  </si>
  <si>
    <t>Oraizi H.</t>
  </si>
  <si>
    <t>Analysis of the tapered slot antenna by the method of least squares</t>
  </si>
  <si>
    <t>2-s2.0-27744442097</t>
  </si>
  <si>
    <t>['wideband microstrip', 'measured results', 'antenna design', '6 ghz']</t>
  </si>
  <si>
    <t>A small, wideband microstrip-fed monopole antenna for mobile communication systems, is designed. The antenna has a wide bandwidth ranging from 1.65 to 10.6 GHz for S11&lt;-10 dB. Various mobile communication services such as DCS, WCDMA, UMTS, WiBro, WLAN, DMB and UWB can easily be covered by the proposed antenna simultaneously. Details of the antenna design and measured results are presented and discussed.</t>
  </si>
  <si>
    <t>1313-1314</t>
  </si>
  <si>
    <t>9043260800;9732684300;57209049055;56535582400</t>
  </si>
  <si>
    <t>Jung, J.;Seol, K.;Choi, W.;Choi, J.</t>
  </si>
  <si>
    <t>Wideband monopole antenna for various mobile communication applications</t>
  </si>
  <si>
    <t>10.1049/el:20053114</t>
  </si>
  <si>
    <t>2-s2.0-28444478415</t>
  </si>
  <si>
    <t>['transmitting ends', 'precoding matrix', 'active bases']</t>
  </si>
  <si>
    <t>Proposed is multimode basis selection in which the active bases are selected at the receiver from the common unitary basis set known at both receiving and transmitting ends, conveyed to the transmitter using limited feedback, and assembled into a precoding matrix at the transmitter. It is shown that the proposed multimode basis selection scheme outperforms both multimode antenna selection and Grassmannian multimode precoding in capacity in correlated fading channels without additional complexity and feedback.</t>
  </si>
  <si>
    <t>1340-1342</t>
  </si>
  <si>
    <t>60031215;60003780;60003780</t>
  </si>
  <si>
    <t>7003983626;34974095100;57198636951</t>
  </si>
  <si>
    <t>Mun, C.;Han, J. K.;Kim, D. H.</t>
  </si>
  <si>
    <t>Chungju;Suwon</t>
  </si>
  <si>
    <t>Korea National University of Transportation;Samsung Electronics Co. Ltd.</t>
  </si>
  <si>
    <t>60031215;60003780</t>
  </si>
  <si>
    <t>Mun C.</t>
  </si>
  <si>
    <t>Multimode basis selection for spatial multiplexing with limited feedback</t>
  </si>
  <si>
    <t>10.1049/el:20052595</t>
  </si>
  <si>
    <t>2-s2.0-28444491113</t>
  </si>
  <si>
    <t>['well suited', 'travelling waves', 'powerful technique', 'linear wave', 'important role', 'hyperbolic tangent', 'famous korteweg', 'evolution equations', 'earlier result', 'dimensional non', 'diffusion play', 'coupled set']</t>
  </si>
  <si>
    <t>Boussinesq equations | Non-linear waves | Tanh method</t>
  </si>
  <si>
    <t>The tanh (or hyperbolic tangent) method is a powerful technique to look for travelling waves when dealing with one-dimensional non-linear wave and evolution equations. In particular, this method is well suited for those problems where dispersion, convection and reaction-diffusion play an important role. To show the strength of this method we study a coupled set (the so-called Boussinesq equations) which arises in the theory of non-linear dispersive water waves. As a result, a solitary wave profile is found which generalizes an earlier result, the famous Korteweg-de Vries solitary wave solution. Copyright ¬© 2005 John Wiley &amp; Sons, Ltd.</t>
  </si>
  <si>
    <t>Mathematical Methods in the Applied Sciences</t>
  </si>
  <si>
    <t>Malfliet, W.</t>
  </si>
  <si>
    <t>Antwerpen</t>
  </si>
  <si>
    <t>Universiteit Antwerpen</t>
  </si>
  <si>
    <t>Malfliet W.</t>
  </si>
  <si>
    <t>The tanh method: A tool for solving certain classes of non-linear PDEs</t>
  </si>
  <si>
    <t>10.1002/mma.650</t>
  </si>
  <si>
    <t>2-s2.0-27744510935</t>
  </si>
  <si>
    <t>['¬© 2005', 'transmembrane domains', 'secy translocon', 'seca dependence', 'processed differently', 'periplasmic loops', 'periplasmic loop', 'novel function', 'molecular biology', 'longer required', 'dependent translocation', 'dependent targeting', 'dependent even', 'data support', 'data demonstrate', 'current model', 'could suggest', 'complete translocation', 'complete assembly', 'atp hydrolysis', 'amino acid', 'american society', 'always seca']</t>
  </si>
  <si>
    <t>The assembly of bacterial membrane proteins with large periplasmic loops is an intrinsically complex process because the SecY translocon has to coordinate the signal recognition particle-dependent targeting and integration of transmembrane domains with the SecA-dependent translocation of the periplasmic loop. The current model suggests that the ATP hydrolysis by SecA is required only if periplasmic loops larger than 30 amino acids have to be translocated. In agreement with this model, our data demonstrate that the signal recognition particle- and SecA-dependent multiple spanning membrane protein YidC becomes SecA-independent if the large periplasmic loop connecting transmembrane domains 1 and 2 is reduced to less than 30 amino acids. Strikingly, however, we were unable to render single spanning membrane proteins SecA-independent by reducing the length of their periplasmic loops. For these proteins, the complete assembly was always SecA-dependent even if the periplasmic loop was reduced to 13 amino acids. If, however, the 13-amino acid-long periplasmic loop was fused to a downstream transmembrane domain, SecA was no longer required for complete translocation. Although these data support the current model on the SecA dependence of multiple spanning membrane proteins, they indicate a novel function of SecA for the assembly of single spanning membrane proteins. This could suggest that single and multiple spanning membrane proteins are processed differently by the bacterial SecY translocon. ¬© 2005 by The American Society for Biochemistry and Molecular Biology, Inc.</t>
  </si>
  <si>
    <t>39077-39085</t>
  </si>
  <si>
    <t>60025641;60025641;60025641</t>
  </si>
  <si>
    <t>6506554111;9634733900;55700713400</t>
  </si>
  <si>
    <t>Deitermann, Sandra;Sprie, Grit Sophie;Koch, Hans Georg</t>
  </si>
  <si>
    <t>Freiburg im Breisgau</t>
  </si>
  <si>
    <t>Universit√§t Freiburg im Breisgau</t>
  </si>
  <si>
    <t>Deitermann S.</t>
  </si>
  <si>
    <t>A dual function for SecA in the assembly of single spanning membrane proteins in Escherichia coli</t>
  </si>
  <si>
    <t>10.1074/jbc.M509647200</t>
  </si>
  <si>
    <t>2-s2.0-28244452583</t>
  </si>
  <si>
    <t>['¬© 2005', 'two oscillators', 'slot antennas', 'single line', 'simultaneous operation', 'obtained result', 'japan society', 'individual frequencies', 'applied physics', '330 ghz', '324 ghz']</t>
  </si>
  <si>
    <t>Combining power | Mutual injection locking | Resonant tunneling diode | Slot antenna | Sub-terahertz oscillator | Terahertz device</t>
  </si>
  <si>
    <t>Mutual injection locking was observed for sub-THz oscillators consisting of GaInAs/AlAs resonant tunneling diodes integrated with slot antennas. In the simultaneous operation of two oscillators with the individual frequencies of 340 and 324 GHz on the same wafer, oscillation at a single line of 330 GHz was obtained. The obtained result is qualitatively discussed using the van der Pole equations. ¬© 2005 The Japan Society of Applied Physics.</t>
  </si>
  <si>
    <t>46-49</t>
  </si>
  <si>
    <t>60031126;60031126;60031126-60015682</t>
  </si>
  <si>
    <t>56426679400;9737561500;7202418130</t>
  </si>
  <si>
    <t>Suzuki, Safumi;Orihashi, Naoyuki;Asada, Masahiro</t>
  </si>
  <si>
    <t>Suzuki S.</t>
  </si>
  <si>
    <t>Mutual injection locking between sub-THz oscillating resonant tunneling diodes</t>
  </si>
  <si>
    <t>10.1143/JJAP.44.L1439</t>
  </si>
  <si>
    <t>2-s2.0-31844434538</t>
  </si>
  <si>
    <t>['theoretical method', 'random deviation', 'preset distribution', 'lens antenna', 'glass bricks', 'experimental data', 'dielectric constant', 'current method']</t>
  </si>
  <si>
    <t>The properties of a lens antenna are calculated by the equivalent-current method (second equivalence principle). A Luneberg lens formed by glass bricks is considered. The results of these calculations are compared with experimental data. The possibility is considered of applying the above theoretical method to calculating lens antennas where there is a random deviation of the dielectric constant from a preset distribution. ¬© 2005 Pleiades Publishing, Inc.</t>
  </si>
  <si>
    <t>1531-1534</t>
  </si>
  <si>
    <t>60017103;60017103;60017103</t>
  </si>
  <si>
    <t>6602334221;57225405669;57220807898</t>
  </si>
  <si>
    <t>Shannikov, D. V.;Surikov, V. V.;Kuz'min, S. V.</t>
  </si>
  <si>
    <t>Peter the Great St. Petersburg Polytechnic University</t>
  </si>
  <si>
    <t>Shannikov D.V.</t>
  </si>
  <si>
    <t>Calculation of the properties of a lens made of glass bricks by the equivalent-current method</t>
  </si>
  <si>
    <t>10.1134/1.2131971</t>
  </si>
  <si>
    <t>2-s2.0-27844447082</t>
  </si>
  <si>
    <t>['¬© 2005', 'tethered plates', 'temperature metal', 'temperature co', 'switch structures', 'scale applications', 'nonmicroelectronic meso', 'moving parts', 'microsystem boards', 'ltcc meso', 'ltcc joining', 'intermediate pressures', 'high pressures', 'flow sensing', 'fired ceramic', 'enables development', 'describe silicon', 'critical elements', 'created channels', 'based chemiresistors']</t>
  </si>
  <si>
    <t>Low-temperature co-fired ceramic (LTCC) enables development and testing of critical elements on microsystem boards as welt as nonmicroelectronic meso-scale applications. We describe silicon-based microelectromechanical systems packaging and LTCC meso-scale applications. Microfluidic interposers permit rapid testing of varied silicon designs. The application of LTCC to micro-high-performance liquid chromatography (œÖ-HPLC) demonstrates performance advantages at very high pressures. At intermediate pressures, a ceramic thermal cell lyser has lysed bacteria spores without damaging the proteins. The stability and sensitivity of LTCC/chemiresistor smart channels are comparable to the performance of silicon-based chemiresistors. A variant of the use of sacrificial volume materials has created channels, suspended thick films, cavities, and techniques for pressure and flow sensing. We report on inductors, diaphragms, cantilevers, antennae, switch structures, and thermal sensors suspended in air. The development of "functional-as-released" moving parts has resulted in wheels, impellers, tethered plates, and related new LTCC mechanical roles for actuation and sensing. High-temperature metal-to-LTCC joining has been developed with metal thin films for the strong, hermetic interfaces necessary for pins, leads, and tubes. ¬© 2005 The American Ceramic Society.</t>
  </si>
  <si>
    <t>345-363</t>
  </si>
  <si>
    <t>1546542X</t>
  </si>
  <si>
    <t>International Journal of Applied Ceramic Technology</t>
  </si>
  <si>
    <t>60007843;60007843;60007843;60007843;60007843;60007843;60007843;60007843</t>
  </si>
  <si>
    <t>7201802946;35516145400;7404653697;9274067200;6701661127;56213492600;15728976200;7003827289</t>
  </si>
  <si>
    <t>Peterson, K. A.;Patel, K. D.;Ho, C. K.;Rohde, S. B.;Nordquist, C. D.;Walker, C. A.;Wroblewski, B. D.;Okandan, M.</t>
  </si>
  <si>
    <t>Peterson K.</t>
  </si>
  <si>
    <t>Novel microsystem applications with new techniques in low-temperature co-fired ceramics</t>
  </si>
  <si>
    <t>10.1111/j.1744-7402.2005.02039.x</t>
  </si>
  <si>
    <t>2-s2.0-27844458552</t>
  </si>
  <si>
    <t>Research Corporation for Science Advancement</t>
  </si>
  <si>
    <t>RI 0519</t>
  </si>
  <si>
    <t>RCSA</t>
  </si>
  <si>
    <t>['yl esters', 'similar affinity', 'rights reserved', 'respond differently', 'pbp1 ).', 'oxa analogues', 'make 5', 'lymantria dispar', 'longer distinguish', 'key intermediate', 'gypsy moth', 'electroantennogram responses', 'chiral epoxide', 'activity relationships', '(-)- disparlure', '(+)-( 7r', '(+)- disparlure']</t>
  </si>
  <si>
    <t>The gypsy moth, Lymantria dispar, uses a chiral epoxide, (+)-(7R,8S)-2-methyl-7,8-epoxyoctadecane, (+)-disparlure, as its main sex attractant. The moths can detect both enantiomers of disparlure and respond differently to each one. In an effort to understand the structure-activity relationships of the gypsy moth olfactory system, we prepared the analogues of (+)- and (-)-disparlure. The key intermediate in route to the analogues was 2-epoxytridecan-1-ol. Herein we report the resolution of 2-epoxytridecan-1-yl esters on microcrystalline cellulose triacetate and the synthesis of 5-oxa and (5Z)-ene analogues of (+)- and (-)-disparlure. An effort to make 5-aza analogues resulted in the formation of anti-5-(1-hydroxy-1-undecyl)-3-(3-methylbutyl) oxazolidin-2-one. The analogues were tested for their electroantennogram responses and for their ability to bind to pheromone-binding protein 1 (PBP1). We found that the 5-oxa analogues gave strong responses and that the antenna and the PBP1 no longer distinguish the enantiomers of the 5-oxa analogues. The analogues all bound the PBP1 with similar affinity to (-)-disparlure. ¬© 2005 Elsevier Ltd. All rights reserved.</t>
  </si>
  <si>
    <t>3773-3784</t>
  </si>
  <si>
    <t>1362511X</t>
  </si>
  <si>
    <t>Tetrahedron Asymmetry</t>
  </si>
  <si>
    <t>60000731;60018491;60018491;101892892;60018491;60018491</t>
  </si>
  <si>
    <t>9743222600;57210678216;6508213416;9742185700;7006335669;6602826136</t>
  </si>
  <si>
    <t>Inkster, James A.H.;Ling, Ivy;Honson, Nicolette S.;Jacquet, Lo√Øc;Gries, Regine;Plettner, Erika</t>
  </si>
  <si>
    <t>Canada;Canada;France</t>
  </si>
  <si>
    <t>Burnaby;Vancouver;La Garenne-Colombes</t>
  </si>
  <si>
    <t>Simon Fraser University;TRIUMF;Camfil-Farr France</t>
  </si>
  <si>
    <t>60018491;60000731;101892892</t>
  </si>
  <si>
    <t>Inkster J.</t>
  </si>
  <si>
    <t>Synthesis of disparlure analogues, using resolution on microcrystalline cellulose triacetate-I</t>
  </si>
  <si>
    <t>S0957416605008323</t>
  </si>
  <si>
    <t>10.1016/j.tetasy.2005.10.031</t>
  </si>
  <si>
    <t>2-s2.0-28644436350</t>
  </si>
  <si>
    <t>['three pyrazolone', 'room temperature', 'results show', 'pyrazolone ring', 'photophysical studies', 'namely 1', 'ligands tunes', 'lanthanide emission', 'introducing electron', 'hl3 ),', 'hl2 ),', 'emission intensity', 'electroluminescent properties', 'characteristic eu', 'broad prospects', 'based ligands', 'also investigated']</t>
  </si>
  <si>
    <t>Three pyrazolone-based ligands, namely 1-phenyl-3-methyl-4-(1-naphthoyl)-5- pyrazolone (HL1), 1-phenyl-3-methyl-4-(4-dimethylaminobenzoyl)-5-pyrazolone (HL2), and 1-phenyl-3-methyl-4-(4-cyanobenzoyl)-5-pyrazolone (HL3), were synthesized by introducing electron-poor or electron-rich aryl substituents at the 4-position of the pyrazolone ring. Their corresponding europium complexes Eu(LX)3(H2O)2 and Eu(LX)3(TPPO) (H2O) (X = 1-3) were characterized by photophysical studies. The characteristic Eu(III) emission of these complexes with at most 9.2 √ó 10-3 of fluorescent quantum yield was observed at room temperature. The results show that the modification of ligands tunes the triplet energy levels of three pyrazolone-based ligands to match the 5D0 energy level of Eu3+ properly and improves the energy transfer efficiency from antenna to Eu3+, therefore enhancing the Eu(III) emission intensity. The highest energy transfer efficiency and probability of lanthanide emission of Eu(L1)3(H2O)2 are 35.1% and 2.6%, respectively, which opens up broad prospects for improving luminescent properties of Eu(III) complexes by the modification of ligands. Furthermore, the electroluminescent properties of Eu(L1)3(TPPO)(H2O) were also investigated. ¬© 2005 American Chemical Society.</t>
  </si>
  <si>
    <t>8929-8936</t>
  </si>
  <si>
    <t>60009860;60009860;60009860;60009860;60001298;60009860</t>
  </si>
  <si>
    <t>18042724500;8715607200;8651280300;9839772500;7404097477;36065677300</t>
  </si>
  <si>
    <t>Shi, Mei;Li, Fuyou;Yi, Tao;Zhang, Dengqing;Hu, Huaiming;Huang, Chunhui</t>
  </si>
  <si>
    <t>Shanghai;Xi'an</t>
  </si>
  <si>
    <t>Fudan University;Northwest University</t>
  </si>
  <si>
    <t>60009860;60001298</t>
  </si>
  <si>
    <t>Shi M.</t>
  </si>
  <si>
    <t>Tuning the triplet energy levels of pyrazolone ligands to match the &lt;sup&gt;5&lt;/sup&gt;D&lt;inf&gt;0&lt;/inf&gt; level of europium(III)</t>
  </si>
  <si>
    <t>10.1021/ic050844p</t>
  </si>
  <si>
    <t>2-s2.0-28844461155</t>
  </si>
  <si>
    <t>['two soundings', 'thus providing', 'raneta campaign', 'netlander mission', 'disentangle echoes', 'deep interior', 'copyright 2005', 'bed rock']</t>
  </si>
  <si>
    <t>The objective of the Netlander mission was to land 4 small geophysical stations on the surface of Mars to study the deep interior, subsurface, surface and atmosphere of the planet. Included in the payload was a ground penetrating radar (GPR) designed to retrieve not only the distance but also the direction of the reflectors, thus providing a simplified 3D imaging of the subsurface. In. this paper we report initial results obtained during the RANETA campaign on the Antarctic ice shelf. Data from two soundings of the ice-bed rock interface are analyzed, demonstrating the capability of the radar to disentangle echoes from different reflecting facets of the bed rock. Copyright 2005 by the American Geophysical Union.</t>
  </si>
  <si>
    <t>L22305</t>
  </si>
  <si>
    <t>60019908;60019908-60001970;60019908;60068580;60019908;60019908;60068580;60019908;60008447</t>
  </si>
  <si>
    <t>6701564513;6508017393;6603547671;22133663900;6506131720;25958165500;6603557234;7004346981;7004363654</t>
  </si>
  <si>
    <t>Berthelier, J. J.;Bonaim√©, S.;Ciarletti, V.;Clairquin, R.;Dolon, F.;Le Gall, A.;Nevejans, D.;Ney, R.;Reineix, A.</t>
  </si>
  <si>
    <t>Belgium;France;France;France</t>
  </si>
  <si>
    <t>Brussels;Guyancourt;Limoges;Paris</t>
  </si>
  <si>
    <t>Royal Belgian Institute for Space Aeronomy;Institut Pierre Simon Laplace;Universite de Limoges;Institut de Physique du Globe de Paris</t>
  </si>
  <si>
    <t>60068580;60019908;60008447;60001970</t>
  </si>
  <si>
    <t>Berthelier J.J.</t>
  </si>
  <si>
    <t>Initial results of the Netlander imaging ground-penetrating radar operated on the Antarctic Ice Shelf</t>
  </si>
  <si>
    <t>10.1029/2005GL024203</t>
  </si>
  <si>
    <t>2-s2.0-30744435825</t>
  </si>
  <si>
    <t>['theoretical calculations', 'simulation predictions', 'reasonable agreement', 'prototype element', 'optimized using', 'optimized e', 'next generation', 'measured results', 'high ability', 'genetic algorithm', 'fuzzy system', 'fuzzy decision', 'also constructed']</t>
  </si>
  <si>
    <t>E-shaped | Fuzzy system | Genetic algorithm | Patch antenna | Wideband | Wireless communications</t>
  </si>
  <si>
    <t>In this paper an optimized E-shaped patch antenna is presented, the bandwidth of the E-shaped microstrip antenna is optimized using the genetic algorithm (GA) based on fuzzy decision-making. In the implemented fuzzy system, inputs are parameters like population, and outputs are parameters such as recombination to produce the next generation. Fuzzy inference system is used for the control of the parameters of the genetic algorithm. Simulation results show the high ability of genetic optimization based on fuzzy system for about 33% BW. Dimensions of the slots have been optimized with the novel design approach presented herein. A prototype element is also constructed in order to validate the approach. The measured results on fabricated antenna structure are in reasonable agreement with theoretical calculations and simulation predictions. ¬© 2005 JD.</t>
  </si>
  <si>
    <t>18-24</t>
  </si>
  <si>
    <t>Iranian Journal of Electrical and Computer Engineering</t>
  </si>
  <si>
    <t>60012835;60012835;60027666</t>
  </si>
  <si>
    <t>15221380600;6507478196;6603691726</t>
  </si>
  <si>
    <t>Neyestanak, A. A.Lotfi;Kashani, Farokh Hojjat;Barkeshli, Kasra</t>
  </si>
  <si>
    <t>Sharif University of Technology;Iran University of Science and Technology</t>
  </si>
  <si>
    <t>60027666;60012835</t>
  </si>
  <si>
    <t>Neyestanak A.</t>
  </si>
  <si>
    <t>E-shaped patch antenna design based on genetic algorithm using decision fuzzy rules</t>
  </si>
  <si>
    <t>S1682005305028700</t>
  </si>
  <si>
    <t>2-s2.0-23644444474</t>
  </si>
  <si>
    <t>['zeaxanthin contributes', 'zeaxanthin accumulation', 'type strain', 'type preparations', 'results suggest', 'results confirm', 'protein interactions', 'plant biologists', 'npq2 samples', 'npq2 mutant', 'npq1 mutant', 'multiple conformations', 'major source', 'light harvesting', 'lhcb5 apoprotein', 'idea suggested', 'higher level', 'escherichia coli', 'energy transfer', 'energy dissipation', 'either violaxanthin', 'dependent modulation', 'conformational change', 'arabidopsis thaliana']</t>
  </si>
  <si>
    <t>The regulation of light harvesting in higher plant photosynthesis, defined as stress-dependent modulation of the ratio of energy transfer to the reaction centers versus heat dissipation, was studied by means of carotenoid biosynthesis mutants and recombinant light harvesting complexes (LHCs) with modified chromophore binding. The npq2 mutant of Arabidopsis thaliana, blocked in the biosynthesis of violaxanthin and thus accumulating zeaxanthin, was shown to have a lower fluorescence yield of chlorophyll in vivo and, correspondingly, a higher level of energy dissipation, with respect to the wild-type strain and npq1 mutant, the latter of which is incapable of zeaxanthin accumulation. Experiments on purified thylakoid membranes from all three mutants showed that the major source of the difference between the npq2 and wild-type preparations was a change in pigment to protein interactions, which can explain the lower chlorophyll fluorescence yield in the npq2 samples. Analysis of the xanthophyll binding LHC proteins showed that the Lhcb5 photosystem II subunit (also called CP26) undergoes a change in its pl upon binding of zeaxanthin. The same effect was observed in wild-type CP26 upon treatment that leads to the accumulation of zeaxanthin in the membrane and was interpreted as the consequence of a conformational change. This hypothesis was confirmed by the analysis of two recombinant proteins obtained by overexpression of the Lhcb5 apoprotein in Escherichia coli and reconstitution in vitro with either violaxanthin or zeaxanthin. The V and Z containing pigment-protein complexes obtained by this procedure showed different pls and high and low fluorescence yields, respectively. These results confirm that LHC proteins exist in multiple conformations, an idea suggested by previous spectroscopic measurements (Moya et al., 2001), and imply that the switch between the different LHC protein conformations is activated by the binding of zeaxanthin to the allosteric site L2. The results suggest that the quenching process induced by the accumulation of zeaxanthin contributes to ql, a component of NPQ whose origin was previously poorly understood. ¬© 2005 American Society of Plant Biologists.</t>
  </si>
  <si>
    <t>1217-1232</t>
  </si>
  <si>
    <t>Plant Cell</t>
  </si>
  <si>
    <t>60032256-60102127;60032256-60102127;60032256-60102127</t>
  </si>
  <si>
    <t>6508006614;6601957007;35553979700</t>
  </si>
  <si>
    <t>Dall'Osto, Luca;Caffarri, Stefano;Bassi, Roberto</t>
  </si>
  <si>
    <t>Marseille;Verona</t>
  </si>
  <si>
    <t>Aix Marseille Universit√©;Universit√† degli Studi di Verona</t>
  </si>
  <si>
    <t>60102127;60032256</t>
  </si>
  <si>
    <t>Dall'Osto L.</t>
  </si>
  <si>
    <t>A mechanism of nonphotochemical energy dissipation, independent from PsbS, revealed by a conformational change in the antenna protein CP26</t>
  </si>
  <si>
    <t>10.1105/tpc.104.030601</t>
  </si>
  <si>
    <t>2-s2.0-23744439566</t>
  </si>
  <si>
    <t>['radiation pattern', 'permittivity within', 'paper focuses', 'negatively refracted', 'experimental study', 'effective permeability', 'directional without', 'certain directions', 'anechoic chamber']</t>
  </si>
  <si>
    <t>The paper focuses on Œª/4 monopole antennas located in a meta-material that exhibits simultaneously negative values of effective permeability and permittivity within a microwave frequency band, as well as our experimental study in an anechoic chamber. The experimental results show that the electromagnetic waves radiated by the monopole are negatively refracted at the interface between the meta-material and the air at certain directions. In addition, the radiation pattern of the monopole in the meta-material is directional while it is non-directional without the meta-material.</t>
  </si>
  <si>
    <t>281-293</t>
  </si>
  <si>
    <t>Progress in Electromagnetics Research</t>
  </si>
  <si>
    <t>60019499;60019499;60019499;60019499</t>
  </si>
  <si>
    <t>6701812170;57209178152;55926432300;56308419800</t>
  </si>
  <si>
    <t>Sui, Qiang;Li, Chao;Li, Lian Li;Li, Fang</t>
  </si>
  <si>
    <t>Sui Q.</t>
  </si>
  <si>
    <t>Experimental study of Œª/4 monopole antennas in a left-handed meta-material</t>
  </si>
  <si>
    <t>10.2528/PIER04011202</t>
  </si>
  <si>
    <t>2-s2.0-23844458349</t>
  </si>
  <si>
    <t>['wireless communication', 'variant data', 'validation technique', 'undue influence', 'sources impinging', 'source separation', 'source detection', 'sometimes contaminated', 'sometimes arbitrary', 'second procedure', 'proposed approach', 'practical technique', 'powerful idea', 'observation might', 'novel approach', 'multiuser detection', 'key step', 'free technique', 'free method', 'first procedure', 'dynamical channel', 'diverse range', 'changing multipath', 'antenna array', 'analyzing multi', 'also presented', 'also one', 'additive noise', 'adaptive algorithm']</t>
  </si>
  <si>
    <t>Blind equalization | Blind source separation | Cross-validation technique | Independent component analysis | Multiuser detection | On-line adaptive algorithms | Principal-factor method | Scale-free algorithm | Spatial and temporal equalization</t>
  </si>
  <si>
    <t>In this paper, we propose a novel approach of noisy blind source separation for multiuser detection with an antenna array. In the field of the wireless communication, the observations of signal are sometimes contaminated with high-level additive noise and/or outliers and the scales of measurement are sometimes arbitrary or irrelevant. It means that the observation might have wide and diverse range of amplitude. In order to reduce these interferences, we have developed a scale-free technique of source detection, which is robust against the undue influence of outliers. Our robust approach includes following procedures. In the first procedure, a robust subspace technique is utilized to reduce a high-power of additive noise and a correlation among channels. In this procedure, a scale-free method of cochannel interference reduction is proposed. Detection of the number of sources impinging on the array is also one of the key step in the source separation. In this study, a cross-validation technique is proposed to estimate the number of signals. In the second procedure, independent component analysis (ICA) is applied to decompose independent components. ICA is a simple and powerful idea for analyzing multi-variant data. In this paper, a self-adaptive multipath identification is also presented. The self-adaptive algorithm is a practical technique for estimating the changing multipath. This technique can be adopted to identify the dynamical channel. Through the analysis of artificially synthesized speech data and the experiment for the problem of wireless communication, we illustrate the efficacy of our proposed approach.</t>
  </si>
  <si>
    <t>1443-1454</t>
  </si>
  <si>
    <t>60002784-60026281;60000011-60016648;60002784</t>
  </si>
  <si>
    <t>8720629600;7403354501;7406342113</t>
  </si>
  <si>
    <t>Konno, Yoshio;Cao, Jianting;Tanaka, Mamoru</t>
  </si>
  <si>
    <t>Ireland;Japan;Japan;Japan</t>
  </si>
  <si>
    <t>Maynooth;Wako;Tokyo;Fukaya</t>
  </si>
  <si>
    <t>Maynooth University;Riken;Sophia University;Saitama Institute of Technology</t>
  </si>
  <si>
    <t>60026281;60016648;60002784;60000011</t>
  </si>
  <si>
    <t>Konno Y.</t>
  </si>
  <si>
    <t>A scale-free approach of noisy blind source separation for mobile communications environment</t>
  </si>
  <si>
    <t>2-s2.0-24344431684</t>
  </si>
  <si>
    <t>['thermal effects', 'simple configuration', 'reflection coefficient', 'reflection characteristics', 'proposed antenna', 'present paper', 'one example', 'numerical simulation', 'microwave treatment', 'medical applications', 'matching circuit', 'interstitial hyperthermia', 'improved drastically', 'important characteristic', 'impedance matching', 'hyperthermic treatment', 'human body', 'heating properties', 'fdtd method', 'evaluation guideline', 'electrical parameters', 'clinical use', 'biological tissue', 'biological bodies']</t>
  </si>
  <si>
    <t>Coaxial-slot antenna | FDTD method | Interstitial hyperthermia | Matching circuit | Reflection coefficient</t>
  </si>
  <si>
    <t>Recently, research on medical applications of the thermal effects of microwaves, such as microwave treatment, on biological bodies has been carried out extensively. One example is hyperthermic treatment of cancer. In particular, in the treatment of cancer deep inside the human body, interstitial hyperthermia is effective. The most important characteristic of the antenna for interstitial hyperthermia is its heating properties. However, when clinical use is considered, impedance matching also must receive attention. In the present paper, with a view to impedance matching of the interstitial hyperthermia antenna, a coaxial slot antenna with a matching circuit of simple configuration is proposed. The reflection coefficient (S11) of the antenna is used as an evaluation guideline, and numerical simulation by the FDTD method and measurement are carried out. From these examinations, it is confirmed that the reflection characteristics can be improved drastically. It is further confirmed that the proposed antenna can supply a power of at least a certain level regardless of the electrical parameters of the biological tissue to be heated and of the antenna insertion length. Hence, this antenna is demonstrated to be practical. ¬© 2005 Wiley Periodicals, Inc.</t>
  </si>
  <si>
    <t>60002787;60002787;60002787;60002787</t>
  </si>
  <si>
    <t>7201832104;55576600100;36741006000;55445582500</t>
  </si>
  <si>
    <t>Okabe, Shinya;Saito, Kazuyuki;Yoshimura, Hiroyuki;Ito, Koichi</t>
  </si>
  <si>
    <t>Chiba</t>
  </si>
  <si>
    <t>Chiba University</t>
  </si>
  <si>
    <t>Okabe S.</t>
  </si>
  <si>
    <t>Improved input impedance of a coaxial-slot antenna for interstitial heating by loading a matching circuit</t>
  </si>
  <si>
    <t>10.1002/ecja.20218</t>
  </si>
  <si>
    <t>2-s2.0-24344471021</t>
  </si>
  <si>
    <t>['three pairs', 'spatial smoothing', 'space transform', 'shaped subarrays', 'shaped subarray', 'seven elements', 'proposed method', 'parallel motion', 'mutual coupling', 'higher resolution', 'high resolution', 'feed element', 'espar antenna', 'element diamond', 'diamond subarrays', 'coherent signals', 'beamformer method', 'apply f', 'anechoic chamber']</t>
  </si>
  <si>
    <t>Coherent | Direction estimation | ESPAR antenna | Reactance-domain | Spatial smoothing</t>
  </si>
  <si>
    <t>The ESPAR antenna is usually a circular array antenna, and three pairs of diamond-shaped subarrays are produced because for seven elements, in particular, the ESPAR antenna will have a regular hexagonal shape with a feed element in the center. From this perspective, we propose a direction-of-arrival estimation method for coherent signals that applies three sets of spatial smoothing to the reactance-domain MUSIC method. First, we remove the effect of the mutual coupling of the elements by element-space transform, apply F/B spatial smoothing during the parallel motion of the three pairs of diamond subarrays, and determine three MUSIC spectra. Then, these spectra are averaged and combined. In an experiment in an anechoic chamber, the MUSIC method based on a four-element diamond-shaped subarray with a small array aperture is designated to have higher resolution than the beamformer method of a seven-element ESPAR antenna and exhibits the ability of the proposed method to estimate the direction of arrival with high resolution of coherent signals by a seven-element circular ESPAR antenna. ¬© 2005 Wiley Periodicals, Inc.</t>
  </si>
  <si>
    <t>40-49</t>
  </si>
  <si>
    <t>60001271;60001271;60001271;60001271-60022313;60001271</t>
  </si>
  <si>
    <t>7202188560;9743671200;8536732600;57203100681;35511585800</t>
  </si>
  <si>
    <t>Hirata, Akifumi;Taillefer, Eddy;Aono, Tomoyuki;Yamada, Hiroyoshi;Ohira, Takashi</t>
  </si>
  <si>
    <t>Niigata;Kyoto</t>
  </si>
  <si>
    <t>Niigata University;Advanced Telecommunications Research Institute International (ATR)</t>
  </si>
  <si>
    <t>60022313;60001271</t>
  </si>
  <si>
    <t>Reactance-domain SSP MUSIC for DOA estimation of coherent waves with a seven-element circular ESPAR antenna</t>
  </si>
  <si>
    <t>10.1002/ecja.20207</t>
  </si>
  <si>
    <t>2-s2.0-24344484046</t>
  </si>
  <si>
    <t>['xylem loading', 'term acclimation', 'strong effect', 'stems concentrations', 'soil )]', 'soil ).', 'seasonal changes', 'reaction centre', 'ps 2', 'plants growing', 'plant viability', 'photosystem 2', 'photosynthetic performance', 'photosynthesis apparatus', 'negatively influenced', 'major effect', 'high tolerance', 'hemp roots', 'hemp growth', 'energy distribution', 'energy dissipation', 'detrimental effects', 'control plants', 'chlorophyll synthesis', 'central role', '800 mg', '72 mg', '17 mg', '100 mg']</t>
  </si>
  <si>
    <t>Acclimation | Chlorophyll fluorescence | Phytoextraction | Quenching | Tolerance</t>
  </si>
  <si>
    <t>The effects of different cadmium concentrations [17 mg(Cd) kg -1(soil) and 72 mg(Cd) kg- 1(soil)] on Cannabis sativa L. growth and photosynthesis were examined. Hemp roots showed a high tolerance to Cd, i.e. more than 800 mg(Cd) kg-1(d.m.) in roots had no major effect on hemp growth, whereas in leaves and stems concentrations of 50 - 100 mg(Cd) kg-1(d.m.) had a strong effect on plant viability and vitality. For control of heavy metal uptake and xylem loading in hemp roots, the soil pH plays a central role. Photosynthetic performance and regulation of light energy consumption were analysed using chlorophyll fluorescence analysis. Seasonal changes in photosynthetic performance were visible in control plants and plants growing on soil with 17 mg(Cd) kg-1(soil). Energy distribution in photosystem 2 is regulated in low and high energy phases that allow optimal use of light and protect photosystem 2 from overexcitation, respectively. Photosynthesis and energy dissipation were negatively influenced by 72 mg(Cd) kg-1(soil). Cd had detrimental effects on chlorophyll synthesis, water splitting apparatus, reaction centre, antenna and energy distribution of PS 2. Under moderate cadmium concentrations, i.e. 17 mg(Cd) kg -1(soil), hemp could preserve growth as well as the photosynthesis apparatus, and long-term acclimation to chronically Cd stress occurred.</t>
  </si>
  <si>
    <t>567-576</t>
  </si>
  <si>
    <t>Biologia Plantarum</t>
  </si>
  <si>
    <t>60022995;60022995;60025310</t>
  </si>
  <si>
    <t>6506005638;8725404000;8725404100</t>
  </si>
  <si>
    <t>Linger, P.;Ostwald, A.;Haensler, J.</t>
  </si>
  <si>
    <t>Dusseldorf;Wuppertal</t>
  </si>
  <si>
    <t>Heinrich-Heine-Universit√§t D√ºsseldorf;Bergische Universit√§t Wuppertal</t>
  </si>
  <si>
    <t>60025310;60022995</t>
  </si>
  <si>
    <t>Linger P.</t>
  </si>
  <si>
    <t>Cannabis sativa L. growing on heavy metal contaminated soil: Growth, cadmium uptake and photosynthesis</t>
  </si>
  <si>
    <t>10.1007/s10535-005-0051-4</t>
  </si>
  <si>
    <t>2-s2.0-24644515407</t>
  </si>
  <si>
    <t>['significant improvement', 'research technoplaza', 'proposed algorithm', 'precise determination', 'post process', 'paper presents', 'match filtering', 'indoor line', 'flight using', 'captured waveform', '6 cm', '2 cm']</t>
  </si>
  <si>
    <t>Peak search algorithm | Ranging | Ultra-wideband (UWB)</t>
  </si>
  <si>
    <t>This paper presents an algorithm for precise determination of the distance between a pair of transmitting and receiving antennas using FCC conforming ultra-wideband (UWB) pulses. Indoor line-of-sight (LOS) measurements up to 24 m were conducted at Research Technoplaza, Nanyang Technological University, Singapore. The proposed algorithm is developed using Matlab to post process the captured waveform. Significant improvement of accuracy is observed in determining the time of flight using a combination of match filtering and peak search technique, achieving centimeter level accuracy. Ranging results show a worst case standard deviation of 2 cm for distance up to 8 m and 10.6 cm for distance up to 24 m. ¬© 2005 IEEE.</t>
  </si>
  <si>
    <t>60000251-60005510;60005510;60000251-60005510;60000251-60005510;60000251-60005510</t>
  </si>
  <si>
    <t>15750888800;56210106800;7201607783;57214661159;57199023525</t>
  </si>
  <si>
    <t>Low, Z. N.;Cheong, J. H.;Law, C. L.;Ng, W. T.;Lee, Y. J.</t>
  </si>
  <si>
    <t>Low Z.</t>
  </si>
  <si>
    <t>Pulse detection algorithm for line-of-sight (LOS) UWB ranging applications</t>
  </si>
  <si>
    <t>10.1109/LAWP.2005.844145</t>
  </si>
  <si>
    <t>2-s2.0-25444506537</t>
  </si>
  <si>
    <t>['vendor independent', 'transmit powers', 'service utilizes', 'second trial', 'radio frequency', 'optimization service', 'ocelot tool', 'ocelot platform', 'making adjustments', 'improve performance', 'first trial', 'field trials', 'dropped calls', 'cellular networks', 'cell region', 'cases reduced', 'blocked calls', 'bell labs', 'antenna tilt', 'additional hardware']</t>
  </si>
  <si>
    <t>Bell Labs Research and Lucent Worldwide Services (LWS) have developed a radio frequency (RF) optimization service to improve performance of cellular networks. This service utilizes the Bell Labs-developed Ocelot¬Æ software platform, which can simultaneously optimize coverage and capacity of the wireless air interface utilizing automated optimization routines. Field trials of the Ocelot platform have been conducted on two major wireless providers' networks. The first trial, conducted in a 20-cell region, showed an 18% increase in capacity, a 36% reduction of blocked calls, and a 20% reduction of dropped calls. The second trial, conducted in a 44-cell region, showed a 22% increase in capacity, a 10% reduction in blocked calls, and a 7% reduction in dropped calls. The Ocelot-related network improvements were achieved by making adjustments to antenna tilt/azimuth/pattern and transmit powers. The increased system capacity deferred (and in some cases reduced) the purchase of additional hardware. The methodology and the Ocelot tool are vendor independent. As a result of these trials, LWS has introduced new service offerings based on this tool. ¬© 2005 Lucent Technologies Inc.</t>
  </si>
  <si>
    <t>49-66</t>
  </si>
  <si>
    <t>Bell System Technical Journal</t>
  </si>
  <si>
    <t>60021378;60026638;60026638;60021378;60021378;60026638</t>
  </si>
  <si>
    <t>16433998600;10639373500;56264884600;7102750488;8879386300;10641827800</t>
  </si>
  <si>
    <t>Drabeck, Lawrence M.;Flanagan, Michael J.;Srinivasan, Jayanthi;MacDonald, William M.;Hampel, Georg;Diaz, Alvaro</t>
  </si>
  <si>
    <t>Drabeck L.</t>
  </si>
  <si>
    <t>Network optimization trials of a vendor-independent methodology using the Ocelot¬Æ tool</t>
  </si>
  <si>
    <t>10.1002/bltj.20061</t>
  </si>
  <si>
    <t>2-s2.0-26444563434</t>
  </si>
  <si>
    <t>['simulated numerically', 'resonant structure', 'periodic collection', 'metamaterial substrates', 'farfield radiation', 'equivalent plasma', 'commercial software', 'analytic method']</t>
  </si>
  <si>
    <t>Using a commercial software, simulations are done on the radiation of a dipole antenna embedded in metamaterial substrates. Metamaterials under consideration are composed of a periodic collection of rods, or of both rods and rings. The S-parameters of these metamaterials in a waveguide are analyzed and compared with their equivalent plasma or resonant structure. Farfield radiation is optimized by analytic method and is simulated numerically. The metamaterial is shown to improve the directivity.</t>
  </si>
  <si>
    <t>295-328</t>
  </si>
  <si>
    <t>7403591380;13007073600;57197393729;55739136600;6603352178;7202290923</t>
  </si>
  <si>
    <t>Wu, Bae Ian;Wang, Weijen;Pacheco, Joe;Chen, Xudong;Grzegorczyk, Tomasz M.;Kong, Jin Au</t>
  </si>
  <si>
    <t>Wu B.</t>
  </si>
  <si>
    <t>A study of using metamaterials as antenna substrate to enhance gain</t>
  </si>
  <si>
    <t>10.2528/PIER04070701</t>
  </si>
  <si>
    <t>2-s2.0-27144492568</t>
  </si>
  <si>
    <t>['water using', 'unpredictable shifts', 'systems involved', 'startup characteristics', 'soft spot', 'smallest field', 'small exposures', 'siemens primus', 'shoot imrt', 'segment sizes', 'primus accelerators', 'particular regard', 'mus less', 'medical dosimetrists', 'led us', 'intersegment variations', 'imrt treatments', 'imrt sequence', 'found suitable', 'fields collimated', 'diamond detector', 'beam profiles', '6 mv', '15mv beams', '15 mv', '10 mu', '1 mu']</t>
  </si>
  <si>
    <t>Convolution/superposition | Quality assurance | Small field dose modeling | Step-and-shoot IMRT</t>
  </si>
  <si>
    <t>The implementation of intensity-modulated radiation therapy (IMRT) in the clinic necessitates commissioning for all systems involved. This paper describes work carried out for the treatment planning system (Helax-TMS version 6.1) and the treatment delivery equipment (Siemens Primus) available at our center. Particular regard was paid to small monitor units (MUs) and small field segments typical of step-and-shoot IMRT plans. The beam profile stability of the Siemens Primus accelerators when delivering small MU was examined with a linear detector array. Dose monitor linearity and intersegment variations were measured with a 0.6-cm3 ionization chamber. Treatment planning system calculated total scatter factors (Scp) and beam profiles for symmetric and asymmetric small fields for 6- and 15MV beams were compared against measurements in water using a 0.125-cm3 ionization chamber and a diamond detector. The 6- and 15MV beams from the Primus accelerators were found to be stable at MUs less than 10. Dose monitor linearity for small exposures under 10 MU was within ¬± 2% for 6 MV, but found to be not so initially for 15 MV. This could be remedied by an adjustment of a soft spot on the Siemens Primus. The delivery of small MU segments as part of an IMRT sequence was found to be consistent down to segment sizes of 1 MU. The treatment planning system pencil-beam convolution model agreed with measurement within ¬± 5% for fields collimated down to 3 √ó 3 cm. The collapsed cone point-kernel model better predicted the output for the smallest field, but displayed some unpredictable shifts in the position of the penumbra. The startup characteristics of Siemens Primus accelerators were found suitable for step-and-shoot IMRT. The diminution in accuracy of Helax-TMS dose calculation models for multileaf collimated fields of less than 2 √ó 2 cm has led us to avoid these in IMRT treatments at our center. ¬© 2005 American Association of Medical Dosimetrists.</t>
  </si>
  <si>
    <t>233-242</t>
  </si>
  <si>
    <t>Medical Dosimetry</t>
  </si>
  <si>
    <t>60011993-60019619;60011993;60011993</t>
  </si>
  <si>
    <t>15021899500;7201789821;57197488200</t>
  </si>
  <si>
    <t>Aspradakis, Maria M.;Lambert, Geoff D.;Steele, Alasdair</t>
  </si>
  <si>
    <t>Switzerland;United Kingdom</t>
  </si>
  <si>
    <t>Zurich;Newcastle</t>
  </si>
  <si>
    <t>UniversitatsSpital Zurich;Newcastle General Hospital</t>
  </si>
  <si>
    <t>60019619;60011993</t>
  </si>
  <si>
    <t>Aspradakis M.</t>
  </si>
  <si>
    <t>Elements of commissioning step-and-shoot IMRT: Delivery equipment and planning system issues posed by small segment dimensions and small monitor units</t>
  </si>
  <si>
    <t>S0958394705001482</t>
  </si>
  <si>
    <t>10.1016/j.meddos.2005.08.005</t>
  </si>
  <si>
    <t>2-s2.0-27644436334</t>
  </si>
  <si>
    <t>['substrate durability', 'studied components', 'rights reserved', 'printed resistance', 'plastic films', 'organic medium', 'line width', 'folding endurance', 'different substrates', 'conductive lines', 'coil inductance', 'adhesion properties']</t>
  </si>
  <si>
    <t>Conductive inks | ECA | Gravure | Printing</t>
  </si>
  <si>
    <t>A roto-gravure printing technique has been developed for conductive lines on paper and plastic films. Rotary-screen-printing was used to make comparative prints. The inks contained metal particles in an organic medium and were cured in temperatures of 70-120 ¬∞C, limited by the substrate durability. The following conductor line properties were characterised for different substrates: resistance, yield as a function of line width, coil inductance, folding endurance, adhesion, printed antenna properties and maximum current density. A printed resistance down to ‚àº50 mŒ©/‚ñ° was obtained, with conductor lines 4-7 Œºm thick. Minimum line resolution and resistance were affected by smoothness of substrates. Adhesion properties were adequate for the studied components. ¬© 2005 Elsevier B.V. All rights reserved.</t>
  </si>
  <si>
    <t>310-316</t>
  </si>
  <si>
    <t>Progress in Organic Coatings</t>
  </si>
  <si>
    <t>60012954;60012954;60012954;60012954</t>
  </si>
  <si>
    <t>56630285100;9043003500;7004192224;6603481544</t>
  </si>
  <si>
    <t>Pudas, Marko;Halonen, Niina;Granat, P√§ivi;V√§h√§kangas, Jouko</t>
  </si>
  <si>
    <t>Oulun Yliopisto</t>
  </si>
  <si>
    <t>Pudas M.</t>
  </si>
  <si>
    <t>Gravure printing of conductive particulate polymer inks on flexible substrates</t>
  </si>
  <si>
    <t>S0300944005001700</t>
  </si>
  <si>
    <t>10.1016/j.porgcoat.2005.07.008</t>
  </si>
  <si>
    <t>2-s2.0-27644440966</t>
  </si>
  <si>
    <t>['year lifetime', 'voltage strategy', 'using inflatable', 'user requirements', 'synchronous orbit', 'strong reduction', 'solar panels', 'satellite mass', 'rigidisable structure', 'rights reserved', 'radar transmitter', 'power required', 'penetration depth', 'penetrating radars', 'payload antenna', 'km altitude', 'horizontal resolution', 'ground campaigns', 'feasibility analysis', 'currently used', 'critical subsystems', 'bus needs', 'bus loads', 'atmospheric drag', 'archaeological applications', 'antenna dimension', 'airborne installations', 'adequate compromise', '6 tons', '500 km', '50 v', '126 v', '12 kw', '1 kw']</t>
  </si>
  <si>
    <t>Ground-penetrating radars (GPR) are currently used only in ground campaigns or in few airborne installations. A feasibility analysis of a space mission operating a GPR for archaeological applications is presented in this work with emphasis on spacecraft critical aspects: antenna dimension and power required for achieving adequate depth and accuracy. Sensor parametric design is performed considering two operating altitudes (250 and 500 km) and user requirements, such as minimum skin depth, vertical and horizontal resolution. A 500-km altitude, 6 a.m.-6 p.m. sun-synchronous orbit is an adequate compromise between atmospheric drag and payload transmitted average power (12 kW) to achieve a 3-m penetration depth. The satellite bus preliminary design is then performed, with focus on critical subsystems and technologies. The payload average power requirement can be kept within feasible limits (1 kW) by using NiH2 batteries to supply the radar transmitter, and with a strong reduction of the mission duty cycle (40km√ó1100km are observed per orbit). As for the electric power subsystem, a dual-voltage strategy is adopted, with the battery charge regulator supplied at 126 V and the bus loads at 50 V. The overall average power (1.9 kW), accounting for both payload and bus needs, can be supplied by a 20m2 GaAs solar panel for a three-year lifetime. Finally, the satellite mass is kept within reasonable limits (1.6 tons) using inflatable-rigidisable structure for both the payload antenna and the solar panels. ¬© 2005 Elsevier Ltd. All rights reserved.</t>
  </si>
  <si>
    <t>851-863</t>
  </si>
  <si>
    <t>Acta Astronautica</t>
  </si>
  <si>
    <t>60026777;60026777;60017293;60017293</t>
  </si>
  <si>
    <t>7004429051;6701577031;7103278010;7003833593</t>
  </si>
  <si>
    <t>D'Errico, Marco;Ponte, Salvatore;Grassi, Michele;Moccia, Antonio</t>
  </si>
  <si>
    <t>Naples;Naples</t>
  </si>
  <si>
    <t>Universit√† degli Studi della Campania Luigi Vanvitelli;Universit√† degli Studi di Napoli Federico II</t>
  </si>
  <si>
    <t>60026777;60017293</t>
  </si>
  <si>
    <t>D'Errico M.</t>
  </si>
  <si>
    <t>Preliminary design of a space system operating a ground-penetrating radar</t>
  </si>
  <si>
    <t>S0094576505001918</t>
  </si>
  <si>
    <t>10.1016/j.actaastro.2005.04.010</t>
  </si>
  <si>
    <t>2-s2.0-27644529831</t>
  </si>
  <si>
    <t>['tergal glands', 'synthetic mixture', 'sexes responded', 'sex pheromone', 'rights reserved', 'retention time', 'receptor cells', 'near hosts', 'main component', 'lure females', 'fraction containing', 'female sandflies', 'examined whether', 'electrophysiological response', 'electrophysiological recordings', 'either 4', 'eight isomers', 'eight 3', 'dual function']</t>
  </si>
  <si>
    <t>3-methyl-Œ±-himachalene | Electrophysiology | Lek behaviour | Pheromone | Sandfly</t>
  </si>
  <si>
    <t>Lutzomyia longipalpis adult males form leks on or near hosts and release (1S,3S,7R)-3-methyl-Œ±-himachalene from their tergal glands to lure females to the same site for mating and feeding. Here we have examined whether the male-produced attractant could also serve as a male aggregation stimulus. High resolution chiral capillary gas chromatography analysis of male tergal gland extracts, synthetic (1S,3S,7R)-3-methyl-Œ±-himachalene, and a synthetic mixture of all isomers of 3-methyl-Œ±-himachalene, was coupled to electrophysiological recordings from ascoid sensillum receptor cells in antennae of male and female sandflies. Receptor cells of both sexes responded only to the main component of the male tergal gland extract that eluted at the same retention time as (1S,3S,7R)-3-methyl-Œ±-himachalene. Furthermore, of the eight 3-methyl-Œ±-himachalene isomers in the synthetic mixture only the fraction containing (1S,3S,7R)-3-methyl-Œ±-himachalene, co-eluting with an isomer of (1S*,3S*,7S*)-3-methyl-Œ±-himachalene, elicited an electrophysiological response from male and female ascoid sensillum receptor cells. Both males and females flew upwind in a wind tunnel towards a filter paper disk treated with either 4-6 male equivalents of the tergal gland extract, pure (1S,3S,7R)-3-methyl-Œ±-himachalene or the synthetic mixture of eight isomers. This indicates that (1S,3S,7R)-3-methyl-Œ±-himachalene derived from L. longipalpis males may have a dual function in causing male aggregation as well as serving as a sex pheromone for females. ¬© 2005 Elsevier Ltd. All rights reserved.</t>
  </si>
  <si>
    <t>1366-1375</t>
  </si>
  <si>
    <t>60005175-60026004;60005175;60005175;60002793;60002128;60002128;60025141;60025141</t>
  </si>
  <si>
    <t>7004124958;22135015400;24782873200;7101963430;6603787979;7004036425;57202661383;24543409400</t>
  </si>
  <si>
    <t>Spiegel, C. N.;Jeanbourquin, P.;Guerin, P. M.;Hooper, A. M.;Claude, S.;Tabacchi, R.;Sano, S.;Mori, K.</t>
  </si>
  <si>
    <t>Brazil;Japan;Switzerland;United Kingdom;Switzerland</t>
  </si>
  <si>
    <t>Rio de Janeiro;Tokyo;Neuchatel;Harpenden;Neuchatel</t>
  </si>
  <si>
    <t>Fundacao Oswaldo Cruz;Tokyo University of Science;Universite de Neuchatel, Institut de Zoologie;Rothamsted Research;Universit√© de Neuch√¢tel</t>
  </si>
  <si>
    <t>60026004;60025141;60005175;60002793;60002128</t>
  </si>
  <si>
    <t>Spiegel C.N.</t>
  </si>
  <si>
    <t>(1S,3S,7R)-3-methyl-Œ±-himachalene from the male sandfly Lutzomyia longipalpis (Diptera: Psychodidae) induces neurophysiological responses and attracts both males and females</t>
  </si>
  <si>
    <t>S0022191005001812</t>
  </si>
  <si>
    <t>10.1016/j.jinsphys.2005.08.007</t>
  </si>
  <si>
    <t>2-s2.0-27744454404</t>
  </si>
  <si>
    <t>['uncorrelated shadowed', 'system model', 'significant reductions', 'shadowing phenomena', 'shadowing component', 'scattering environment', 'scattered channels', 'rights reserved', 'results show', 'reduced outage', 'performance analysis', 'outage capacity', 'mimo systems', 'lower bounds', 'larger number', 'input multiple', 'directional signal', 'channel capacity']</t>
  </si>
  <si>
    <t>Macroscopic diversity | MIMO systems</t>
  </si>
  <si>
    <t>In this paper, the system model and performance analysis of macroscopic diversity combining (MDC) multiple-input multiple-output (MIMO) systems are presented for mobile cellular communication applications. The channel capacity of MIMO systems will deteriorate if the dual antenna array (DAA) spacing is insufficient or the scattering environment does not provide completely uncorrelated channels. In addition, the shadowing component of the directional signal is a common factor among the scattered channels, resulting in significant reductions in obtainable channel capacity. Therefore, in this paper, a macroscopic diversity topology is applied to maximize the spatial multiplexing gain while combating the shadowing phenomena. The channel capacity as well as its upper and lower bounds are derived for MIMO-based MDC systems. Additionally, the outage capacity for the proposed MDC system topology has been analyzed. Compared to a single communicating MIMO system pair, the results show that the macroscopic diversity MIMO communication topology enables a larger number of uncorrelated shadowed and scattered channels to exist, and therefore, improvements of enhanced channel capacity and reduced outage is obtained. ¬© 2005 Elsevier GmbH. All rights reserved.</t>
  </si>
  <si>
    <t>454-462</t>
  </si>
  <si>
    <t>60006514-100515472;60006514-101787535-60000251</t>
  </si>
  <si>
    <t>36913368100;7404002526</t>
  </si>
  <si>
    <t>Jeong, Wun Cheol;Chung, Jong Moon</t>
  </si>
  <si>
    <t>Stillwater;New York;;Norman</t>
  </si>
  <si>
    <t>Oklahoma State University;IEEE;Advanced Communication Systems Engineering Laboratory(ACSEL);Georgia Institute of Technology</t>
  </si>
  <si>
    <t>60006514;60000251;101787535;100515472</t>
  </si>
  <si>
    <t>Jeong W.C.</t>
  </si>
  <si>
    <t>Analysis of macroscopic diversity combining of MIMO signals in mobile communications</t>
  </si>
  <si>
    <t>S1434841105000075</t>
  </si>
  <si>
    <t>10.1016/j.aeue.2005.01.004</t>
  </si>
  <si>
    <t>2-s2.0-27744473686</t>
  </si>
  <si>
    <t>['specimens collected', 'new species', 'known species', 'idoteidae ),', 'flagellar articles', 'easily distinguishable', 'appendix masculina']</t>
  </si>
  <si>
    <t>Synisoma albertoi sp. nov. (Isopoda: Valvifera: Idoteidae), is described and illustrated from specimens collected in the Strait of Gibraltar (southern Spain). The new species can be distinguished from all other species of the genus, with the exception of S. bellonae and S. raqueliae, by the fusion of the flagellar articles of the antenna. It is easily distinguishable from both S. bellonae and S. raqueliae by the presence of a tubercle on the cephalon; these three species also differ in the morphology of pleotelson, pereopods and appendix masculina. A key to the known species of Synisoma is provided.</t>
  </si>
  <si>
    <t>1461-1466</t>
  </si>
  <si>
    <t>60027800;60027800</t>
  </si>
  <si>
    <t>8386301400;6602640147</t>
  </si>
  <si>
    <t>Castellanos, Carolina;Junoy, Juan</t>
  </si>
  <si>
    <t>Alcala de Henares</t>
  </si>
  <si>
    <t>Universidad de Alcal√°</t>
  </si>
  <si>
    <t>Castellanos C.</t>
  </si>
  <si>
    <t>Synisoma albertoi, a new species from the Strait of Gibraltar (southern Spain) with a key to known species of the genus (Crustacea: Isopoda: Idoteidae)</t>
  </si>
  <si>
    <t>S0025315405012646</t>
  </si>
  <si>
    <t>10.1017/S0025315405012646</t>
  </si>
  <si>
    <t>2-s2.0-27744496573</t>
  </si>
  <si>
    <t>['space technology', 'rights reserved', 'polar orbits', 'planar arrays', 'many applications', 'geostationary satellite', 'extended version', 'element sources', 'design procedure', 'design method', 'create nulls', 'beam changing']</t>
  </si>
  <si>
    <t>Antenna | Directivity | Microstrip | Phased array | Radiation pattern</t>
  </si>
  <si>
    <t>The purpose of this paper is to present a design procedure for a phased array antenna. Phased array antennas are becoming very popular because of their capability for electronic beam forming. In this paper two phased array antennas will be presented, one for a geostationary satellite and other for a polar orbit satellite. A computer program specially written for this purpose phased array antenna design (PAAD) will also be demonstrated. This design method has the particularity of being able to create nulls of field in any direction of space, and that can be used for beam changing in real time applications. This is achieved by implementing an extended version of the Schelkunoff polynomial method applicable to planar arrays. In this paper, a description of two possible tracking systems (for both geostationary and polar orbits) will also be shown. These systems have many applications for industry and space technology and some of them will be presented as well. And finally, these phased array antennas will be designed considering microstrip patches as element sources. ¬© 2005 Elsevier Ltd. All rights reserved.</t>
  </si>
  <si>
    <t>887-900</t>
  </si>
  <si>
    <t>60002162;60002162;60026134</t>
  </si>
  <si>
    <t>8515508100;57205003059;7006386299</t>
  </si>
  <si>
    <t>Canabal, A.;Jedlicka, R. P.;Pino, A. G.</t>
  </si>
  <si>
    <t>Vigo;Las Cruces</t>
  </si>
  <si>
    <t>Universidade de Vigo;New Mexico State University</t>
  </si>
  <si>
    <t>60026134;60002162</t>
  </si>
  <si>
    <t>Canabal A.</t>
  </si>
  <si>
    <t>Multifunctional phased array antenna design for satellite tracking</t>
  </si>
  <si>
    <t>S0094576505001955</t>
  </si>
  <si>
    <t>10.1016/j.actaastro.2005.03.072</t>
  </si>
  <si>
    <t>2-s2.0-27744525923</t>
  </si>
  <si>
    <t>['trellis codes', 'st codes', 'rights reserved', 'receiver antennas', 'novel space', 'modulation systems', 'mmsedc ).', 'large number', 'delay diversity', 'codes obtained']</t>
  </si>
  <si>
    <t>Code search | CPFSK | CPM | Optimal code | Space-time code</t>
  </si>
  <si>
    <t>In this letter, novel space-time (ST) trellis codes are developed for quaternary continuous phase frequency shift keying (CPFSK) modulation systems (i.e., h=12) with large number of receiver antennas in quasi-static fading channels. The ST codes are obtained from the code search algorithm applying the maximizing minimum squared Euclidean distance criterion (MMSEDC). The simulation results show that a significant performance gain can be obtained from the ST codes of the code search algorithms compared to the codes obtained from the delay diversity (DD) scheme for CPFSK modulation systems. ¬© 2004 Elsevier GmbH. All rights reserved.</t>
  </si>
  <si>
    <t>486-490</t>
  </si>
  <si>
    <t>60003780;60006514;60094206;60094206</t>
  </si>
  <si>
    <t>57209221931;7404002526;7201731172;9249701600</t>
  </si>
  <si>
    <t>Hong, Sung Kwon;Chung, Jong Moon;Yun, Youngwoo;Lark Kwon, Sung</t>
  </si>
  <si>
    <t>South Korea;United States;South Korea</t>
  </si>
  <si>
    <t>Seoul;Stillwater;Suwon</t>
  </si>
  <si>
    <t>LG Electronics, Korea;Oklahoma State University;Samsung Electronics Co. Ltd.</t>
  </si>
  <si>
    <t>60094206;60006514;60003780</t>
  </si>
  <si>
    <t>Hong S.K.</t>
  </si>
  <si>
    <t>Space-time codes for quaternary CPFSK systems with large number of receiver antennas</t>
  </si>
  <si>
    <t>S1434841104000512</t>
  </si>
  <si>
    <t>10.1016/j.aeue.2004.11.025</t>
  </si>
  <si>
    <t>2-s2.0-27744549597</t>
  </si>
  <si>
    <t>['single polarization', 'remote sensing', 'paper outlines', 'multimedia university', 'mmu ),', 'microwave system', 'microstrip antenna', 'malaysian centre', 'main objective', 'macres ).', 'also outlined']</t>
  </si>
  <si>
    <t>In 2002, the MASAR (Malaysian Airborne Synthetic Aperture Radar) project was initiated at Multimedia University (MMU), in collaboration with the Malaysian Centre for Remote Sensing (MACRES). The main objective of this project is to construct an instrument for earth resource monitoring in Malaysia. The proposed SAR system is a C-band, single polarization, linear FM radar. This paper outlines the major design issues and considerations for MASAR. In particular, the design and construction of the microwave system, microstrip antenna, and a high-speed data recording system are described. The SAR processing algorithm which incorporates motion compensation capability for high resolution image generation is also outlined.</t>
  </si>
  <si>
    <t>279-298</t>
  </si>
  <si>
    <t>60012005;60012005;60012005;60012005;60012005;60012005</t>
  </si>
  <si>
    <t>55663712200;9243982200;11839773700;10939658400;57201190834;7005188026</t>
  </si>
  <si>
    <t>Koo, V. C.;Chan, Y. K.;Vetharatnam, G.;Lim, T. S.;Chung, B. K.;Chuah, H. T.</t>
  </si>
  <si>
    <t>Koo V.</t>
  </si>
  <si>
    <t>The masar project: Design and development</t>
  </si>
  <si>
    <t>10.2528/PIER04071201</t>
  </si>
  <si>
    <t>2-s2.0-27744584442</t>
  </si>
  <si>
    <t>['trigger rates', 'test results', 'telecommunications industry', 'rights reserved', 'instrumentation prototype', 'inexpensive solution', 'individual operation', 'explored though', 'demonstration prototype', 'computer farm', 'completely scalable', 'antenna element', 'acquiring high']</t>
  </si>
  <si>
    <t>Distributed RF measurement | Salt shower array (SalSA) | Ultra-high energy neutrino detection</t>
  </si>
  <si>
    <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 speed trigger hardware. Such a system is completely scalable and leverages the enormous capital investment made by the telecommunications industry. Test results from a demonstration prototype are presented. ¬© 2005 Elsevier B.V. All rights reserved.</t>
  </si>
  <si>
    <t>437-443</t>
  </si>
  <si>
    <t>60013791;60013791;60013791;60013791;60013791</t>
  </si>
  <si>
    <t>35228075800;15728193900;36838875400;15728865600;7003698549</t>
  </si>
  <si>
    <t>Varner, Gary S.;Murakami, Laine;Ridley, David;Zhu, Chaopin;Gorham, Peter</t>
  </si>
  <si>
    <t>Varner G.</t>
  </si>
  <si>
    <t>Evaluation of Giga-bit Ethernet instrumentation for SalSA electronics readout</t>
  </si>
  <si>
    <t>S0168900205016748</t>
  </si>
  <si>
    <t>10.1016/j.nima.2005.08.069</t>
  </si>
  <si>
    <t>2-s2.0-27844540386</t>
  </si>
  <si>
    <t>['resonant frequency', 'plasma sheath', 'plasma environment', 'paper may', 'microstrip inset', 'curves presented', 'cold plasma', '2td algorithm']</t>
  </si>
  <si>
    <t>In this paper, a microstrip inset-fed patch antenna covered by plasma sheath is simulated by using the (FD)2TD algorithm. Expressions of calculating the coefficients in the electric field update equation for cold plasma are presented in detail. Computational examples illustrate that the resonant frequency of the patch antenna covered by plasma sheath is changed. The curves presented in this paper may be useful when introducing appropriate corrections in the design of the microstrip patch antennas in the plasma environment.</t>
  </si>
  <si>
    <t>60010080;60010080;60013983;60010080</t>
  </si>
  <si>
    <t>9846257300;12794245400;56415172000;8271300900</t>
  </si>
  <si>
    <t>Qian, Z. H.;Chen, R. S.;Leung, K. W.;Yang, H. W.</t>
  </si>
  <si>
    <t>FDTD analysis of microstrip patch antenna covered by plasma sheath</t>
  </si>
  <si>
    <t>10.2528/PIER04080901</t>
  </si>
  <si>
    <t>2-s2.0-27844546021</t>
  </si>
  <si>
    <t>Australian Biological Resources Study</t>
  </si>
  <si>
    <t>ABRS</t>
  </si>
  <si>
    <t>['type material', 'two subgenera', 'third thoracopod', 'subterranean waters', 'subgenus pseudocandona', 'second segment', 'second one', 'rarely recorded', 'pseudocandona kaufmann', 'previously belonging', 'previous authors', 'present paper', 'nov .,', 'nominate subgenus', 'nominal genus', 'new zealand', 'new species', 'montenegro respectively', 'mandibular palp', 'male antenna', 'includes typhlocypris', 'great variability', 'fourteen species', 'former zschokkei', 'following characteristics', 'first time', 'first one', 'except caribbeana', 'detailed description', 'candoninae genera', 'also discussed', 'additional details', 'additional description', '1983 ),', '1864 ),', '.) prespica', '.) marimotoi', '.) illiesi', '.) eremita', '.) cf']</t>
  </si>
  <si>
    <t>Candoninae | New species | Pseudocandona | Taxonomy | Typhlocypris | Zoogeography</t>
  </si>
  <si>
    <t>In the present paper the genus Typhlocypris Vejdovsk√Ω, 1882 is divided into two subgenera: Typhlocypris Vejdovsk√Ω, 1882 and Pseudocandona Kaufmann, 1900. This division is made on the following characteristics: the morphology of the male antenna; the number of setae in the group on the second segment of the mandibular palp; and the morphology of the third thoracopod. The nominate subgenus is further divided into the following four species-groups: eremita, caribbeana, rostrata and prespica. The former zschokkei-group is incorporated into the eremita-group, which now has a total of ten Recent species and includes Typhlocypris (T.) pescei sp. nov. and T. (T.) skadari sp. nov., both described in the present paper. The new species were collected in subterranean waters of Greece and Montenegro respectively. Typhlocypris (T.) illiesi (McKenzie, 1971) is assigned to the eremita-group and some additional description of this species is provided following examination of its type material. Pseudocandona serbani Danielopol, 1978 and Candona szoecsi Farkas, 1958 are synonymized with Typhlocypris (T.) eremita, the first one after rechecking its type material and the second one after finding a great variability in some populations. Fourteen species are added to the caribbeana-group, which now includes 18 Recent species. One of its representatives, Typhlocypris (T.) cf. geratsi (Broodbakker, 1983), is recorded for the first time in Australia and a detailed description of the female is given. Typhlocypris (T.) marimotoi (McKenzie, 1972) is assigned to the rostrata-group and some additional details of its morphology are given here after rechecking its type material. The rostrata-group now has six Recent species. Typhlocypris (T.) prespica (Petkovski, 1959) remains the only representative of the prespica-group. The subgenus Pseudocandona has six Recent species, all previously belonging to the compressa-group. Males of T. (Pseudocandona) albicans (Brady, 1864), only rarely recorded by previous authors, were collected in Greece and are described in this paper. The same species is reported from Australia and Candona inexpecta Chapman, 1963, described from New Zealand, is synonymized with T. (P.) albicans after rechecking its type material. The present paper further contains a key to the subgenus Pseudocandona and all, except caribbeana, groups of the nominal genus. The taxonomy and zoogeography of the genus and its relation to the other Candoninae genera are also discussed. ¬© The Natural History Museum.</t>
  </si>
  <si>
    <t>375-406</t>
  </si>
  <si>
    <t>Systematics and Biodiversity</t>
  </si>
  <si>
    <t>Karanovic, I.</t>
  </si>
  <si>
    <t>Western Australian Museum</t>
  </si>
  <si>
    <t>Karanovic I.</t>
  </si>
  <si>
    <t>On the genus Typhlocypris Vejdovsk√Ω, 1882 (Crustacea: Ostracoda: Candoninae), with description of two new species</t>
  </si>
  <si>
    <t>S1477200005001738</t>
  </si>
  <si>
    <t>10.1017/S1477200005001738</t>
  </si>
  <si>
    <t>2-s2.0-27944468752</t>
  </si>
  <si>
    <t>['¬© 2005', 'typical frequencies', 'three sets', 'mobile phones', 'local sar', 'local exposures', 'known indicator', 'exposed groups', 'exposed animals', 'electromagnetic fields', 'different groups', 'data shows', 'cochlear functionality', 'auditory system', '5 days', '48 rats', '4 weeks', '2 w', '1800 mhz']</t>
  </si>
  <si>
    <t>The auditory system is the first biological structure facing the electromagnetic fields emitted by mobile phones. The aim of this study was to evaluate the cochlear functionality of Sprague-Dawley rats exposed to electromagnetic fields at the typical frequencies of GSM mobile phones (900 and 1800 MHz) by distortion product otoacoustic emissions, which are a well-known indicator of the status of the cochlea's outer hair cells. A population of 48 rats was divided into exposed and sham-exposed groups. Three sets of four loop antennas, one for sham-exposed animals and two for exposed animals, were used for the local exposures. Rats were exposed 2 h/day, 5 days/week for 4 weeks at a local SAR of 2 W/kg in the ear. Distortion product otoacoustic emissions tests were carried out before, during and after the exposure. The analysis of the data shows no statistically significant differences between the audiological signals recorded for the different groups. ¬© 2005 by Radiation Research Society.</t>
  </si>
  <si>
    <t>798-804</t>
  </si>
  <si>
    <t>Radiation Research</t>
  </si>
  <si>
    <t>60003686;60021199;60003686;60021199;60003686;60021199;60003686;60021199</t>
  </si>
  <si>
    <t>6603312156;35619831300;6603663040;7202606261;6604049162;56264574700;7102632278;7003532435</t>
  </si>
  <si>
    <t>Galloni, Paolo;Parazzini, Marta;Piscitelli, Marta;Pinto, Rosanna;Lovisolo, Giorgio A.;Tognola, Gabriella;Marino, Carmela;Ravazzani, Paolo</t>
  </si>
  <si>
    <t>Consiglio Nazionale delle Ricerche;ENEA Centro Ricerche Casaccia</t>
  </si>
  <si>
    <t>60021199;60003686</t>
  </si>
  <si>
    <t>Galloni P.</t>
  </si>
  <si>
    <t>Electromagnetic fields from mobile phones do not affect the inner auditory system of Sprague-Dawley rats</t>
  </si>
  <si>
    <t>10.1667/RR3449.1</t>
  </si>
  <si>
    <t>2-s2.0-28044458089</t>
  </si>
  <si>
    <t>31-65016.01</t>
  </si>
  <si>
    <t>['well known', 'typical component', 'stimulated mainly', 'stimulate egg', 'soil around', 'pr2s 2', 'pr 2s2', 'potential host', 'polar fraction', 'plant selection', 'plant play', 'oviposition strategy', 'oviposition stimulant', 'oviposition behaviour', 'onion volatiles', 'onion plants', 'onion fly', 'onion bulb', 'olfactory receptor', 'minor constituent', 'maggots feed', 'laying behaviour', 'host volatiles', 'females laid', 'dipropyl disulfide', 'delia species', 'delia antiqua', 'crucial role']</t>
  </si>
  <si>
    <t>Allium cepa | Delia antiqua | Dipropyl disulfide | EAG | GC-EAD | Oviposition behaviour</t>
  </si>
  <si>
    <t>Delia antiqua (Diptera: Anthomyiidae) females lay eggs between the leaves of onion plants or in the soil around the base of the plants, then the maggots feed on the onion bulb and roots causing rapid secondary infection by fungi and bacteria. It is well known that the first sensory modality used by the onion fly is vision, therefore the shape (vertical narrow cylinders) and colour (yellow) of the plant play a crucial role in the recognition of a potential host-plant. In the past it has been shown that n-dipropyl disulfide (Pr2S 2), a typical component of onion volatiles, is an important chemical host plant cue. We extracted host leaf surface to verify if Pr2S 2 is the major chemical oviposition stimulant and to determine if other as yet unknown substances may play a role in host-plant selection. We confirmed that the females laid more eggs around onion plants with leaves than when only the onion bulb was present and that the odour of chopped onion stimulates oviposition. Extraction of the surface of onion leaves revealed that only the apolar fraction contained substances that stimulate egg-laying in D. antiqua. GC-EAD analysis indicated that a minor constituent, Pr 2S2, is perceived by the olfactory receptor on the antennae of the onion fly females. This confirmed the importance of Pr 2S2 as oviposition stimulant. Contact with the polar fraction did not stimulate egg-laying behaviour in this Delia species. We discuss the oviposition strategy of D. antiqua in comparison with its closely related species, D. radicum, in which the oviposition behaviour is stimulated mainly through contact with the cabbage leaf surface and only partially by the host volatiles. ¬© Birkh√§user Verlag, 2005.</t>
  </si>
  <si>
    <t>60004761;60004761;60004761</t>
  </si>
  <si>
    <t>9535664600;35432490500;35565892200</t>
  </si>
  <si>
    <t>Gouinguen√©, Sandrine P.;Buser, Hans Ruedi;St√§dler, Erich</t>
  </si>
  <si>
    <t>Wadenswil</t>
  </si>
  <si>
    <t>Forschungsanstalt Agroscope Changins-Wadenswil</t>
  </si>
  <si>
    <t>Gouinguen√© S.</t>
  </si>
  <si>
    <t>Host-plant leaf surface compounds influencing oviposition in Delia antiqua</t>
  </si>
  <si>
    <t>10.1007/s00049-005-0319-3</t>
  </si>
  <si>
    <t>2-s2.0-28144431885</t>
  </si>
  <si>
    <t>['three steps', 'thermoplastic compound', 'thermoplastic binders', 'substrate comprised', 'simulated results', 'patch antenna', 'optimized distribution', 'microstructural evolutions', 'fabricated using', 'dimensional void', 'dielectric properties', 'dielectric ceramic', 'crystalline phase', 'chemical compositions', 'bbnt sample', 'bbnt particles']</t>
  </si>
  <si>
    <t>A textured dielectric substrate for a broadband miniature antenna was fabricated using a thermoplastic green machining. This substrate comprised of three steps with optimized distribution of a dielectric ceramic (Bi-Ba-Nd-Titania; BBNT) and an epoxy. At first, a thermoplastic compound, consisting of BBNT particles and thermoplastic binders, was machined precisely using a mini-computer numeric controlled machine to make a three-dimensional void in the green BBNT body. After appropriate binder removal and sintering, the void in the dense BBNT block was filled with an epoxy to fabricate a textured dielectric substrate. The BBNT sample was characterized by several analyzing tools in terms of machinability, microstructural evolutions, chemical compositions, crystalline phase, and dielectric properties. Bandwidth and gain of the patch antenna with the textured dielectric substrate were measured and compared with the simulated results.</t>
  </si>
  <si>
    <t>Journal of the American Ceramic Society</t>
  </si>
  <si>
    <t>60025778-60104660;60025778-60104660;60025778;60025778;60025778</t>
  </si>
  <si>
    <t>26643488100;7005898971;22985452400;6506648219;7102576479</t>
  </si>
  <si>
    <t>Koh, Young Hag;Halloran, John W.;Kiziltas, Gullu;Psychoudakis, Dimitris;Volakis, John</t>
  </si>
  <si>
    <t>Westerville;Ann Arbor</t>
  </si>
  <si>
    <t>The American Ceramic Society;University of Michigan, Ann Arbor</t>
  </si>
  <si>
    <t>60104660;60025778</t>
  </si>
  <si>
    <t>Koh Y.</t>
  </si>
  <si>
    <t>Thermoplastic green machining for textured dielectric substrate for broadband miniature antenna</t>
  </si>
  <si>
    <t>10.1111/j.1551-2916.2005.00089.x</t>
  </si>
  <si>
    <t>2-s2.0-28144446004</t>
  </si>
  <si>
    <t>['¬© springer', 'widely used', 'verlag 2005', 'transient steps', 'testing hypotheses', 'termed j', 'studying photosynthesis', 'state chlorophyll', 'simulations using', 'simulations based', 'silico representation', 'q b2', 'q b', 'psii respectively', 'psii ).', 'photosystem ii', 'peripheral antennae', 'peripheral antenna', 'peak concentrations', 'p transients', 'p kinetics', 'overall performance', 'observed kinetics', 'model suggest', 'model showed', 'maximum p', 'maximum concentrations', 'matlab provided', 'linked equations', 'j corresponds', 'initial level', 'fluorescence induction', 'fluorescence emission', 'first shoulder', 'fi focus', 'f v', 'experimental workbench', 'excited singlet', 'energy transfer', 'easily measured', 'discrete energy', 'different ratios', 'current models', 'correspondingly decreases', 'characteristic series', 'calculated directly', 'around psii']</t>
  </si>
  <si>
    <t>Chlorophyll fluorescence | In silico | Model | Photosynthesis | System biology</t>
  </si>
  <si>
    <t>Chlorophyll a fluorescence induction (FI) is widely used as a probe for studying photosynthesis. On illumination, fluorescence emission rises from an initial level O to a maximum P through transient steps, termed J and I. FI kinetics reflect the overall performance of photosystem II (PSII). Although FI kinetics are commonly and easily measured, there is a lack of consensus as to what controls the characteristic series of transients, partially because most of the current models of FI focus on subsets of reactions of PSII, but not the whole. Here we present a model of fluorescence induction, which includes all discrete energy and electron transfer steps in and around PSII, avoiding any assumptions about what is critical to obtaining O J I P kinetics. This model successfully simulates the observed kinetics of fluorescence induction including O J I P transients. The fluorescence emission in this model was calculated directly from the amount of excited singlet-state chlorophyll in the core and peripheral antennae of PSII. Electron and energy transfer were simulated by a series of linked differential equations. A variable step numerical integration procedure (ode15s) from MATLAB provided a computationally efficient method of solving these linked equations. This in silico representation of the complete molecular system provides an experimental workbench for testing hypotheses as to the underlying mechanism controlling the O J I P kinetics and fluorescence emission at these points. Simulations based on this model showed that J corresponds to the peak concentrations of Q A- Q B (QA and QB are the first and second quinone electron acceptor of PSII respectively) and Q A- Q B- and I to the first shoulder in the increase in concentration of Q A- Q B2- . The P peak coincides with maximum concentrations of both Q A- Q B2- and PQH2. In addition, simulations using this model suggest that different ratios of the peripheral antenna and core antenna lead to differences in fluorescence emission at O without affecting fluorescence emission at J, I and P. An increase in the concentration of Q B-nonreducing PSII centers leads to higher fluorescence emission at O and correspondingly decreases the variable to maximum fluorescence ratio (F v/F m). ¬© Springer-Verlag 2005.</t>
  </si>
  <si>
    <t>114-133</t>
  </si>
  <si>
    <t>60000745;;60001359;60000745;60000745;60000745</t>
  </si>
  <si>
    <t>8404554700;16541793700;26643542200;6603413268;7004112739;7402506808</t>
  </si>
  <si>
    <t>Zhu, Xin Guang;Govindjee, ;Baker, Neil R.;DeSturler, Eric;Ort, Donald R.;Long, Stephen P.</t>
  </si>
  <si>
    <t>Colchester;Urbana</t>
  </si>
  <si>
    <t>University of Essex;University of Illinois Urbana-Champaign</t>
  </si>
  <si>
    <t>60001359;60000745</t>
  </si>
  <si>
    <t>Zhu X.G.</t>
  </si>
  <si>
    <t>Chlorophyll a fluorescence induction kinetics in leaves predicted from a model describing each discrete step of excitation energy and electron transfer associated with Photosystem II</t>
  </si>
  <si>
    <t>10.1007/s00425-005-0064-4</t>
  </si>
  <si>
    <t>2-s2.0-28444454056</t>
  </si>
  <si>
    <t>02-PJ3-PG6-EV04-0003</t>
  </si>
  <si>
    <t>['wideband performance', 'wideband antenna', 'surface technology', 'structural surface', 'rights reserved', 'outer facesheet', 'original antenna', 'open condition', 'nomex honeycomb', 'next generation', 'microstrip antenna', 'electrical performances', 'confirmed experimentally', 'composite materials', 'composite laminates', 'antenna performances']</t>
  </si>
  <si>
    <t>Antenna | Composites | Honeycomb | Sandwich structure | Smart structure</t>
  </si>
  <si>
    <t>Electrically and structurally effective antenna structure is developed for the next generation of surface technology for communication, in which the structural surface itself becomes an antenna. The basic design concept is a sandwich structure composed of composite laminates and Nomex honeycomb, with which microstrip antenna is integrated. Composite materials with high electrical loss must not reduce antenna efficiency. Stacked-patch microstrip antenna is preferred for wideband performance. An open condition that defines a position of outer facesheet is exploited in order to allow an antenna into the sandwich structure without loss of antenna performances. Measured electrical performances of fabricated structure show that the gain is more improved than original antenna and the bandwidth is as wide as specified in our requirements. With the open condition, wideband antenna can be integrated with mechanical structures without reducing any electrical performances, as confirmed experimentally here. ¬© 2005 Elsevier Ltd. All rights reserved.</t>
  </si>
  <si>
    <t>378-382</t>
  </si>
  <si>
    <t>Composite Structures</t>
  </si>
  <si>
    <t>60032330;60032330</t>
  </si>
  <si>
    <t>7102288698;55996878100</t>
  </si>
  <si>
    <t>You, Chi Sang;Hwang, Woonbong</t>
  </si>
  <si>
    <t>Design of load-bearing antenna structures by embedding technology of microstrip antenna in composite sandwich structure</t>
  </si>
  <si>
    <t>S0263822305002655</t>
  </si>
  <si>
    <t>10.1016/j.compstruct.2005.09.021</t>
  </si>
  <si>
    <t>2-s2.0-28444473497</t>
  </si>
  <si>
    <t>['works effectively', 'work even', 'taps compared', 'small number', 'simple space', 'simple configuration', 'sight ).', 'propagation environments', 'mode st', 'mode space', 'computational complexity', 'compact hardware', 'center tap', 'also works', 'aaa c']</t>
  </si>
  <si>
    <t>Dual-mode | MMSE | Space-temporal simultaneous processing equalizer</t>
  </si>
  <si>
    <t>A tapped delayed line adaptive array antenna (TDL-AAA) and a space-temporal simultaneous processing equalizer (ST-SPE) are proposed as simple space-temporal equalizers based on minimum mean square error (MMSE) criterion. The ST-SPE has a compact hardware with a small number of taps compared to that of the TDL-AAA. The ST-SPE can reduce the computational complexity of the space-temporal joint equalization and it works effectively under the minimum phase condition such as appeared at line-of-sight (LOS) propagation environments at a high antenna height base station. However the ST-SPE cannot work under a non-minimum phase condition caused under N-LOS (non-line-of-sight). On the other hand, the TDL-AAA whose reference signal is synchronized at the center tap (TDL-AAA C ) can work even in the non-minimum phase condition. In this paper, we propose a dual-mode space-temporal simultaneous processing equalizer (Dual-mode ST-SPE) which has a simple configuration and also works in non-minimum phase condition. The Dual-mode ST-SPE can reduce the computational complexity compared to the TDL-AAA C. ¬© Springer 2005.</t>
  </si>
  <si>
    <t>353-364</t>
  </si>
  <si>
    <t>60000099;60000099;60000099</t>
  </si>
  <si>
    <t>7402589047;6701676287;35564404500</t>
  </si>
  <si>
    <t>Ichikawa, Yoshihiro;Obote, Shigeki;Kagoshima, Kenichi</t>
  </si>
  <si>
    <t>Ichikawa Y.</t>
  </si>
  <si>
    <t>Dual-mode space-temporal simultaneous processing equalizer</t>
  </si>
  <si>
    <t>10.1007/s11277-005-7534-7</t>
  </si>
  <si>
    <t>2-s2.0-28544439206</t>
  </si>
  <si>
    <t>['¬© springer', 'xanthophycean algae', 'xanthonema sp', 'verlag 2005', 'two months', 'thylakoid structure', 'special emphasis', 'responses observed', 'relatively stable', 'protein complexes', 'prolonged darkness', 'progressive destabilisation', 'photosystem ii', 'peripheral antennae', 'microspectrofluorimetric analyses', 'long periods', 'lamellar architecture', 'incipient ageing', 'harvesting complex', 'degradation triggered', 'cells grown', '35 days']</t>
  </si>
  <si>
    <t>Darkness | Microspectrofluorimetry | Photosynthetic apparatus | Photosystem II | Xanthophycean algae</t>
  </si>
  <si>
    <t>The response of the plastid was studied, with a special emphasis on thylakoid structure and function, in a snow filamentous xanthophycean alga (Xanthonema sp.) incubated in darkness for two months. Microspectrofluorimetric analyses were performed on single living cells to study the variations in the assembly of the chlorophyll-protein complexes of photosystem II, in comparison with cells grown in light. In parallel, changes in micro- and submicroscopic plastid morphology and in photosynthetic pigment content were monitored. Throughout the experiment, the lamellar architecture of thylakoids in the alga was relatively well preserved, whereas photosystem II underwent disassembly and degradation triggered by prolonged darkness. Conversely, the light-harvesting complex of photosystem II proved to be relatively stable for long periods in darkness. Moreover, a role of the peripheral antennae in determining thylakoid arrangement in xanthophycean algae is implied. Although the responses observed in Xanthonema sp. can be considered in terms of acclimation to darkness, the progressive destabilisation of the light-harvesting complex of photosystem II testifies to incipient ageing of the cells after 35 days. ¬© Springer-Verlag 2005.</t>
  </si>
  <si>
    <t>125-135</t>
  </si>
  <si>
    <t>0033183X</t>
  </si>
  <si>
    <t>Protoplasma</t>
  </si>
  <si>
    <t>60024690;60024690;60000481;60024690;60024690</t>
  </si>
  <si>
    <t>6508186137;9746904800;7005278470;6603856952;6701734335</t>
  </si>
  <si>
    <t>Baldisserotto, C.;Ferroni, L.;Moro, I.;Fasulo, M. P.;Pancaldi, S.</t>
  </si>
  <si>
    <t>Ferrara;Padua</t>
  </si>
  <si>
    <t>University of Ferrara;Universit√† degli Studi di Padova</t>
  </si>
  <si>
    <t>60024690;60000481</t>
  </si>
  <si>
    <t>Baldisserotto C.</t>
  </si>
  <si>
    <t>Modulations of the thylakoid system in snow xanthophycean alga cultured in the dark for two months: Comparison between microspectrofluorimetric responses and morphological aspects</t>
  </si>
  <si>
    <t>10.1007/s00709-005-0127-1</t>
  </si>
  <si>
    <t>2-s2.0-28744444062</t>
  </si>
  <si>
    <t>['¬© 2005', 'wave realizations', 'thermal decoherence', 'quantum dots', 'gap solitons', 'filling factors', 'fermi sea', 'fermi mixtures', 'external potentials', 'energy spectrum', 'energy levels', 'consistent approach', 'also calculated']</t>
  </si>
  <si>
    <t>The properties of ultracold atomic Bose-Fermi mixtures in external potentials are investigated and the existence of gap solitons of Bose-Fermi mixtures in optical lattices demonstrated. Using a self-consistent approach we compute the energy spectrum and show that gap solitons can be viewed as matter-wave realizations of quantum dots and antidots with the bosonic density playing the role of trapping (expulsive) potential for the fermions. The fermionic states trapped in the condensate are shown to be at the bottom of the Fermi sea and therefore well protected from thermal decoherence. Energy levels, filling factors, and parameters' dependence of gap soliton quantum dots are also calculated both numerically and analytically. ¬© 2005 The American Physical Society.</t>
  </si>
  <si>
    <t>60007061-100736465</t>
  </si>
  <si>
    <t>Salerno, Mario</t>
  </si>
  <si>
    <t>Salerno;Baronissi</t>
  </si>
  <si>
    <t>Universit√† degli Studi di Salerno;Gruppo Collegato di Salerno</t>
  </si>
  <si>
    <t>60007061;100736465</t>
  </si>
  <si>
    <t>Salerno M.</t>
  </si>
  <si>
    <t>Matter-wave quantum dots and antidots in ultracold atomic Bose-Fermi mixtures</t>
  </si>
  <si>
    <t>10.1103/PhysRevA.72.063602</t>
  </si>
  <si>
    <t>2-s2.0-28844464375</t>
  </si>
  <si>
    <t>NR206</t>
  </si>
  <si>
    <t>['supramolecular assembly', 'square lattice', 'specific inter', 'single molecules', 'rights reserved', 'rhodospirillum photometricum', 'rhodobacter sphaeroides', 'proteins involved', 'photosynthetic organisms', 'photosynthetic apparatus', 'phaeospirillum molischianum', 'octameric rings', 'native membranes', 'molecular mechanisms', 'lh2 complexes', 'hexagonal lattice', 'functional levels', 'current challenge', 'core complexes', 'blastochloris viridis', 'assembled either']</t>
  </si>
  <si>
    <t>AFM | Bacterial photosynthesis | Light harvesting | Membrane proteins | Native membrane</t>
  </si>
  <si>
    <t>The ubiquity and importance of photosynthetic organisms in nature has made the molecular mechanisms of photosynthesis a widely studied subject at both structural and functional levels. A current challenge is to understand the supramolecular assembly of the proteins involved in photosynthesis in native membranes. We have used atomic force microscopy to study the architecture of the photosynthetic apparatus and analyze the structure of single molecules in chromatophores of Phaeospirillum molischianum. Core complexes are formed by the reaction center enclosed by an elliptical light harvesting complex 1. LH2 are octameric rings, assembled either with cores or in hexagonally packed LH2 antenna domains. The symmetry mismatch caused by octameric LH2 packing in a hexagonal lattice, that could be avoided in a square lattice, suggests lipophobic effects rather than specific inter-molecular interactions drive protein organization. The core and LH2 complexes are organized to form a supramolecular assembly reminiscent to that found in Rhodospirillum photometricum, and very different from that observed in Rhodobacter sphaeroides, Rb. blasticus, and Blastochloris viridis. ¬© 2005 Elsevier Inc. All rights reserved.</t>
  </si>
  <si>
    <t>221-228</t>
  </si>
  <si>
    <t>60105742;60004560;60004560;60105742</t>
  </si>
  <si>
    <t>9942017500;7003456062;7004230215;7003736659</t>
  </si>
  <si>
    <t>Gon√ßalves, Rui Pedro;Bernadac, Alain;Sturgis, James N.;Scheuring, Simon</t>
  </si>
  <si>
    <t>Paris;Marseille</t>
  </si>
  <si>
    <t>Laboratoire Physico Chimie Curie;IBSM Institut de Biologie Structurale et Microbiologie</t>
  </si>
  <si>
    <t>60105742;60004560</t>
  </si>
  <si>
    <t>Gon√ßalves R.P.</t>
  </si>
  <si>
    <t>Architecture of the native photosynthetic apparatus of Phaeospirillum molischianum</t>
  </si>
  <si>
    <t>S1047847705002261</t>
  </si>
  <si>
    <t>10.1016/j.jsb.2005.10.002</t>
  </si>
  <si>
    <t>2-s2.0-28944431668</t>
  </si>
  <si>
    <t>['transmission matrix', 'rate transmission', 'proposed prs', 'multimedia broadcasting', 'estimate multi', 'dab system', 'dab receiver', 'channel estimation', 'blind processing', 'apply multi', 'antenna scheme']</t>
  </si>
  <si>
    <t>Channel estimation | Channel estimation error | DAB | Effective SIR | MIMO | MIMO-DAB | OFDM</t>
  </si>
  <si>
    <t>In this paper, we apply multi-antenna scheme to DAB system for high-rate transmission. In the MIMO-DAB system with a number of transmitting and receiving antennas increases the transmission rate efficiently with low multiplication operations. For channel estimation in the MIMO-DAB system, we propose a new PRS structure and evaluate the channel estimation performance. The proposed PRS structure can estimate multi-channel information based on the semi-blind processing. The performance of proposed PRS is compared with that of conventional training sequence employing Tarokh's transmission matrix. And also we investigate the performance limitation due to the imperfect channel estimation in a MIMO-DAB receiver. It has been shown that the MIMO-DAB system with multi-antennas can achieve the high-rate transmission for multimedia broadcasting and the performance of MIMO-DAB system is impaired by imperfect channel information. ¬© 2005 IEEE.</t>
  </si>
  <si>
    <t>551-559</t>
  </si>
  <si>
    <t>60027884;60027884;60027884;60027884;60027884</t>
  </si>
  <si>
    <t>9434377400;9942261500;55686368100;7202175625;7404036823</t>
  </si>
  <si>
    <t>Baek, Myung Sun;Kook, Hyung Joon;Kim, Mi Jeong;You, Young Hwan;Song, Hyoung Kyu</t>
  </si>
  <si>
    <t>Sejong University</t>
  </si>
  <si>
    <t>Baek M.</t>
  </si>
  <si>
    <t>Multi-antenna scheme for high capacity transmission in the digital audio broadcasting</t>
  </si>
  <si>
    <t>10.1109/TBC.2005.858426</t>
  </si>
  <si>
    <t>2-s2.0-29044433004</t>
  </si>
  <si>
    <t>['temperature silicon', 'temperature performance', 'telemetry distance', 'telemetry antenna', 'system demonstrates', 'prototype high', 'module employs', 'lc resonator', 'frequency conversion']</t>
  </si>
  <si>
    <t>High-temperature sensing | Microelectromechanical systems (MEMS) sensor | Silicon-carbide (SiC) MESFET | Telemetry</t>
  </si>
  <si>
    <t>A prototype high-temperature silicon-carbide (SiC) MESFET-based microelectromechanical systems (MEMS) sensing and date telemetry module is reported for harsh environment applications. The module employs a MEMS silicon capacitive pressure sensor performing pressure to frequency conversion and an on-board spiral loop serving as an inductor for the LC resonator and also as a telemetry antenna. The system demonstrates a high-temperature performance up to 400¬∞C, limited by the SiC MESFET characteristics, and achieves a telemetry distance of 1 m. ¬© 2005 IEEE.</t>
  </si>
  <si>
    <t>1389-1394</t>
  </si>
  <si>
    <t>60000305;60000251-112369017;60000305</t>
  </si>
  <si>
    <t>56128421300;7202288048;7404150794</t>
  </si>
  <si>
    <t>Wang, Run;Ko, Wen H.;Young, Darrin J.</t>
  </si>
  <si>
    <t>Cleveland;New York;Minneapolis</t>
  </si>
  <si>
    <t>Case Western Reserve University;IEEE;American Institute of Medical and Biological Engineering</t>
  </si>
  <si>
    <t>60000305;60000251;112369017</t>
  </si>
  <si>
    <t>Wang R.</t>
  </si>
  <si>
    <t>Silicon-carbide MESFET-based 400¬∞C MEMS sensing and data telemetry</t>
  </si>
  <si>
    <t>10.1109/JSEN.2005.858927</t>
  </si>
  <si>
    <t>2-s2.0-29044434517</t>
  </si>
  <si>
    <t>NAG5-117474</t>
  </si>
  <si>
    <t>['wavenumber cutoff', 'wave conditions', 'reflected radiation', 'recent refinements', 'order iterations', 'ocean surface', 'measured waveforms', 'looking antennas', 'local wind', 'incident angle', 'gps reflections', 'given concerning', 'geometric optics', 'concurrent measurements', 'aircraft equipped']</t>
  </si>
  <si>
    <t>Bistatic scattering | Doppler spectra | First- And second-order electromagnetic (EM) scattering models | Geometrical optics (GO) | Global positioning system (GPS) | Kirchhoff model | Physical optics | Polarization dependence | Sea surface reflections</t>
  </si>
  <si>
    <t>This paper is concerned with the properties of bistatic microwave scattering from a randomly rough surface, and specifically its application to the study of global positioning system (GPS) satellite signals reflected from the ocean. We present a discussion of some recent refinements of Kirchhoff-type models based on second-order iterations of the surface-current integral equation, and the relationship between these models and their high-frequency (geometric optics) limit. In particular, we show that use of these refinements can extend the domain of applicability of the standard geometrical optics (GO) model. It is found that GO can be nearly as accurate as a Kirchhoff-based model provided that the wavenumber cutoff, at which the surface wave spectrum must be filtered in computing the required slope moments, depends on the roughness of the ocean surface (i.e., wind speed) as well as the incident angle and frequency of the radiation. We use a GO model refined in this way to analyze GPS surface reflection data collected from an aircraft equipped with two down-looking antennas for receiving both left- and right-hand circularly polarized reflections. Concurrent measurements of the local wind and wave conditions were collected from a nearby research vessel. Measured waveforms and mean Doppler widths at both polarizations are compared with predictions from our refined GO model, and discussion is given concerning the sensitivity of the reflected radiation to various geophysical parameters and the utility of GPS reflections for remote sensing applications. ¬© 2005 IEEE.</t>
  </si>
  <si>
    <t>2810-2820</t>
  </si>
  <si>
    <t>60005248;60011484-60029251;60009254</t>
  </si>
  <si>
    <t>7404934968;7003842189;7102258993</t>
  </si>
  <si>
    <t>Thompson, Donald R.;Elfouhaily, Tanos M.;Garrison, James L.</t>
  </si>
  <si>
    <t>Coral Gables;Miami;West Lafayette;Baltimore</t>
  </si>
  <si>
    <t>University of Miami;Rosenstiel School of Marine and Atmospheric Science;Purdue University;Johns Hopkins University</t>
  </si>
  <si>
    <t>60029251;60011484;60009254;60005248</t>
  </si>
  <si>
    <t>Thompson D.R.</t>
  </si>
  <si>
    <t>An improved geometrical optics model for bistatic GPS scattering from the ocean surface</t>
  </si>
  <si>
    <t>10.1109/TGRS.2005.857895</t>
  </si>
  <si>
    <t>2-s2.0-29044435511</t>
  </si>
  <si>
    <t>['usually used', 'undesired signal', 'system makes', 'schering bridge', 'periodical maintenance', 'operating frequency', 'measurement frequency', 'instrument using', 'impedance analyzer', 'easily measure', 'broadcasting services', 'antenna impedance']</t>
  </si>
  <si>
    <t>AM stereo service | Antenna impedance measurement | Double synchronous detection | Interference suppression | Medium wave Radio | Without service interruption</t>
  </si>
  <si>
    <t>An impedance analyzer or the Schering bridge is usually used for measurement of the medium-wave antenna impedance. However it has been said to be impossible to measure the exact antenna impedance under a high-intensity electric field environment generated by such as a neighboring radio station, especially with the same operating frequency because an undesired large signal is induced at the antenna input port. We propose a new measurement method and an instrument using a double synchronized detection, which has a function to suppress undesired signals efficiently. Here a double synchronous detecting technique is introduced to suppress the undesired signal with the same frequency as a measurement frequency. This system makes it possible to easily measure the antenna impedance with higher accuracy even under such an environment and also is useful for periodical maintenance of the transmitting antenna without interruption of broadcasting services in the daytime. ¬© 2005 IEEE.</t>
  </si>
  <si>
    <t>60103907;60103907</t>
  </si>
  <si>
    <t>16053689500;7006060945</t>
  </si>
  <si>
    <t>Yamazoe, Masahiko;Wakai, Kazuaki</t>
  </si>
  <si>
    <t>Yamazoe M.</t>
  </si>
  <si>
    <t>An antenna impedance measuring system for the medium-wave with interference signal suppression function</t>
  </si>
  <si>
    <t>10.1109/TBC.2005.858421</t>
  </si>
  <si>
    <t>2-s2.0-29044441466</t>
  </si>
  <si>
    <t>['paper discusses', 'associated hardware']</t>
  </si>
  <si>
    <t>Digital TV | EIA/CEA-909 | Smart antenna</t>
  </si>
  <si>
    <t>This paper discusses the theory and design of a smart antenna system for receiving digital terrestrial television signals. The pertinent antenna theory and the associated hardware is presented as is the relationship between the two. Finally, field results using digital terrestrial television signals are presented to evaluate the performance of the smart antenna system. ¬© 2005 IEEE.</t>
  </si>
  <si>
    <t>423-430</t>
  </si>
  <si>
    <t>60000251-100379022;60000251-100379022-100660320;100379022;100379022</t>
  </si>
  <si>
    <t>6507092521;9942399700;9943845100;9943093800</t>
  </si>
  <si>
    <t>Youtz, Andrew;Koeger, David;Reichgott, Samuel;Zygmaniak, John</t>
  </si>
  <si>
    <t>New York;Marlborough;</t>
  </si>
  <si>
    <t>IEEE;ATI Research;ATI Research Inc.</t>
  </si>
  <si>
    <t>60000251;100660320;100379022</t>
  </si>
  <si>
    <t>Youtz A.</t>
  </si>
  <si>
    <t>An EIA/CEA-909 compatible smart antenna system for digital terrestrial broadcasting applications</t>
  </si>
  <si>
    <t>10.1109/TBC.2005.856540</t>
  </si>
  <si>
    <t>2-s2.0-29044447967</t>
  </si>
  <si>
    <t>['¬© springer', 'wide range', 'vitro molecular', 'verlag 2005', 'three key', 'special issue', 'principles discussed', 'multiple modalities', 'ex vivo', 'cellular imaging', 'bioluminescence imaging', 'article focuses', 'article apply', 'art instrumentation', 'also discussed']</t>
  </si>
  <si>
    <t>Bioluminescence imaging | Molecular imaging | Molecular sensitivity | PET | SPECT</t>
  </si>
  <si>
    <t>A wide range of technologies is available for in vivo, ex vivo, and in vitro molecular and cellular imaging. This article focuses on three key in vivo imaging system instrumentation technologies used in the molecular imaging research described in this special issue of Eur J Nucl Med Mol Imaging: positron emission tomography, single-photon emission computed tomography, and bioluminescence imaging. For each modality, the basics of how it works, important performance parameters, and the state-of-the-art instrumentation are described. Comparisons and integration of multiple modalities are also discussed. The principles discussed in this article apply to both human and small animal imaging. ¬© Springer-Verlag 2005.</t>
  </si>
  <si>
    <t>SUPPL. 2</t>
  </si>
  <si>
    <t>European Journal of Nuclear Medicine and Molecular Imaging</t>
  </si>
  <si>
    <t>Levin, Craig S.</t>
  </si>
  <si>
    <t>Stanford</t>
  </si>
  <si>
    <t>Stanford University School of Medicine</t>
  </si>
  <si>
    <t>Levin C.</t>
  </si>
  <si>
    <t>Primer on molecular imaging technology</t>
  </si>
  <si>
    <t>10.1007/s00259-005-1973-y</t>
  </si>
  <si>
    <t>2-s2.0-29144437138</t>
  </si>
  <si>
    <t>CCR-0081706</t>
  </si>
  <si>
    <t>['sharper estimate', 'outage rates', 'give closed', 'form formulas', 'fading channels', 'ergodic capacity', 'capacity converges', 'asymptotic behavior', 'antenna rayleigh']</t>
  </si>
  <si>
    <t>Capacity | Fading channels | Multiple-antenna communication | Random matrix theory | Space-time coding</t>
  </si>
  <si>
    <t>We consider the asymptotic behavior of the capacity of multiple-antenna Rayleigh-fading channels in the limit as the transmit and receive arrays become large. We show that the capacity converges in distribution to a Gaussian random variable, and give closed-form formulas for its mean and variance. These results enable us to derive the first asymptotic formula for outage rates, as well as a sharper estimate of the error in previously reported asymptotic formulas for ergodic capacity. Although these formulas are asymptotic, we show by simulation that they are often quite accurate, even for relatively small arrays. ¬© 2005 IEEE.</t>
  </si>
  <si>
    <t>4325-4333</t>
  </si>
  <si>
    <t>10040937000;7201973784</t>
  </si>
  <si>
    <t>Kamath, M. Ajith;Hughes, Brian L.</t>
  </si>
  <si>
    <t>Kamath M.</t>
  </si>
  <si>
    <t>The asymptotic capacity of multiple-antenna Rayleigh-fading channels</t>
  </si>
  <si>
    <t>10.1109/TIT.2005.858966</t>
  </si>
  <si>
    <t>2-s2.0-29144437785</t>
  </si>
  <si>
    <t>['zero vector', 'vector space', 'two subspaces', 'nonintersecting subspaces', 'nonintersecting planes', 'noncoherent multiple', 'least 2r', 'important case', 'generator matrices', 'following question', 'field f', 'dimensional subspaces', 'complex field', 'case mt', '1 ),']</t>
  </si>
  <si>
    <t>Multiple-antenna communications | Noncoherent systems | Nonintersecting subspaces | Space-time codes</t>
  </si>
  <si>
    <t>Two subspaces of a vector space are here called "nonintersecting" if they meet only in the zero vector. Motivated by the design of noncoherent multiple-antenna communications systems, we consider the following question. How many pairwise nonintersecting Mt-dimensional subspaces of an m-dimensional vector space V over a field F can be found, if the generator matrices for the subspaces may contain only symbols from a given finite alphabet A ‚äÜ F? The most important case is when F is the field of complex numbers C; then Mt is the number of antennas. If A = F = GF(q) it is shown that the number of nonintersecting subspaces is at most (qm - 1)/(qMt - 1), and that this bound can be attained if and only if m is divisible by Mt. Furthermore, these subspaces remain nonintersecting when "lifted" to the complex field. It follows that the finite field case is essentially completely solved. In the case when F = C only the case Mt = 2 is considered. It is shown that if A is a PSK-configuration, consisting of the 2r complex roots of unity, the number of nonintersecting planes is at least 2r(m-2) and at most 2r(m-1)-1 (the lower bound may in fact be the best that can be achieved. ¬© 2005 IEEE.</t>
  </si>
  <si>
    <t>4320-4325</t>
  </si>
  <si>
    <t>60028186;60008383;60028186;60003269</t>
  </si>
  <si>
    <t>16307845700;24541358100;7003736362;35586083000</t>
  </si>
  <si>
    <t>Oggier, Fr√©d√©rique E.;Sloane, N. J.A.;Diggavi, Suhas N.;Calderbank, A. R.</t>
  </si>
  <si>
    <t>Lausanne;Florham Park;Princeton</t>
  </si>
  <si>
    <t>Swiss Federal Institute of Technology Lausanne;AT&amp;T Laboratories Florham Park;Princeton University</t>
  </si>
  <si>
    <t>60028186;60008383;60003269</t>
  </si>
  <si>
    <t>Oggier F.E.</t>
  </si>
  <si>
    <t>Nonintersecting subspaces based on finite alphabets</t>
  </si>
  <si>
    <t>10.1109/TIT.2005.858946</t>
  </si>
  <si>
    <t>2-s2.0-29144444320</t>
  </si>
  <si>
    <t>93-2218-E-194-012</t>
  </si>
  <si>
    <t>['shift keying', 'psk constellations', 'new mapper', 'lower peak', 'linear increase', 'distance preserving', 'correspondence presents', 'also given']</t>
  </si>
  <si>
    <t>Amplitude modulation phase-shift keying (AM-PSK) constellation | Diversity gain advantage | Multiple antennas | Multiple input multiple output (MIMO) | Rate-diversity tradeoff | Space-time (ST) codes | Unified construction</t>
  </si>
  <si>
    <t>This correspondence presents a new signal mapper that maps the maximal rank distance codes to space-time (ST) codes with amplitude modulation phase-shift keying (AM-PSK) constellations. It is shown that this new mapper is rank-distance preserving. Comparing to the multi-radii construction proposed by Hammons, this new mapper has linear increase in the radii and the resulting signal constellations have larger minimum distance and lower peak-to-average power ratio. Variations of this new mapper are also given to provide ST codes with rotated AM-PSK constellations. ¬© 2005 IEEE.</t>
  </si>
  <si>
    <t>4355-4358</t>
  </si>
  <si>
    <t>Lu, Hsiao Feng</t>
  </si>
  <si>
    <t>Lu H.</t>
  </si>
  <si>
    <t>Space-time codes with AM-PSK constellations</t>
  </si>
  <si>
    <t>10.1109/TIT.2005.858982</t>
  </si>
  <si>
    <t>2-s2.0-29144445934</t>
  </si>
  <si>
    <t>['various surfaces', 'tm case', 'radiation properties', 'radiation pattern', 'presented graphically', 'numerical results', 'mathieu functions', 'fields inside', 'directive beam', 'dielectric coating', 'boundary conditions', 'aperture conductance', 'antenna gain']</t>
  </si>
  <si>
    <t>The radiation properties of an axially slotted circular or elliptical antenna coated with metamaterials are investigated. The fields inside and outside the dielectric coating are expressed in terms of Mathieu functions. The boundary conditions at various surfaces are enforced to obtain the unknown field expansion coefficients. Numerical results are presented graphically for the radiation pattern, aperture conductance and antenna gain for the TM case. It was found that slotted antenna coated with metamaterials has more directive beam with lower sidelobes compared to coated with conventional dielectric material.</t>
  </si>
  <si>
    <t>329-341</t>
  </si>
  <si>
    <t>Axially slotted antenna on a circular or elliptic cylinder coated with metamaterials</t>
  </si>
  <si>
    <t>10.2528/PIER04082301</t>
  </si>
  <si>
    <t>2-s2.0-29144446395</t>
  </si>
  <si>
    <t>['v ),', 'uv detection', 'soft capsules', 'sensitive high', 'semisolid capsules', 'requiring neither', 'precise analysis', 'phase c8', 'pda ).', 'method ranged', 'mean inter', 'evaluated using', 'dosage form', 'calibration curves', 'assay ritonavir', 'analytical column', 'amine modifiers', '999 ).', '210 nm', '0 mm', '0 %.']</t>
  </si>
  <si>
    <t>Column liquid chromatography | Photodiode array detection | Ritonavir in soft gelatin capsules</t>
  </si>
  <si>
    <t>A rapid, simple and sensitive high-performance liquid chromatographic method (HPLC) has been developed to assay ritonavir in semisolid capsules. The HPLC analysis used a reversed-phase C8 (125 x 4.0 mm i.d., 5 Œºm particle size) analytical column and a mobile phase consisting of methanol and water (67:33, v/v), with UV detection at 210 nm. Specificity was evaluated using a photodiode array detector (PDA). The validation data showed that the assay is sensitive, specific and reproducible for determination of ritonavir in this dosage form. Calibration curves were linear from 100-300 Œº L-1 (R2 ‚â• 0.999). The accuracy of the method ranged from 98.8 to 102.0%. Mean inter- and intra-assay relative standard deviations (RSD) were less than 1.0%. The proposed method provided an accurate and precise analysis of ritonavir in soft capsules, requiring neither the use of a buffered mobile phase, nor the addition of amine modifiers. ¬© 2005 Friedr. Vieweg &amp; Sohn/GWV Fachverlage GmbH.</t>
  </si>
  <si>
    <t>589-593</t>
  </si>
  <si>
    <t>60006726;60006726;60006726;60006726;60006726</t>
  </si>
  <si>
    <t>10043463000;10046408100;10039618000;6701512800;7004585678</t>
  </si>
  <si>
    <t>Dias, C. L.;Rossi, R. C.;Donato, E. M.;Bergold, A. M.;Fr√∂ehlich, P. E.</t>
  </si>
  <si>
    <t>Porto Alegre</t>
  </si>
  <si>
    <t>Universidade Federal do Rio Grande do Sul</t>
  </si>
  <si>
    <t>Dias C.</t>
  </si>
  <si>
    <t>LC determination of ritonavir, a HIV protease inhibitor, in soft gelatin capsules</t>
  </si>
  <si>
    <t>10.1365/s10337-005-0670-0</t>
  </si>
  <si>
    <t>2-s2.0-29144449189</t>
  </si>
  <si>
    <t>['unfaded components', 'traditional characterization', 'snr slope', 'snr regime', 'snr levels', 'snr db', 'snr capacity', 'slope equals', 'slope captures', 'receive antennas', 'practical interest', 'power required', 'power offset', 'paper advocates', 'order term', 'multiplicative increase', 'hitherto focused', 'form expressions', 'chief role', 'channel features', 'certain capacity', 'antenna correlation', 'antenna capacity', 'affine function']</t>
  </si>
  <si>
    <t>Antenna correlation | Channel capacity | Coherent communication | Fading channels | High-SNR analysis | Multiantenna arrays | Ricean channels</t>
  </si>
  <si>
    <t>The analysis of the multiple-antenna capacity in the high-SNR regime has hitherto focused on the high-SNR slope (or maximum multtplexing gain), which quantifies the multiplicative increase as a function of the number of antennas. This traditional characterization is unable to assess the impact of prominent channel features since, for a majority of channels, the slope equals the minimum of the number of transmit and receive antennas. Furthermore, a characterization based solely on the slope captures only the scaling but it has no notion of the power required for a certain capacity. This paper advocates a more refined characterization whereby, as a function of SNR dB, the high-SNR capacity is expanded as an affine function where the impact of channel features such as antenna correlation, unfaded components, etc., resides in the zero-order term or power offset. The power offset, for which we find insightful closed-form expressions, is shown to play a chief role for SNR levels of practical interest. ¬© 2005 IEEE.</t>
  </si>
  <si>
    <t>4134-4151</t>
  </si>
  <si>
    <t>60021378;60017293;60003269</t>
  </si>
  <si>
    <t>24781002200;6701582212;7006314673</t>
  </si>
  <si>
    <t>Lozano, Angel;Tulino, Antonia M.;Verd√∫, Sergio</t>
  </si>
  <si>
    <t>Nokia Bell Labs;Universit√† degli Studi di Napoli Federico II;Princeton University</t>
  </si>
  <si>
    <t>Lozano A.</t>
  </si>
  <si>
    <t>High-SNR power offset in multiantenna communication</t>
  </si>
  <si>
    <t>10.1109/TIT.2005.858937</t>
  </si>
  <si>
    <t>2-s2.0-29144455916</t>
  </si>
  <si>
    <t>ITR-0219892</t>
  </si>
  <si>
    <t>['upper bound', 'tse diversity', 'three scenarios', 'single relay', 'results one', 'relay channel', 'proposed protocols', 'proposed algorithm', 'orthogonal subspaces', 'optimal tradeoff', 'multiplexing tradeoff', 'multiplexing gains', 'link ),', 'general case', 'first class', 'efficient use', 'dynamic decode', 'duplex constraint', 'distinguishing feature', 'df protocols', 'ddf protocol', 'cooperative multiple', 'cooperative broadcast', 'cooperation schemes', 'cma channel', 'af protocols', 'achievable diversity']</t>
  </si>
  <si>
    <t>Cooperative diversity | Diversity-multiplexing tradeoff | Dynamic decode and forward (DDF) | Half-duplex node | Multiple-access channel | Nonorthogonal amplify and forward (NAF) | Relay channel</t>
  </si>
  <si>
    <t>We propose novel cooperative transmission protocols for delay-limited coherent fading channels consisting of N (half-duplex and single-antenna) partners and one cell site. In our work, we differentiate between the relay, cooperative broadcast (down-link), and cooperative multiple-access (CMA) (up-link) channels. The proposed protocols are evaluated using Zheng-Tse diversity-multiplexing tradeoff. For the relay channel, we investigate two classes of cooperation schemes; namely, amplify and forward (AF) protocols and decode and forward (DF) protocols. For the first class, we establish an upper bound on the achievable diversity-multiplexing tradeoff with a single relay. We then construct a new AF protocol that achieves this upper bound. The proposed algorithm is then extended to the general case with (N - 1) relays where it is shown to outperform the space-time coded protocol of Laneman and Wornell without requiring decoding/encoding at the relays. For the class of DF protocols, we develop a dynamic decode and forward (DDF) protocol that achieves the optimal tradeoff for multiplexing gains 0 ‚â§ r ‚â§ 1/N. Furthermore, with a single relay, the DDF protocol is shown to dominate the class of AF protocols for all multiplexing gains. The superiority of the DDF protocol is shown to be more significant in the cooperative broadcast channel. The situation is reversed in the CMA channel where we propose a new AF protocol that achieves the optimal tradeoff for all multiplexing gains. A distinguishing feature of the proposed protocols in the three scenarios is that they do not rely on orthogonal subspaces, allowing for a more efficient use of resources. In fact, using our results one can argue that the suboptimality of previously proposed protocols stems from their use of orthogonal subspaces rather than the half-duplex constraint. ¬© 2005 IEEE.</t>
  </si>
  <si>
    <t>4152-4172</t>
  </si>
  <si>
    <t>10039326700;7005365875;6603722230</t>
  </si>
  <si>
    <t>Azarian, Kambiz;El Gamal, Hesham;Schniter, Philip</t>
  </si>
  <si>
    <t>Azarian K.</t>
  </si>
  <si>
    <t>On the achievable diversity-multiplexing tradeoff in half-duplex cooperative channels</t>
  </si>
  <si>
    <t>10.1109/TIT.2005.858920</t>
  </si>
  <si>
    <t>2-s2.0-29144473358</t>
  </si>
  <si>
    <t>['using œîœñ', 'two detectors', 'together gave', 'simulated using', 'results showed', 'oxygen saturation', 'optimal number', 'often affected', 'nominal range', 'nominal accuracy', 'multivariate calibration', 'mean time', 'larger number', 'invasive measurement', 'extracerebral layer', 'diffusion equation', 'cerebral oxy', 'blood volume', 'best performance', 'accuracy beyond']</t>
  </si>
  <si>
    <t>The non-invasive measurement of cerebral oxy- (ŒîHbO2br) and deoxy-haemoglobin (ŒîHHbbr) changes using near-infrared spectroscopy instruments is often affected by the absorption in the extracerebral layer. We have exploited the multivariate calibration (partial least squares, PLS) method to minimize the errors for a range of blood volume, oxygen saturation and extracerebral layer thicknesses. The changes in the mean time of flight of photons (ŒîœÑ) and attenuation (ŒîA) on the surface of a 3D adult head model were simulated using a finite-element method based on the diffusion equation. The PLS was then performed to identify the optimal number of detectors, their positions and weightings, to optimize the estimation of ŒîHbO2br and ŒîHHbbr. We define the 'nominal accuracy' as the accuracy of estimating ŒîHbO br and ŒîHHb2br over a nominal range of extracerebral layer thicknesses and 'robustness' as the accuracy beyond the nominal range. The results showed that for one or two detectors, ŒîœÑ performed better than ŒîA while using them together gave the best performance. When more detectors were used, the performances of using ŒîœÑ, ŒîA or both together became comparable, showing that a larger number of detectors can compensate for the performance of a simple ŒîA measurement despite this measurement having a relatively lower sensitivity to intracerebral absorption changes. ¬© 2005 IOP Publishing Ltd.</t>
  </si>
  <si>
    <t>5783-5798</t>
  </si>
  <si>
    <t>7202111031;7004171877;7006876004</t>
  </si>
  <si>
    <t>Leung, Terence S.;Elwell, Clare E.;Delpy, David T.</t>
  </si>
  <si>
    <t>Leung T.</t>
  </si>
  <si>
    <t>Estimation of cerebral oxy- and deoxy-haemoglobin concentration changes in a layered adult head model using near-infrared spectroscopy and multivariate statistical analysis</t>
  </si>
  <si>
    <t>S0031915505995316</t>
  </si>
  <si>
    <t>10.1088/0031-9155/50/24/002</t>
  </si>
  <si>
    <t>2-s2.0-29144475470</t>
  </si>
  <si>
    <t>Minist√©rio da Educa√ß√£o e Ci√™ncia</t>
  </si>
  <si>
    <t>MEC</t>
  </si>
  <si>
    <t>['wide family', 'system according', 'specifically addressed', 'simple closed', 'recent results', 'purpose interior', 'present work', 'point methods', 'particularly challenging', 'mimo channel', 'linear transceivers', 'form solutions', 'even clear', 'employ general', 'efficient method', 'cost function', 'convex functions', 'communication systems']</t>
  </si>
  <si>
    <t>Convex optimization theory | Linear precoder | Majorization theory | Multicarrier transceiver | Multiple-input-multiple-output (MIMO) channel | Primal decomposition technique | Schur convexity | Waterfilling</t>
  </si>
  <si>
    <t>The design of linear transceivers for multiple-input-multiple-output (MIMO) communication systems with channel state information is particularly challenging for two main reasons. First, since several substreams are established through the MIMO channel, it is not even clear how the quality of the system should be measured. Second, once a cost function has been chosen to measure the quality, the optimization of the system according to such criterion is generally difficult due to the non-convexity of the problem. Recent results have solved the problem for the wide family of Schur-concave/convex functions, resulting in simple closed-form solutions when the system is modeled as a single MIMO channel. However, with several MIMO channels (such as in multi-antenna multicarrier systems), the solution is generally more involved, leading in some cases to the need to employ general-purpose interior-point methods. This problem is specifically addressed in this paper by combining the closed-form solutions for single MIMO channels with a primal decomposition approach, resulting in a simple and efficient method for multiple MIMO channels. The extension to functions that are not Schur-concave/convex is also briefly considered, relating the present work with a recently proposed method to minimize the average bit error rate (BER) of the system. ¬© 2005 IEEE.</t>
  </si>
  <si>
    <t>4661-4674</t>
  </si>
  <si>
    <t>Palomar, Daniel P√©rez</t>
  </si>
  <si>
    <t>Princeton University</t>
  </si>
  <si>
    <t>Palomar D.</t>
  </si>
  <si>
    <t>Convex primal decomposition for multicarrier linear MIMO transceivers</t>
  </si>
  <si>
    <t>10.1109/TSP.2005.859241</t>
  </si>
  <si>
    <t>2-s2.0-29144480224</t>
  </si>
  <si>
    <t>CNS-0435052</t>
  </si>
  <si>
    <t>['wireless networks', 'wireless network', 'wireless channel', 'slots following', 'single transmit', 'signals forwarded', 'scheduling overhead', 'resolve collisions', 'receive antenna', 'original packets', 'nodes designated', 'multimedia sources', 'existing techniques', 'energy savings', 'destination node', 'collision slot', 'collided packets', 'bursty sources', 'antenna systems', 'also offers', 'aloha systems']</t>
  </si>
  <si>
    <t>Collision resolution | Cooperation | Multiple-input-multiple-output (MIMO) systems | Random access | Spatial diversity</t>
  </si>
  <si>
    <t>In this paper, we propose a new media access protocol for wireless networks, that due to its ability to resolve collisions can achieve high throughput. We view the wireless network as a spatially distributed antenna with antenna elements linked via the wireless channel. When there is a collision, the collided packets are saved in a buffer. In the slots following the collision, a set of nodes designated as nonregenerative relays retransmit the signal that they received during the collision slot By processing the originally collided packets and the signals forwarded by the relays, the destination node can recover the original packets. The proposed scheme maintains the benefits of ALOHA systems, i.e., needs no scheduling overhead and is suitable for bursty sources, such as multimedia sources. It also offers the benefits of multi-antenna systems, i.e., spatial diversity while employing a single transmit/receive antenna at each node. Spatial diversity enables it to be robust to the wireless channel. The proposed approach achieves higher throughput and energy savings than existing techniques that allow for multiple packet reception. ¬© 2005 IEEE.</t>
  </si>
  <si>
    <t>4675-4684</t>
  </si>
  <si>
    <t>A new wireless network medium access protocol based on cooperation</t>
  </si>
  <si>
    <t>10.1109/TSP.2005.859242</t>
  </si>
  <si>
    <t>2-s2.0-29144485400</t>
  </si>
  <si>
    <t>['two transmit', 'two dimensions', 'transmit antennas', 'time codes', 'time code', 'stacked extension', 'significant improvement', 'several scenarios', 'real rotation', 'proposed code', 'performance enhancement', 'optimal diversity', 'layered architecture', 'larger number', 'information symbols', 'existing codes', 'coding gain']</t>
  </si>
  <si>
    <t>Capacity optimal codes | Coding gain | Diversity-multiplexing tradeoff | Fading channel | Real rotation | Space-time coding | Transmit diversity</t>
  </si>
  <si>
    <t>A space-time code is proposed that exhibits the highest coding gain among competing full-rate full transmit diversity space-time codes for the two transmit and receive antenna coherent quasi-static fading channel. The proposed code is derived from a layered architecture with real rotation of quadrature amplitude modulation (QAM) information symbols in two dimensions. The existing codes of similar architecture concentrate on application of complex full modulation diversity rotations or asymmetric real rotations. An analytic evaluation illustrates the significant improvement in coding gain achieved with the proposed code. Moreover, the coding gain of the proposed code is independent of its rate. This implies that the proposed code achieves the optimal diversity-multiplexing tradeoff curve for the two transmit antenna system. A stacked extension of the proposed code offers a reduced complexity capacity optimal alternative to the full diversity codes for larger number of transmit antennas. Performance enhancement in several scenarios is verified through simulations. ¬© 2005 IEEE.</t>
  </si>
  <si>
    <t>4348-4355</t>
  </si>
  <si>
    <t>60000221-60013301;60000221</t>
  </si>
  <si>
    <t>San Diego;Boulder</t>
  </si>
  <si>
    <t>Qualcomm Incorporated;University of Colorado Boulder</t>
  </si>
  <si>
    <t>60013301;60000221</t>
  </si>
  <si>
    <t>An optimal two transmit antenna space-time code and its stacked extensions</t>
  </si>
  <si>
    <t>10.1109/TIT.2005.858940</t>
  </si>
  <si>
    <t>2-s2.0-29144506046</t>
  </si>
  <si>
    <t>CCF-0219903</t>
  </si>
  <si>
    <t>['wireless direct', 'wireless channel', 'two layers', 'time receiver', 'time auxiliary', 'spreading codes', 'sequence code', 'scalable layer', 'receiver adaptation', 'multirate ds', 'layers may', 'layer signal', 'latter case', 'different number', 'different lengths', 'chip rate', 'cdma system', 'cdma channel', 'carrier demodulation', 'bit rate', 'av space']</t>
  </si>
  <si>
    <t>Adaptive filtering | Antenna arrays | Direct-sequence code-division multiple access (DS-CDMA) | Rate distortion optimization | Small sample support | Wireless video transmission</t>
  </si>
  <si>
    <t>In this paper, we consider the transmission of video over wireless direct-sequence code-division multiple access (DS-CDMA) channels. A layered (scalable) video source codec is used. The layers may be time-multiplexed and transmitted over a single CDMA channel or each layer can be transmitted over a different CDMA channel. For the latter case, spreading codes of different lengths are allowed for each CDMA channel (multirate CDMA). Thus, a different number of chips per bit can be used for the transmission of each scalable layer. For a given fixed energy value per chip and chip rate, the selection of a spreading code length affects the transmitted energy per bit and bit rate for each scalable layer. An MPEG-4 source encoder is used to provide a two-layer signal-to-noise-ratio scalable bit stream. Each of the two layers is channel-coded using rate-compatible punctured convolutional codes. Then, the data are interleaved, spread, carrier-modulated, and transmitted over the wireless channel. A multipath Rayleigh fading channel model is assumed. At the other end, the signal is collected by an antenna array front. After carrier demodulation, multiple-access-interference suppressing despreading is performed using adaptive space-time auxiliary-vector (AV) filters. The choice of the AV space-time receiver is dictated by realistic channel fading rates that limit the data record available for receiver adaptation and redesign. Our experimental results demonstrate the effectiveness of such a multirate DS-CDMA system for wireless video transmission. ¬© 2005 IEEE.</t>
  </si>
  <si>
    <t>1629-1637</t>
  </si>
  <si>
    <t>IEEE Transactions on Circuits and Systems for Video Technology</t>
  </si>
  <si>
    <t>60000251-60032083;60000251-60032083;60000251-60032083;60000251-60032083</t>
  </si>
  <si>
    <t>6701666054;7006684995;7003836627;7004093518</t>
  </si>
  <si>
    <t>Kondi, Lisimachos P.;Srinivasan, Deepika;Pados, Dimitris A.;Batalama, Stella N.</t>
  </si>
  <si>
    <t>Buffalo;New York</t>
  </si>
  <si>
    <t>University at Buffalo, The State University of New York;IEEE</t>
  </si>
  <si>
    <t>60032083;60000251</t>
  </si>
  <si>
    <t>Kondi L.</t>
  </si>
  <si>
    <t>Layered video transmission over wireless multirate DS-CDMA links</t>
  </si>
  <si>
    <t>10.1109/TCSVT.2005.856922</t>
  </si>
  <si>
    <t>2-s2.0-29144507673</t>
  </si>
  <si>
    <t>['work represents', 'weighting factor', 'pulse height', 'projection data', 'photon counting', 'object differently', 'image ),', 'electronics noise', 'detected photon', 'data collected', 'ct numbers', 'ct images', 'charge integrating', 'bone inserts', 'acquired using', 'accurate representation', '20 cm', '120 kvp']</t>
  </si>
  <si>
    <t>Photon counting x-ray imaging provides efficient rejection of the electronics noise, no pulse height (Swank) noise, less noise due to optimal photon energy weighting and the possibility of energy resolved image acquisition. These advantages apply also to CT when projection data are acquired using a photon counting detector. However, photon counting detectors assign a weighting factor of 1 to all detected photons whereas the weighting factor of a charge integrating detector is proportional to the energy of the detected photon. Therefore, data collected by photon counting and charge integrating detectors represent the 'hardening' of the photon beam passed through the object differently. This affects the beam hardening artefacts in the reconstructed CT images. This work represents the first comparative evaluation of the effect of photon counting, charge integrating and energy weighting photon detectors on beam hardening artefacts in CT. Beam hardening artefacts in CT images were evaluated for 20 cm and 14 cm diameter water cylinders with bone and low contrast inserts, at 120 kVp and 90 kVp x-ray tube voltages, respectively. It was shown that charge integrating results in 1.8% less beam hardening artefacts from bone inserts (i.e., CT numbers in the 'shadow' of the bone are less by 1.8% as compared to CT numbers over the periphery of the image), as compared to photon counting. However, optimal photon energy weighting, which provides highest SNR, results in 7.7% higher beam hardening artefacts from bone inserts as compared to photon counting. The magnitude of the 'cupping' artefacts was lower by 1% for charge integrating and higher by 6.1% for energy weighting acquisitions as compared to photon counting. Only the photon counting systems provide an accurate representation of the beam hardening effect due to its flat energy weighting. Because of their energy dependent weighting factors, the charge integrating and energy weighting systems do not provide accurate representation of the beam hardening effect. ¬© 2005 IOP Publishing Ltd.</t>
  </si>
  <si>
    <t>5813-5827</t>
  </si>
  <si>
    <t>Shikhaliev, Polad M.</t>
  </si>
  <si>
    <t>Shikhaliev P.</t>
  </si>
  <si>
    <t>Beam hardening artefacts in computed tomography with photon counting, charge integrating and energy weighting detectors: A simulation study</t>
  </si>
  <si>
    <t>S0031915505063220</t>
  </si>
  <si>
    <t>10.1088/0031-9155/50/24/004</t>
  </si>
  <si>
    <t>2-s2.0-29144515780</t>
  </si>
  <si>
    <t>CCR-0073505</t>
  </si>
  <si>
    <t>['transmitter cases', 'traditional st', 'tcm schemes', 'signal orthogonality', 'rate space', 'proposed stbc', 'proposed scheme', 'proposed based', 'outer trellis', 'new technique', 'mtcm schemes', 'mtcm designs', 'lossy stbc', 'encoder constructions', 'decoding complexity', 'conventional rate', 'coded modulation']</t>
  </si>
  <si>
    <t>Diversity | Fading channels | Multiple antennas | Space-time (ST) codes | Wireless communication</t>
  </si>
  <si>
    <t>In this paper, a new technique to design improved high-rate space-time (ST) codes is proposed based on the concept of concatenated ST block code (STBC) and outer trellis-coded modulation (M-TCM) encoder constructions. Unlike the conventional rate-lossy STBC-MTCM schemes, the proposed designs produce higher rate ST codes by expanding the codebook of the inner orthogonal STBC. The classic set partitioning concept is adopted to realize the STBC-MTCM designs with large coding gains. The proposed expanded STBC-MTCM designs for the two-, three-, and four-transmitter cases are illustrated. Simulation results show the proposed STBC-MTCM designs significantly outperform the traditional ST-TCM schemes. Furthermore, decoding complexity of the proposed scheme is low because signal orthogonality is exploited to ease data decoding. ¬© 2005 IEEE.</t>
  </si>
  <si>
    <t>4173-4183</t>
  </si>
  <si>
    <t>60011525;60027550</t>
  </si>
  <si>
    <t>16319716400;7006406317</t>
  </si>
  <si>
    <t>Siwamogsatham, Siwaruk;Fitz, Michael P.</t>
  </si>
  <si>
    <t>United States;Thailand</t>
  </si>
  <si>
    <t>Los Angeles;Pathum Thani</t>
  </si>
  <si>
    <t>University of California, Los Angeles;Thailand National Electronics and Computer Technology Center</t>
  </si>
  <si>
    <t>60027550;60011525</t>
  </si>
  <si>
    <t>Siwamogsatham S.</t>
  </si>
  <si>
    <t>High-rate concatenated space-time block code M-TCM designs</t>
  </si>
  <si>
    <t>10.1109/TIT.2005.859276</t>
  </si>
  <si>
    <t>2-s2.0-29144520551</t>
  </si>
  <si>
    <t>['present systematic', 'form constructiohs']</t>
  </si>
  <si>
    <t>Complex orthogonal designs | Hurwitz-Radon theory | Orthogonal space-time block codes</t>
  </si>
  <si>
    <t>In this correspondence, we present systematic and closed-form constructiohs of complex orthogonal space-time block codes from complex orthogonal designs of rates (k + 1)/2k for 2k - 1 or 2k transmit antennas for any positive integer k. ¬© 2005 IEEE.</t>
  </si>
  <si>
    <t>4340-4347</t>
  </si>
  <si>
    <t>60071533;60023004-60024438;60023004</t>
  </si>
  <si>
    <t>7402892798;10041911600;7402179288</t>
  </si>
  <si>
    <t>Lu, Kejie;Fu, Shengli;Xia, Xiang Gen</t>
  </si>
  <si>
    <t>Mayaguez;Denton;Newark</t>
  </si>
  <si>
    <t>Recinto Universitario de Mayag√ºez;University of North Texas;University of Delaware</t>
  </si>
  <si>
    <t>60071533;60024438;60023004</t>
  </si>
  <si>
    <t>Closed-form designs of complex orthogonal space-time block codes of rates (k + 1)/(2k) for 2k - 1 or 2k transmit antennas</t>
  </si>
  <si>
    <t>10.1109/TIT.2005.858943</t>
  </si>
  <si>
    <t>2-s2.0-29144534629</t>
  </si>
  <si>
    <t>['squared error', 'selective versions', 'membership filtering', 'low mean', 'final solution', 'feasible solutions', 'derived based', 'conventional affine', 'computational complexity', 'communications systems', 'coefficient updates', 'cap algorithm']</t>
  </si>
  <si>
    <t>Adaptive filtering | Affine projection algorithms | Antenna array | Beamforming | Set-membership filtering | Smart antennas</t>
  </si>
  <si>
    <t>This paper proposes low-complexity constrained affine-projection (CAP) algorithms. The algorithms are suitable for linearly constrained filtering problems often encountered in communications systems. The CAP algorithms derived in this paper trade convergence speed and computational complexity in the same way as the conventional affine-projection (AP) algorithm. In addition, data-selective versions of the CAP algorithm are derived based on the concept of set-membership filtering. The set-membership constrained affine-projection (SM-CAP) algorithms include several constraint sets in order to construct a space of feasible solutions for the coefficient updates. The SM-CAP algorithms include a data-dependent step size that provides fast convergence and low mean-squared error. The paper also discusses important aspects of convergence and stability of constrained normalized adaptation algorithms and shows that normalization may introduce bias in the final solution. ¬© 2005 IEEE.</t>
  </si>
  <si>
    <t>4545-4555</t>
  </si>
  <si>
    <t>60103653;60021970;60000036;60000036</t>
  </si>
  <si>
    <t>7202886122;10039323700;7007165201;7004817526</t>
  </si>
  <si>
    <t>Werner, Stefan;Apolin√°rio, Jos√© Antonio;de Campos, Marcello L.R.;Diniz, Paulo S.R.</t>
  </si>
  <si>
    <t>Finland;Brazil;Brazil</t>
  </si>
  <si>
    <t>Espoo;Rio de Janeiro;Rio de Janeiro</t>
  </si>
  <si>
    <t>Aalto University;Instituto Militar de Engenharia;Universidade Federal do Rio de Janeiro</t>
  </si>
  <si>
    <t>60103653;60021970;60000036</t>
  </si>
  <si>
    <t>Werner S.</t>
  </si>
  <si>
    <t>Low-complexity constrained affine-projection algorithms</t>
  </si>
  <si>
    <t>10.1109/TSP.2005.859348</t>
  </si>
  <si>
    <t>2-s2.0-29144536183</t>
  </si>
  <si>
    <t>['using dynamic', 'subsequently analyzed', 'salix species', 'salix caprea', 'oxygenated monoterpenoids', 'mass spectrometry', 'many bees', 'headspace methods', 'flower scent', 'flight period', 'field bioassays', 'electroantennographic detection', 'different benzenoids', 'collects pollen', 'collect pollen', 'business media']</t>
  </si>
  <si>
    <t>Andrena | Floral scent | Flower visitor attraction | GC-EAD | GC-MS | Oligolectic bees | Salix | Willows</t>
  </si>
  <si>
    <t>Many bees are oligolectic and collect pollen for their larvae only from one particular plant family or genus. Here, we identified flower scent compounds of two Salix species important for the attraction of the oligolectic bee Andrena vaga, which collects pollen only from Salix. Flower scent was collected by using dynamic-headspace methods from Salix caprea and S. atrocinerea, and the samples were subsequently analyzed by coupled gas chromatographic-electroantennographic detection (GC-EAD) to detect possible attractants of A. vaga. EAD active compounds were identified by gas chromatography coupled to mass spectrometry. Both Salix species had relatively similar scent profiles, and the antennae of male and female bees responded to at least 16 compounds, among them different benzenoids as well as oxygenated monoterpenoids and sesquiterpenoids. The strongest antennal responses were triggered by 1,4-dimethoxybenzene, and in field bioassays, this benzenoid attracted females of A. vaga at the beginning of its flight period, but not at the end. ¬© 2005 Springer Science + Business Media, Inc.</t>
  </si>
  <si>
    <t>2993-2998</t>
  </si>
  <si>
    <t>60023208;60023208;60002999;60023208</t>
  </si>
  <si>
    <t>7801627439;10142857800;7004227104;10141908600</t>
  </si>
  <si>
    <t>D√∂tterl, Stefan;F√ºssel, Ulrike;J√ºrgens, Andreas;Aas, Gregor</t>
  </si>
  <si>
    <t>Germany;Israel</t>
  </si>
  <si>
    <t>Bayreuth;Haifa</t>
  </si>
  <si>
    <t>Universit√§t Bayreuth;University of Haifa</t>
  </si>
  <si>
    <t>60023208;60002999</t>
  </si>
  <si>
    <t>D√∂tterl S.</t>
  </si>
  <si>
    <t>1,4-Dimethoxybenzene, a floral scent compound in willows that attracts an oligolectic bee</t>
  </si>
  <si>
    <t>10.1007/s10886-005-9152-y</t>
  </si>
  <si>
    <t>2-s2.0-29244433149</t>
  </si>
  <si>
    <t>['¬© 2005', 'typical eccentricity', 'stellar processes', 'rights reserved', 'possible mechanism', 'possible discriminant', 'partially damped', 'lisa provides', 'lisa ),', 'last parsec', 'gravitational radiation', 'galactic mergers', 'finite eccentricity', 'final phase', 'driven inspirals', 'driven inspiral', 'approach e']</t>
  </si>
  <si>
    <t>Accretion, accretion disks | Black hole physics | Galaxies: active | Galaxies: nuclei | Gravitational waves</t>
  </si>
  <si>
    <t>Angular momentum loss to circumbinary gas provides a possible mechanism for overcoming the "last parsec" problem and allowing the most massive black hole binaries formed from galactic mergers to coalesce. Here we show that if gas disks also catalyze the merger of the somewhat lower mass binaries detectable with the Laser Interferometer Space Antenna (LISA), then there may be a purely gravitational wave signature of the role of gas in the form of a small but finite eccentricity just prior to merger. Numerical simulations suggest that eccentricity, excited by the interaction between the binary and surrounding gas disk, is only partially damped during the final phase of gravitational radiation-driven inspiral. We estimate a typical eccentricity at 1 week prior to coalescence of e ‚âà 0.01. Higher terminal eccentricities, which can approach e = 0.1, are possible if the binary has an extreme mass ratio. The detection of even a small eccentricity prior to merger by LISA provides a possible discriminant between gas-driven inspirals and those effected by stellar processes. ¬© 2005. The American Astronomical Society. All rights reserved.</t>
  </si>
  <si>
    <t>921-927</t>
  </si>
  <si>
    <t>60000221;60005455</t>
  </si>
  <si>
    <t>7103166226;35515154700</t>
  </si>
  <si>
    <t>Armitage, Philip J.;Natarajan, Priyamvada</t>
  </si>
  <si>
    <t>New Haven;Boulder</t>
  </si>
  <si>
    <t>Yale University;University of Colorado Boulder</t>
  </si>
  <si>
    <t>60005455;60000221</t>
  </si>
  <si>
    <t>Armitage P.</t>
  </si>
  <si>
    <t>Eccentricity of supermassive black hole binaries coalescing from gas-rich mergers</t>
  </si>
  <si>
    <t>10.1086/497108</t>
  </si>
  <si>
    <t>2-s2.0-29244439328</t>
  </si>
  <si>
    <t>['radiated fields', 'moments data', 'finite radii', 'field probes', 'field directivity', 'effective near']</t>
  </si>
  <si>
    <t>Edge diffraction | Horn antennas | Near-field directivity</t>
  </si>
  <si>
    <t>The edge wave diffraction model for pyramidal horn antennas is extended to include the finite radii of curvature of the primary incident wave approximated by an astigmatic ray tube in determining the edge diffraction fields contributing to the radiated fields. The model is adapted to calculate the effective near-field directivity of a pyramidal horn antenna for generating standard electromagnetic field strengths for the calibration of field probes. The predicted directivity results for a range of standard gain antennas are verified with method of moments data and measured values obtained in a near-field antenna range. ¬© 2005 IEEE.</t>
  </si>
  <si>
    <t>2469-2473</t>
  </si>
  <si>
    <t>7004459157;35561582300;10142455300</t>
  </si>
  <si>
    <t>Odendaal, Johann W.;Joubert, Johan;Prinsloo, Mattheus J.</t>
  </si>
  <si>
    <t>Odendaal J.</t>
  </si>
  <si>
    <t>Extended edge wave diffraction model for near-field directivity calculations of horn antennas</t>
  </si>
  <si>
    <t>10.1109/TIM.2005.858141</t>
  </si>
  <si>
    <t>2-s2.0-29244439396</t>
  </si>
  <si>
    <t>['thujae populations', 'stereoisomer blend', 'sex pheromone', 'retention indices', 'possibly control', 'picogram levels', 'pest insect', 'molecular structures', 'mass spectrometer', 'indicating redundancy', 'field experiments', 'equally effective', 'elicited responses', 'detection threshold', 'component ss', 'component lures', 'component blend', 'columns consistent', 'cecidomyiidae ),', 'business media', 'based monitoring', 'attracting male', 'allow development', '210 ),', '13 -,']</t>
  </si>
  <si>
    <t>2,12-diacetoxyheptadecane | 2,13-diacetoxyheptadecane | 2,14-diacetoxyheptadecane | Cecidomyiidae | Mayetiola thujae | Red cedar cone gall midge | Sex pheromone | Stereoisomers</t>
  </si>
  <si>
    <t>We identified, synthesized, and field-tested the sex pheromone of female red cedar cone midge Mayetiola thujae (Hedlin) (Diptera: Cecidomyiidae), a pest insect in red cedar Thuja plicata seed orchards. Coupled gas chromatographic (GC)-electroantennographic detection analyses of pheromone extract revealed three components (A, B, C) that elicited responses from antennae of males, all of which occurred below the detection threshold of the mass spectrometer and thus had to be identified without spectroscopic data. Taking into account (1) their retention indices (RI) on three GC columns (DB-5, DB-23, and DB-210), (2) intercolumn RI differentials, and (3) the molecular structures of known cecidomyiid pheromones, we synthesized seven candidate pheromone components: 2,10-, 2,11-, 2,12-, 2,13-, 2,14-, 2,15- and 2,16-diacetoxyheptadecanes. Of these, 2,12-, 2,13-, and 2,14-diacetoxyheptadecane had RIs on all columns consistent with those of A, B, and C and elicited strong antennal responses when tested at picogram levels. In field experiments with the twelve stereoselectively synthesized stereoisomers, only the SS-stereoisomers of 2,12-, 2,13-, and 2,14-diacetoxyheptadecane attracted male M. thujae. The three-component SS-stereoisomer blend was more attractive than the 12-component blend of all stereoisomers, suggesting that one or several nonnatural stereoisomers are inhibitory. One-, two-, and three-component lures of the SS-stereoisomers were equally effective in attracting male M. thujae, indicating redundancy in the pheromone. Identification of the M. thujae sex pheromone will allow development of pheromone-based monitoring, and possibly control, of M. thujae populations in T. plicata seed orchards. ¬© 2005 Springer Science + Business Media, Inc.</t>
  </si>
  <si>
    <t>2933-2946</t>
  </si>
  <si>
    <t>60018491;60018491;60079205;60018491;60018491;60018491</t>
  </si>
  <si>
    <t>7006335669;6603292105;55338874000;10143177500;10144143500;7006196798</t>
  </si>
  <si>
    <t>Gries, Regine;Khaskin, Grigori;Bennett, Robb G.;Miroshnychenko, Aleksander;Burden, Kathy;Gries, Gerhard</t>
  </si>
  <si>
    <t>Victoria;Burnaby</t>
  </si>
  <si>
    <t>Ministry of Forests and Range;Simon Fraser University</t>
  </si>
  <si>
    <t>60079205;60018491</t>
  </si>
  <si>
    <t>(S,S)-2,12-, (S,S)-2,13-, and (S,S)-2,14-diacetoxyheptadecanes: Sex pheromone components of red cedar cone midge, Mayetiola thujae</t>
  </si>
  <si>
    <t>10.1007/s10886-005-8405-0</t>
  </si>
  <si>
    <t>2-s2.0-29244452569</t>
  </si>
  <si>
    <t>['sideband ratio', 'radio system', 'proposed scheme', 'output ports', 'multiplexed fiber', 'multiplexed channels', 'also enable']</t>
  </si>
  <si>
    <t>Arrayed waveguide grating (AWG) | Carrier-to-sideband ratio (CSR) | Millimeter-wave (mm-wave) fiber-radio system | Optical loop-back (LB) | Optical multiplexing | Optical single sideband (OSSB) modulation | Remote antenna base station (BS) | Wavelength interleaving (WI)</t>
  </si>
  <si>
    <t>A simple multiplexing scheme is proposed and demonstrated with the capability to interleave optically modulated 37.5-GHz radio channels in a dense-wavelength-division-multiplexed fiber-radio system with 25-GHz wavelength spacing, and also enable a carrier subtraction technique that improves the overall link performance by reducing the carrier-to-sideband ratio of the multiplexed channels. The proposed scheme is realized by the use of an arrayed waveguide grating having multiple optical loop-backs between the input and the output ports. ¬© 2005 IEEE.</t>
  </si>
  <si>
    <t>2718-2720</t>
  </si>
  <si>
    <t>60026553;60026553;60026553;60026553;60026553</t>
  </si>
  <si>
    <t>10143870200;35571786200;55480890000;7103230273;35478779700</t>
  </si>
  <si>
    <t>Bakaul, M.;Nirmalathas, A.;Lim, C.;Novak, D.;Waterhouse, R.</t>
  </si>
  <si>
    <t>Parkville</t>
  </si>
  <si>
    <t>University of Melbourne</t>
  </si>
  <si>
    <t>Efficient multiplexing scheme for wavelength-interleaved DWDM millimeter-wave fiber-radio systems</t>
  </si>
  <si>
    <t>10.1109/LPT.2005.859518</t>
  </si>
  <si>
    <t>2-s2.0-29244466848</t>
  </si>
  <si>
    <t>['zero bias', 'voltage characteristics', 'measured range', '8 pw', '400 ghz', '323 k']</t>
  </si>
  <si>
    <t>Imaging | Millimeter wave | Noise equivalent power (NEP) | Resonant tunnel diode | Submillimeter wave | Terahertz | Video detector</t>
  </si>
  <si>
    <t>A Schottky-collector resonant tunnel diode detector has been fabricated and characterized at zero bias up to 400 GHz. General device structure and fabrication are discussed, and small-signal equivalent models are presented for different diode areas. Over the measured range of 200 to 400 GHz using a monolithic antenna structure, noise equivalent power values between 3-8 pW/Hz1/2 are achieved. The current-voltage characteristics of the diode show weak temperature dependence over a measured range of 213-323 K. ¬© 2005 IEEE.</t>
  </si>
  <si>
    <t>60005304;60005304;60005304</t>
  </si>
  <si>
    <t>6603925476;7005521983;7006712706</t>
  </si>
  <si>
    <t>Chahal, Prem;Morris, Frank;Frazier, Gary</t>
  </si>
  <si>
    <t>Waltham</t>
  </si>
  <si>
    <t>Raytheon</t>
  </si>
  <si>
    <t>Chahal P.</t>
  </si>
  <si>
    <t>Zero bias resonant tunnel Schottky contact diode for wide-band direct detection</t>
  </si>
  <si>
    <t>10.1109/LED.2005.859622</t>
  </si>
  <si>
    <t>2-s2.0-29244483127</t>
  </si>
  <si>
    <t>['‚ àöhz', 'shelf prototype', 'phase meter', 'phase measurements', 'metrology signals', 'lisa requires', '5 œºcycle', '15 mhz', '10 hz', '1 mhz', '1 hz']</t>
  </si>
  <si>
    <t>Demodulation | Extraterrestrial measurements | Gravity measurement | Optical variables measurement | Phase measurement</t>
  </si>
  <si>
    <t>A study of a commercially available digital receiver configured as a phase meter has been performed. The effort was part of the technology development phase of the Laser Interferometer Space Antenna (LISA) mission. LISA requires that phase measurements on the metrology signals be made at a rate of 10 Hz with root power spectral density of 5 Œºcycle/ ‚àöHz over the gravitational wave detection band from 1 mHz to 1 Hz. The phase meter must also contend with heterodyne interferometric signals having superposed Doppler shifts as high as 15 MHz. It is found that the off-the-shelf prototype can fulfill these requirements. ¬© 2005 IEEE.</t>
  </si>
  <si>
    <t>2446-2453</t>
  </si>
  <si>
    <t>Marcin, Martin R.</t>
  </si>
  <si>
    <t>Marcin M.R.</t>
  </si>
  <si>
    <t>Digital receiver phase meter for LISA</t>
  </si>
  <si>
    <t>10.1109/TIM.2005.858125</t>
  </si>
  <si>
    <t>2-s2.0-29244484503</t>
  </si>
  <si>
    <t>['yl acetate', 'virgin female', 'two acetates', 'superior attractiveness', 'seeking males', 'reinvestigated based', 'recent findings', 'pheromonal communication', 'octadecyl acetate', 'mass spectrometry', 'laboratory experiments', 'gelechiidae ),', 'female decoys', 'enhance attractiveness', 'elicited responses', 'elicit contact', 'electroantennographic detection', 'eight straight', 'close range', 'business media', 'body parts', 'baited traps', 'analyzed aliquots', '1000 œºg', ')- 11']</t>
  </si>
  <si>
    <t>(R)-11-methyltricosane | (S)-11-methyltricosane | Anarsia lineatella | Body pheromone | Close-range communication | Contact | Enantiomer | Octadecyl acetate | Peach twig borer | Scales | Sex pheromone</t>
  </si>
  <si>
    <t>Pheromonal communication of adult peach twig borers, Anarsia lineatella Zeller (Lepidoptera: Gelechiidae), was reinvestigated based on recent findings that virgin female-baited traps were more attractive to mate-seeking males than a two-component synthetic sex pheromone consisting of (E)-5-decen-1-yl acetate (1000 Œºg) and (E)-5-decen-1-ol (100 Œºg), suggesting that females use additional pheromone components. Hypothesizing that these additional components may be released from body parts other than abdominal sex pheromone glands, we extracted female body scales and analyzed aliquots by coupled gas chromatographic-electroantennographic detection (GC-EAD) and GC-mass spectrometry. Eight straight-chain and four methylated aliphatic hydrocarbons, as well as two acetates, all elicited responses from excised male antennae. In laboratory experiments with synthetic candidate pheromone components, a combination of octadecyl acetate, (R)-11-methyltricosane, and (S)-11-methyltricosane in the presence of gland-derived sex pheromone components were shown to elicit contact of female decoys by males. However, body pheromone components did not enhance attractiveness of sex pheromone components in field trapping experiments, suggesting that they are effective only at close range and that other stimuli are responsible for superior attractiveness of female-baited traps. ¬© 2005 Springer Science + Business Media, Inc.</t>
  </si>
  <si>
    <t>2897-2911</t>
  </si>
  <si>
    <t>60018491;60018491;60018491;60018491;60018491;60032975;60018491</t>
  </si>
  <si>
    <t>10141846500;7006335669;6603292105;55457096100;14831370900;7007069713;7006196798</t>
  </si>
  <si>
    <t>Schlamp, Kristine K.;Gries, Regine;Khaskin, Grigori;Brown, Kendra;Khaskin, Eugene;Judd, Gary J.R.;Gries, Gerhard</t>
  </si>
  <si>
    <t>Summerland;Burnaby</t>
  </si>
  <si>
    <t>Pacific Agri-Food Research Centre;Simon Fraser University</t>
  </si>
  <si>
    <t>60032975;60018491</t>
  </si>
  <si>
    <t>Schlamp K.</t>
  </si>
  <si>
    <t>Pheromone components from body scales of female Anarsia lineatella induce contacts by conspecific males</t>
  </si>
  <si>
    <t>10.1007/s10886-005-8402-3</t>
  </si>
  <si>
    <t>2-s2.0-29244487045</t>
  </si>
  <si>
    <t>SM00-10 067</t>
  </si>
  <si>
    <t>['tunable filters', 'transmission lines', 'technology promises', 'system assembly', 'several membrane', 'semiconductor substrates', 'rf mems', 'rf components', 'process development', 'process conditions', 'pcbs reducing', 'monolithic integration', 'mems structure', 'losses due', 'lithographic patterning', 'impedance mismatching', 'hdicp cvd', 'fully characterized', 'design considerations', 'comp planarize']</t>
  </si>
  <si>
    <t>Compressive molding planarization (COMP) | High-density inductively coupled plasma chemical vapor deposition (HDICP CVD) | Printed circuit board (PCB) | Radio frequency microelectromechanical systems (RF MEMS) switches</t>
  </si>
  <si>
    <t>Design considerations and process development for fabricating radio frequency microelectromechanical systems (RF MEMS) switches on microwave laminate printed circuit boards (PCBs) are presented in details in this work. Two key processes, high-density inductively coupled plasma chemical vapor deposition (HDICP CVD) for low-temperature silicon nitride deposition, and compressive molding planarization (COMP) have been developed for fabricating RF MEMS switches on PCB. The effects of process conditions of HDICP CVD on low-temperature nitride film are fully characterized for its use in RF MEMS switches on PCB. Not only can COMP planarize the surface of the photoresist for lithographic patterning over topologically complex surfaces, but also simultaneously create a membrane relief pattern on the surface of a MEMS structure. Several membrane-type capacitive switches have been fabricated showing excellent RF performance and dynamic responses similar to those on semiconductor substrates. This technology promises the potential of enabling further monolithic integration of switches with other RF components, such as antennas, microwave monolithic integrated circuits (MMICs), phase shifters, tunable filters, and transmission lines on the same PCBs reducing the losses due to impedance mismatching from components/system assembly and simplifies the design of the whole RF system. ¬© 2005 IEEE.</t>
  </si>
  <si>
    <t>1311-1322</t>
  </si>
  <si>
    <t>60007278;60007278;60027881;60007278;60007278;60007278</t>
  </si>
  <si>
    <t>7407525015;7402196599;6603852149;7003924393;7003536601;57203774853</t>
  </si>
  <si>
    <t>Chang, Hung Pin;Qian, Jiangyuan;Cetiner, Bedri Artug;De Flaviis, Franco;Bachman, Mark;Li, G. P.</t>
  </si>
  <si>
    <t>Morehead;Irvine</t>
  </si>
  <si>
    <t>Morehead State University;University of California, Irvine</t>
  </si>
  <si>
    <t>60027881;60007278</t>
  </si>
  <si>
    <t>Design and process considerations for fabricating RF MEMS switches on printed circuit boards</t>
  </si>
  <si>
    <t>10.1109/JMEMS.2005.859088</t>
  </si>
  <si>
    <t>2-s2.0-29244489547</t>
  </si>
  <si>
    <t>['wireless systems', 'nm vertical', 'fiber systems', 'experimental measurements', 'coherence bandwidth', 'characterization using', 'cavity surface']</t>
  </si>
  <si>
    <t>Multimode fiber (MMF) dispersion | Radio over fiber systems | Remote antenna units</t>
  </si>
  <si>
    <t>Experimental measurements have been carried out on 62.5/12- and 50/125-Œºm multimode fiber links using 850-nm vertical-cavity surface-emitting lasers transmitters for their coherence bandwidth, a parameter commonly used for wireless systems. It is shown that characterization using the coherence bandwidth over any given signal band provides reliable indications of the performance of radio over fiber systems for the transmission of different wireless radio signals (GSM, UMTS, WLAN) without the need to test using modulated signals. ¬© 2005 IEEE.</t>
  </si>
  <si>
    <t>2694-2696</t>
  </si>
  <si>
    <t>60010818;60010818</t>
  </si>
  <si>
    <t>10143962300;7006386088</t>
  </si>
  <si>
    <t>Nkansah, Anthony;Gomes, Nathan J.</t>
  </si>
  <si>
    <t>Canterbury</t>
  </si>
  <si>
    <t>University of Kent</t>
  </si>
  <si>
    <t>Nkansah A.</t>
  </si>
  <si>
    <t>Characterization of radio over multimode fiber links using coherence bandwidth</t>
  </si>
  <si>
    <t>10.1109/LPT.2005.859125</t>
  </si>
  <si>
    <t>2-s2.0-29244491124</t>
  </si>
  <si>
    <t>['¬© federation', 'taste sensillae', 'suppressive effect', 'salt solutions', 'salt solution', 'salicin delivered', 'receptor cells', 'opposite antenna', 'one antenna', 'none responded', 'neither quinine', 'extended massively', 'electrophysiological responses', 'electrophysiological recordings', 'electrophysiological experiments', 'combined behavioural', 'behavioural suppression', 'apis mellifera', 'antennal tip', 'antennal level']</t>
  </si>
  <si>
    <t>Antenna | Apis mellifera | Bitter taste | Gustation | Honeybee</t>
  </si>
  <si>
    <t>We combined behavioural and electrophysiological experiments to study whether bitter taste is perceived at the antennal level in honeybees, Apis mellifera. Our behavioural studies showed that neither quinine nor salicin delivered at one antenna at different concentrations induced a retraction of the proboscis once it was extended in response to 1 M sucrose solution delivered to the opposite antenna. Bees that extended massively their proboscis to 1 Œú sucrose responded only partially when stimulated with a mixture of 1 Œú sucrose and 100 mŒú quinine. The mixture of 1 Œú sucrose and 100 mŒú salicin had no such suppressive effect. No behavioural suppression was found for mixtures of salt solution and either bitter substance. Electrophysiological recordings of taste sensillae at the antennal tip revealed sensillae that responded specifically either to sucrose or salt solutions, but none responded to the bitter substances quinine and salicin at the different concentrations tested. The electrophysiological responses of sensillae to 15 mŒú sucrose solution were inhibited by a mixture of 15 mŒú sucrose and 0.1 mŒú quinine, but not by a mixture of 15 mŒú sucrose and 0.1 mŒú salicin. The responses of sensillae to 50 mŒú NaCl were reduced by a mixture of 50 mŒú NaCl and 1 mŒú quinine but not by a mixture of 50 mŒú NaCl and 1 mŒú salicin. We concluded that no receptor cells for the bitter substances tested, exist at the level of the antennal tip of the honeybee and that antennal bitter taste is not represented as a separate perceptual quality. ¬© Federation of European Neuroscience Societies.</t>
  </si>
  <si>
    <t>3161-3170</t>
  </si>
  <si>
    <t>60027245;60027245;60027245;60027245</t>
  </si>
  <si>
    <t>10241914600;7003298526;40361335500;7201942993</t>
  </si>
  <si>
    <t>De Brito Sanchez, Maria Gabriela;Giurfa, Martin;De Paula Mota, Theo Rolla;Gauthier, Monique</t>
  </si>
  <si>
    <t>De Brito Sanchez M.</t>
  </si>
  <si>
    <t>Electrophysiological and behavioural characterization of gustatory responses to antennal 'bitter' taste in honeybees</t>
  </si>
  <si>
    <t>10.1111/j.1460-9568.2005.04516.x</t>
  </si>
  <si>
    <t>2-s2.0-29344434241</t>
  </si>
  <si>
    <t>['symmetry classes', 'simple quadratures', 'point correlator', 'outstanding problem', 'orthogonal symmetry', 'mode antenna', 'local green', 'imaginary part', 'general relation', 'arbitrary degree']</t>
  </si>
  <si>
    <t>We establish a general relation between the statistics of the local Green's function for systems with chaotic wave scattering and uniform energy loss (absorption) and the two-point correlator of its resolvents for the same system without absorption. Within the random matrix approach, this kind of a fluctuation dissipation relation allows us to derive the explicit analytic expression for the joint distribution function of the real and imaginary part of the local Green's function for all symmetry classes as well as at an arbitrary degree of time-reversal symmetry breaking in the system. The outstanding problem of orthogonal symmetry is further reduced to simple quadratures. The results can be applied, in particular, to the experimentally accessible impedance and reflection in a microwave cavity attached to a single-mode antenna. ¬© 2005 Pleiades Publishing, Inc.</t>
  </si>
  <si>
    <t>544-548</t>
  </si>
  <si>
    <t>60014264;60014264;60015138-60014977</t>
  </si>
  <si>
    <t>7006881831;7006318376;7004529699</t>
  </si>
  <si>
    <t>Savin, D. V.;Sommers, H. J.;Fyodorov, Y. V.</t>
  </si>
  <si>
    <t>United Kingdom;Russian Federation;Germany</t>
  </si>
  <si>
    <t>Nottingham;Gatchina;Duisburg</t>
  </si>
  <si>
    <t>University of Nottingham;Petersburg Nuclear Physics Institute (PNPI);Universit√§t Duisburg-Essen</t>
  </si>
  <si>
    <t>60015138;60014977;60014264</t>
  </si>
  <si>
    <t>Savin D.</t>
  </si>
  <si>
    <t>Universal statistics of the local green's function in wave chaotic systems with absorption</t>
  </si>
  <si>
    <t>10.1134/1.2150877</t>
  </si>
  <si>
    <t>2-s2.0-29344439419</t>
  </si>
  <si>
    <t>['work continued', 'type open', 'truly investigated', 'total footprint', 'tightly packed', 'thus also', 'studied using', 'stringent requirements', 'spot beams', 'spot beam', 'smaller terminals', 'single mode', 'satellite cluster', 'reflector antennas', 'realize many', 'possible horns', 'one solution', 'onboard antennas', 'mechanical manufacturability', 'latest trend', 'investigated using', 'hard horn', 'ground coverage', 'frequency usage', 'finite period', 'feed creates', 'fed multi', 'easily realized', 'dual 20', 'different types', 'cross polarization', 'corrugated horn', 'considered interesting', 'conical shape', 'common configuration', 'cluster must', 'beam isolation', 'aperture efficiency', 'analytical approach', 'also evident', 'also based', '30 ghz']</t>
  </si>
  <si>
    <t>Multi-beam reflector antennas | Multi-mode hard horns</t>
  </si>
  <si>
    <t>The latest trend for the multimedia satellite systems is operation at the Ka-band, 17.7-20.2 GHz downlink and 27.5-30.0 GHz uplink. This will enable several new services and lead to cheaper and smaller terminals for the end-consumer. The common configuration for the onboard antennas for these systems are reflector antennas with a cluster of feeds, from which each feed creates a spot beam on earth. In order to realize many and efficient spot beams, the feeds in the cluster must be small and tightly packed. Furthermore, in order to increase the frequency usage, the complete frequency band (and thus also the total footprint of all spot beams) is subdivided into smaller frequency channels, which are shared between the spot beams. This leads to stringent requirements on isolation between beams with the same frequency. It is also evident that smaller feeds normally have low efficiency caused by increased spillover losses outside the reflector. The objective of this work is to address feed solutions that can satisfy the requirements on ground coverage and beam isolation in both the 20 and 30 GHz bands. This work was initiated with a trade-off study of different types of common and possible horns for these systems in which the bandwidth of aperture efficiency and cross polarization, mechanical manufacturability and usability in space were considered and discussed. The conclusion was that medium to high efficiency horns with wide or dual 20/30 GHz bandwidth are most suitable. One solution which was considered interesting was the hard horn, which was proposed as feed for the satellite cluster-fed reflector antennas already in 1988, but not truly investigated before now. The hard horn is most easily realized by using longitudinally corrugated walls filled with a dielectric. Therefore, the work continued by analysis of the corrugated hard horn and the use of it as feed in cluster-fed multi-beam satellite antennas for Kaband. The study first considered hard horns with conical shape so that they support a single mode. They were investigated by using a classical-type open-ended waveguide model based on homogenization of the corrugated wall region. Thereafter, the multi-mode hard horns were introduced in order to reduce the size. They were studied using both an analytical approach, an in-house mode matching code (which is also based on homogenized hard walls), and commercial FDTD software. The finite period of the corrugated horn was investigated using a Finite Element Method program. A dual band multi-mode hard horn was designed, manufactured and measured. The present studies show that the hard horn is a good fed candidate for cluster-fed multi-beam satellite antennas in particular when dual band operation is needed, such as e.g. 20 and 30 GHz. The multimode hard horn is actually a compact new feed alternative in any single- or dual-band reflector system.</t>
  </si>
  <si>
    <t>0346718X</t>
  </si>
  <si>
    <t>Doktorsavhandlingar vid Chalmers Tekniska Hogskola</t>
  </si>
  <si>
    <t>Sotoudeh, Omid</t>
  </si>
  <si>
    <t>Single and dual band horns for multi-beam satellite antennas - An application of artificially hard surfaces</t>
  </si>
  <si>
    <t>2-s2.0-29344441932</t>
  </si>
  <si>
    <t>['sleeve antenna', 'numerical results', 'driven dipole', 'analyzed using']</t>
  </si>
  <si>
    <t>In this paper broadband characteristics of sleeve antenna are analyzed using the Method of Moments. The sleeve antenna's property of three frequency bands is investigated. The first and third operating bands come from the driven dipole, while the second operating band is due to the height of the sleeve and the distance between the driven dipole and the sleeve. Some numerical results are presented and discussed.</t>
  </si>
  <si>
    <t>2081-2092</t>
  </si>
  <si>
    <t>60017161;60025578;60017161;60025578</t>
  </si>
  <si>
    <t>14010585000;7404489165;7102646632;55712178800</t>
  </si>
  <si>
    <t>Li, J. Y.;Guo, J. L.;Gan, Y. B.;Liu, Q. Z.</t>
  </si>
  <si>
    <t>The tri-band performance of sleeve dipole antenna</t>
  </si>
  <si>
    <t>10.1163/156939305775570413</t>
  </si>
  <si>
    <t>2-s2.0-29344444518</t>
  </si>
  <si>
    <t>['traffic model', 'time slot', 'system capacity', 'smart antennas', 'service quality', 'reusing channels', 'provide service', 'proposed system', 'physical channels', 'originating calls', 'novel wireless', 'new algorithm', 'mobile networks', 'mobile network', 'inherent properties', 'highly improved', 'high capacity', 'handoff calls', 'future wireless', 'blocking probability', 'analytical model', 'also investigate']</t>
  </si>
  <si>
    <t>Bit error rate | Inherent properties | Markov chain | Smart antennas</t>
  </si>
  <si>
    <t>In this paper, we propose and analyze a novel wireless and mobile network which employs smart antennas. Using smart antenna techniques, the physical channels (frequency, time slot, code or combinations of them) can be reused in the same cell. In the proposed system, the capacity is increased by reusing channels in a cell. The service quality is improved by inherent properties of smart antennas, such as reducing bit error rate (BER), multipath fading etc. We establish the traffic model and provide an analytical model for the proposed system. The system is modeled and analyzed by a two-dimensional Markov chain. A new algorithm is derived to obtain the equilibrium state probabilities. We also investigate the system in terms of the blocking probability of originating calls and the forced termination probability of handoff calls. As we expect, system capacity and performance are highly improved by employing smart antennas. We believe that the proposed system can be a candidate for future wireless and mobile networks to provide service with high capacity and quality.</t>
  </si>
  <si>
    <t>169-184</t>
  </si>
  <si>
    <t>International Journal of Parallel, Emergent and Distributed Systems</t>
  </si>
  <si>
    <t>7409751528;7401806880</t>
  </si>
  <si>
    <t>Liu, Huazhou;Zeng, Qing An</t>
  </si>
  <si>
    <t>Performance analysis of a guard channel reservation handoff scheme for wireless and mobile networks using smart antennas</t>
  </si>
  <si>
    <t>W014344380327340</t>
  </si>
  <si>
    <t>10.1080/17445760500094970</t>
  </si>
  <si>
    <t>2-s2.0-29344447074</t>
  </si>
  <si>
    <t>['working frequency', 'using multi', 'patch antennas', 'patch antenna', 'new modes', 'may include', 'longer proportional', 'including waveguide', 'greatly reduced', 'dramatically increased', 'double positive', 'dielectric slabs', 'dielectric materials', 'basic applications', 'analyzing theoretically']</t>
  </si>
  <si>
    <t>In this paper, we apply the Double Negative Material in some basic applications, including waveguide, rectangular patch antenna and disc patch antenna. By analyzing theoretically we find that the sizes of these equipments can be greatly reduced by using multi-block (which may include both double positive and double negative material) dielectric materials. In addition, the sizes of patch antennas are no longer proportional to the working frequency but roughly to the ratio of the thicknesses of dielectric slabs. Still some new modes in both waveguide and patch antennas are found, and by working at the new modes the bandwidth of the patch antenna can be dramatically increased.</t>
  </si>
  <si>
    <t>2033-2047</t>
  </si>
  <si>
    <t>60017161;60017161;60017161;60017161;60019616</t>
  </si>
  <si>
    <t>55730742300;7501449136;55254381400;7102523120;8589921200</t>
  </si>
  <si>
    <t>Xu, W.;Li, L. W.;Yao, H. Y.;Yeo, T. S.;Wu, Q.</t>
  </si>
  <si>
    <t>Harbin;Singapore City</t>
  </si>
  <si>
    <t>Harbin Institute of Technology;National University of Singapore</t>
  </si>
  <si>
    <t>60019616;60017161</t>
  </si>
  <si>
    <t>Xu W.</t>
  </si>
  <si>
    <t>Left-handed material effects on waves modes and resonant frequencies: Filled waveguide structures and substrate-loaded patch antennas</t>
  </si>
  <si>
    <t>10.1163/156939305775570459</t>
  </si>
  <si>
    <t>2-s2.0-29344470554</t>
  </si>
  <si>
    <t>['¬© federation', 'responds oppositely', 'rapid step', 'particular instants', 'oscillating changes', 'olfactory sensillum', 'odour concentration', 'low rates', 'lemon oil', 'instantaneous concentration', 'impulse frequency', 'higher still', 'high sensitivity', 'fruit odours', 'fruit odour', 'discharge rates', 'detect fluctuations', 'concentration changes', 'cell signals', 'cell detects', 'also rising', 'also falling', 'actual concentration']</t>
  </si>
  <si>
    <t>Odour coding | Rate of concentration change | Resolving power</t>
  </si>
  <si>
    <t>A morphologically identifiable type of olfactory sensillum on the antenna of the American cockroach contains a pair of ON and OFF cells that responds oppositely to changes in the concentration of fruit odours. The odour of lemon oil was used to study the accuracy with which these cells can discriminate between rapid step-like, ramp-like and oscillating changes in odour concentration. The discharge rates of both cells are not only affected by the actual concentration at particular instants in time (instantaneous concentration) but also by the rate at which concentration changes. The impulse frequency of the fruit odour ON cell is high when odour concentration is high, but higher still when odour concentration is also rising. Conversely, the impulse frequency of the fruit odour OFF cell is high when odour concentration is low and higher still when odour concentration is also falling. Thus, the effect of odour concentration on the responses of both cells is reinforced by the rate of change. Sensitivity to the rate of concentration change becomes greater when the rate is low. Because of the high sensitivity to low rates of change, these cells are optimized to detect fluctuations in fruit odour concentration. Whereas the ON cell signals the arrival and presence of fruit odour, the OFF cell detects its termination and absence. These cells provide excitatory responses for both increase and decrease in fruit odour concentration and may therefore reinforce contrast information. ¬© Federation of European Neuroscience Societies.</t>
  </si>
  <si>
    <t>3147-3160</t>
  </si>
  <si>
    <t>60025988;60025988;60025988</t>
  </si>
  <si>
    <t>56249960300;57212055964;6507305859</t>
  </si>
  <si>
    <t>Tichy, Harald;Hinterwirth, Armin;Gingl, Ewald</t>
  </si>
  <si>
    <t>Universit√§t Wien</t>
  </si>
  <si>
    <t>Tichy H.</t>
  </si>
  <si>
    <t>Olfactory receptors on the cockroach antenna signal odour ON and odour Off by excitation</t>
  </si>
  <si>
    <t>10.1111/j.1460-9568.2005.04501.x</t>
  </si>
  <si>
    <t>2-s2.0-29344474868</t>
  </si>
  <si>
    <t>Shanxi University</t>
  </si>
  <si>
    <t>SXU</t>
  </si>
  <si>
    <t>['œ ∏', 'suppressed largely', 'resonant effect', 'metal plates', 'lobe level', 'first side', 'basic agreement', 'antenna array', '25 db', '0 increase']</t>
  </si>
  <si>
    <t>In this paper, patch antenna array embedded on a high-impedance ground plane was studied. The metal plates of high impedance surface have same shape and almost equal dimension as patch of antenna. Due to the resonant effect, the gain of patch antenna array at Œ∏ = 0 increase about 4.25 dB. Especially, the first side-lobe level of antenna array was suppressed largely. Basic agreement between simulation and experiment was obtained.</t>
  </si>
  <si>
    <t>2007-2014</t>
  </si>
  <si>
    <t>60002222;60025084;60020880</t>
  </si>
  <si>
    <t>35785312800;13408269300;57206363719</t>
  </si>
  <si>
    <t>Zhang, W.;Mao, J.;Sun, X.</t>
  </si>
  <si>
    <t>Shanghai;Shanghai;Taiyuan</t>
  </si>
  <si>
    <t>Shanghai Jiao Tong University;Shanghai Institute of Microsystem and Information Technology Chinese Academy of Sciences;Shanxi University</t>
  </si>
  <si>
    <t>60025084;60020880;60002222</t>
  </si>
  <si>
    <t>Zhang W.</t>
  </si>
  <si>
    <t>Patch antenna array embedded on a high-impedance ground plane</t>
  </si>
  <si>
    <t>10.1163/156939305775570431</t>
  </si>
  <si>
    <t>2-s2.0-29344474932</t>
  </si>
  <si>
    <t>['usable bandwidth', 'thus increase', 'seriously blocks', 'resonant frequency', 'proposed structure', 'nonlinear inductances', 'narrow bandwidth', 'major disadvantage', 'josephson junctions', 'bias current']</t>
  </si>
  <si>
    <t>High-temperature superconducting microstrip antennas (HTSMAs) have a major disadvantage of very narrow bandwidth, which seriously blocks their application. In order to solve this problem, a novel antenna structure which enhances the usable bandwidth of HTSMAs is proposed. Considering that Josephson junctions can be looked as nonlinear inductances, we load the HTSMA with current-biased Josephson junctions and tune the resonant frequency of the antenna by controlling the bias current of the junctions, and thus increase the operating frequency bandwidth of the antenna. A theoretical analysis using the transmission line model is made and the feasibility of the proposed structure is demonstrated.</t>
  </si>
  <si>
    <t>2073-2079</t>
  </si>
  <si>
    <t>60025578;60025578;60013614</t>
  </si>
  <si>
    <t>14039236000;8319646100;35876069100</t>
  </si>
  <si>
    <t>Liu, S. F.;Liu, S. D.;Guan, B. R.</t>
  </si>
  <si>
    <t>A novel wideband high-temperature superconducting microstrip antenna</t>
  </si>
  <si>
    <t>10.1163/156939305775570404</t>
  </si>
  <si>
    <t>2-s2.0-29344475976</t>
  </si>
  <si>
    <t>['weight coefficients', 'tdl attached', 'structured wide', 'structure consists', 'space projection', 'design specifications', 'delay line', 'associated projections', 'achieve beamforming']</t>
  </si>
  <si>
    <t>Broad-band operation | Smart antenna arrays | Tapped-delay line (TDL) | Vector space projections (VSP)</t>
  </si>
  <si>
    <t>We design a tapped-delay line (TDL) structured wide-band smart antenna array using vector-space projection (VSP) method. The structure consists of a one-dimensional antenna array with a TDL attached to each antenna. By controlling the weight coefficients at the TDL taps using VSP method, we achieve beamforming the array over wide frequency bands. Constraints and associated projections are furnished to meet the design specifications. We demonstrate the capability of VSP method adapted to solve this array design task. ¬© 2005 IEEE.</t>
  </si>
  <si>
    <t>4178-4182</t>
  </si>
  <si>
    <t>60002873;60002873;60002873</t>
  </si>
  <si>
    <t>55456890100;7202245554;7409387247</t>
  </si>
  <si>
    <t>Gu, Junjie;Stark, Henry;Yang, Yongyi</t>
  </si>
  <si>
    <t>Illinois Institute of Technology</t>
  </si>
  <si>
    <t>Design of tapped-delay line antenna array using vector space projections</t>
  </si>
  <si>
    <t>10.1109/TAP.2005.860004</t>
  </si>
  <si>
    <t>2-s2.0-29444431909</t>
  </si>
  <si>
    <t>['using data', 'three instruments', 'strongest mid', 'strongest emission', 'striking characteristic', 'sn 1982aa', 'satellite data', 'ray burst', 'overlap region', 'organic dust', 'numerical simulations', 'nuclear region', 'ngc 4038', 'mkn 297', 'merging systems', 'lws instruments', 'lirg ).', 'isophot spectrum', 'isocam maps', 'intragroup region', 'infrared source', 'infrared observations', 'ic 694', 'hidden sources', 'hidden source', 'grb consistent', 'gave rise', 'four bands', 'falls close', 'emission lines', 'december 1979', 'colliding galaxies', 'c ii', '8 times', '7 œºm', '4039 ),', '3 œºm', '15 œºm', '12 œºm']</t>
  </si>
  <si>
    <t>Galaxies: general | Galaxies: interactions | Galaxies: starburst | Infrared: galaxies | ISM: dust, extinction</t>
  </si>
  <si>
    <t>Markarian (Mkn) 297 is a complex system comprised of two interacting galaxies that has been modelled with a variety of scenarios. Observations of this system were made with the Infrared Space Observatory (ISO) using the ISOCAM, ISOPHOT and LWS instruments. ISOCAM maps at 6.7 Œºm, 7.7 Œºm, 12 Œºm and 14.3 Œºm are presented which, together with PHT-S spectrometry of the central interacting region, probe the dust obscured star formation and the properties of the organic dust. The ISOCAM observations reveal that the strongest emission in the four bands is at a location completely unremarkable at visible and near-IR (e.g. 2MASS) wavelengths, and does not coincide with the nuclear region of either colliding galaxy. This striking characteristic has also been observed in the overlap region of the colliding galaxies in the Antennae (NGC 4038/4039), the intragroup region of Stephan's Quintet, and in IC 694 in the interacting system Arp 299, and again underlines the importance of infrared observations in understanding star formation in colliding/merging systems. At 15 Œºm, the hidden source in Mkn 297 is, respectively, 14.6 and 3.8 times more luminous than the hidden sources in the Antennae (NGC 4038/4039) and Stephan's Quintet. Numerical simulations of the Mkn 297 system indicate that a co-planar radial penetration between two disk galaxies yielded the observed wing formation in the system about 1.5 √ó 108 years after the collision. A complex emission pattern with knots and ridges of emission was detected with ISOCAM. The 7.7 Œºm map predominantly shows the galaxy in emission from the 7.7 Œºm feature attributed to PAHs (Polycyclic Aromatic Hydrocarbons). The 14.3/7.7 Œºm ratio is greater than unity over most of the galaxy, implying widespread strong star formation. Strong emission features were detected in the ISOPHOT spectrum, while [O I], [O III] and [C II] emission lines were seen with LWS. Using data from the three instruments, luminosities and masses for two dust components were determined. The total infrared luminosity is approximately 1011 L‚äô, which (marginally) classifies the system as a luminous infrared galaxy (LIRG). A supernova that exploded in 1979 (SN 1982aa) gave rise to one of the most powerful known radio remnants which falls close to the strongest mid-infrared source and is identified with star forming region 14 in the optical. This supernova explosion may have been accompanied by a gamma-ray burst (GRB), consistent with the idea that GRBs are associated with supernovae in star forming regions, and a search for a GRB consistent with the direction to Mkn 297, in satellite data from July to December 1979, is recommended. ¬© ESO 2005.</t>
  </si>
  <si>
    <t>777-790</t>
  </si>
  <si>
    <t>60068629-60029398;60005141-60011737;60005141;60005141;60031581;60029398;60031159;60031159;60068629-60005141;60005141;60121493;60031159;60199296</t>
  </si>
  <si>
    <t>7004483414;10340051200;12805022100;36903577100;7003462540;7003630858;7102507687;7006077862;8937242700;7004843731;7003446506;7003825248;7403173142</t>
  </si>
  <si>
    <t>Metcalfe, L.;O'Halloran, B.;McBreen, B.;Delaney, M.;Burgdorf, M.;Leech, K.;Barr, P.;Clavel, J.;Coia, D.;Hanlon, L.;Gallais, P.;Laureijs, R.;Smith, N.</t>
  </si>
  <si>
    <t>Ireland;France;Spain;United States;Netherlands;France;Ireland;Ireland</t>
  </si>
  <si>
    <t>Bishopstown;Gif-sur-Yvette;Madrid;Pasadena;Noordwijk aan Zee;Paris;Dublin;Dublin</t>
  </si>
  <si>
    <t>Munster Technological University (MTU);D√©partement d‚ÄòAstrophysique;European Space Astronomy Centre;California Institute of Technology;ESTEC - European Space Research and Technology Centre;European Space Agency - ESA;Dunsink Observatory;University College Dublin</t>
  </si>
  <si>
    <t>60199296;60121493;60068629;60031581;60031159;60029398;60011737;60005141</t>
  </si>
  <si>
    <t>Metcalfe L.</t>
  </si>
  <si>
    <t>ISO observations of the interacting galaxy Markarian 297* with the powerful supernova remnant 1982aa</t>
  </si>
  <si>
    <t>10.1051/0004-6361:20042193</t>
  </si>
  <si>
    <t>2-s2.0-29444432374</t>
  </si>
  <si>
    <t>M67854-03-C-1058</t>
  </si>
  <si>
    <t>['wideband instead', 'transient radiation', 'transient excitation', 'timed arrays', 'technical analysis', 'synthetic arrays', 'state concepts', 'spatial width', 'simple way', 'sheds light', 'result appears', 'receive mode', 'rather robust', 'purely time', 'phased arrays', 'narrowband signals', 'narrowband excitation', 'fraunhofer regions', 'domain counterpart', 'array performance', 'array parameters', 'array element', 'antenna parameters']</t>
  </si>
  <si>
    <t>Arrays | Impulse synthetic aperture radar (ImpSAR) | Transient radiation</t>
  </si>
  <si>
    <t>Timed arrays are the time-domain counterpart of phased arrays, where each array element is excited by wideband instead of narrowband signals. By referring to idealized, but meaningful canonical configurations, the array parameters in the transmit and receive mode are defined in a simple way, by following a purely time-domain intuitive analysis. Obtained results extend steady-state concepts of beamwidth, directivity, gain, effective receiving area, Fresnel and Fraunhofer regions to the case of transient excitation. Application is made to both real and synthetic arrays. The final main conclusion is that the role of the carrier wavelength associated with narrowband excitation is taken by the spatial width of the (carrierless) pulse. This result appears to be rather robust, because it turns out to be independent from the different norms used in the definition of the antenna parameters: it sheds light on the physics of the transient radiation and may be very useful for initiating a more technical analysis of the array performance. ¬© 2005 IEEE.</t>
  </si>
  <si>
    <t>4073-4082</t>
  </si>
  <si>
    <t>60017293-60027550;100840514;101042432</t>
  </si>
  <si>
    <t>7006413404;6603262917;7103219604</t>
  </si>
  <si>
    <t>Franceschetti, Giorgio;Tatoian, James;Gibbs, George</t>
  </si>
  <si>
    <t>United States;Italy;United States;United States</t>
  </si>
  <si>
    <t>Los Angeles;Naples;Quantico;Pasadena</t>
  </si>
  <si>
    <t>University of California, Los Angeles;Universit√† degli Studi di Napoli Federico II;Marine Corps Systems Command;Eureka Aerospace</t>
  </si>
  <si>
    <t>60027550;60017293;101042432;100840514</t>
  </si>
  <si>
    <t>Franceschetti G.</t>
  </si>
  <si>
    <t>Timed arrays in a Nutshell</t>
  </si>
  <si>
    <t>10.1109/TAP.2005.859765</t>
  </si>
  <si>
    <t>2-s2.0-29444434743</t>
  </si>
  <si>
    <t>['vehicular speed', 'update intervals', 'suburban environments', 'progressive increase', 'pedestrian speeds', 'outage levels', 'noise ratio', 'multitarget least', 'mounted arrays', 'mean signal', 'interference rejection', 'interference cancellation', 'forming algorithm', 'experimental results', 'experimental investigation', 'determined based', 'array axis', 'adaptive beamforming', '5 ms', '40 km', '28 db', '2 db', '05 ghz']</t>
  </si>
  <si>
    <t>Adaptive beamforming | Array configuration | Interference rejection | Mobile arrays | Vehicular measurements</t>
  </si>
  <si>
    <t>Results of an experimental investigation of adaptive beamforming in the presence of interferers are presented. Measurements at 2.05 GHz were performed using six different four-element array configurations. Data were collected in urban and suburban environments with line-of-sight (LOS) and obstructed multipath channels for mobile (vehicular) and pedestrian speeds. Interference rejection performance is determined based on the increase in mean signal-to-interference-plus-noise ratio (SINR) using adaptive beamforming at 10% and 1% outage levels. Experimental results are presented for vehicle-mounted arrays to illustrate the dependence of interference rejection on: the separation of interferer in azimuth, orientation with respect to the array axis, vehicular speed, and the array element spacing. Interference cancellation of 24 to 28 dB was measured in urban and suburban LOS channels. Vehicle mounted arrays driven at a speed of 32-40 km/hr offered 15 to 28 dB interference rejection in the urban obstructed environment. The multitarget least-squares constant modulus beam-forming algorithm (MT-LSCMA) used to process the measured data provided a progressive increase in interference rejection of 16, 26, and 35.2 dB, for update intervals of 10, 5, and 2.5 ms, respectively, for the vehicle-mounted arrays in suburban LOS scenario. ¬© 2005 IEEE.</t>
  </si>
  <si>
    <t>4065-4072</t>
  </si>
  <si>
    <t>60027090;60027090;60027090</t>
  </si>
  <si>
    <t>10339973300;7201791618;7006247497</t>
  </si>
  <si>
    <t>Joshi, Gaurav G.;Dietrich, Carl B.;Stutzman, Warren L.</t>
  </si>
  <si>
    <t>Joshi G.</t>
  </si>
  <si>
    <t>Adaptive beamforming measurements using four-element portable and mobile arrays</t>
  </si>
  <si>
    <t>10.1109/TAP.2005.859757</t>
  </si>
  <si>
    <t>2-s2.0-29444435055</t>
  </si>
  <si>
    <t>['theoretical results', 'scanning range', 'fabricated antenna', '21 ¬∞', '1100 oe', '10 db', '08 ghz']</t>
  </si>
  <si>
    <t>Beam-scanning antennas | Inset waveguide | Magnetized ferrite | Rectangular grooves</t>
  </si>
  <si>
    <t>We propose a ferrite-loaded groovy antenna that consists of a ferrite-loaded ground plane with multiple rectangular grooves. The ferrite-loaded groovy antenna is designed, implemented, and tested at 10.08 GHz. The bandwidth of the fabricated antenna is narrow (0.5% for S11 ‚â§ -10 dB at 10.08 GHz). A beam-scanning range of 21¬∞ is achieved when the dc magnetic field increases from 0 to 1100 oe. Measured radiation patterns favorably agree with theoretical results. ¬© 2005 IEEE.</t>
  </si>
  <si>
    <t>4172-4175</t>
  </si>
  <si>
    <t>Ferrite-loaded groovy antenna</t>
  </si>
  <si>
    <t>10.1109/TAP.2005.859999</t>
  </si>
  <si>
    <t>2-s2.0-29444436643</t>
  </si>
  <si>
    <t>['waveguide modes', 'rigorously studied', 'reflection coefficient', 'rectangular waveguide', 'radiation pattern', 'numerical results', 'kp ).', 'kobayashi potential', 'incident wave', 'expansion coefficients', 'excellent agreement', 'calculated efficiently', 'bessel functions', 'bessel function', 'asymptotic approximation', 'aperture fields', 'aperture admittance']</t>
  </si>
  <si>
    <t>Kobayashi potential (KP) | Radiation | Rectangular waveguide</t>
  </si>
  <si>
    <t>The radiation from a rectangular waveguide with a perfectly conducting infinite flange is rigorously studied by using the method of the Kobayashi potential (KP). The fields in the waveguide and half-space are expanded in terms of the waveguide modes and the Weber-Schafheitlin discontinuous integrals, respectively. Continuity of the tangential aperture fields yields matrix equations for the expansion coefficients and the matrix elements consist of double infinite integrals and double infinite series of Bessel functions, which are calculated efficiently by applying the asymptotic approximation of the Bessel function. Numerical results are presented for various physical quantities, such as the aperture admittance, reflection coefficient of the incident wave, and magnitudes of higher-order mode waves, as well as the far-radiation pattern and aperture fields. To verify the validity of our method, the results are compared with other methods and excellent agreement is obtained. ¬© 2005 IEEE.</t>
  </si>
  <si>
    <t>3953-3962</t>
  </si>
  <si>
    <t>60092516;60018642</t>
  </si>
  <si>
    <t>7101967087;55390837800</t>
  </si>
  <si>
    <t>Serizawa, Hirohide;Hongo, Kohei</t>
  </si>
  <si>
    <t>Numazu;Tokyo</t>
  </si>
  <si>
    <t>National Institute of Technology, Numazu College;Toho University</t>
  </si>
  <si>
    <t>Serizawa H.</t>
  </si>
  <si>
    <t>Radiation from a flanged rectangular waveguide</t>
  </si>
  <si>
    <t>10.1109/TAP.2005.859748</t>
  </si>
  <si>
    <t>2-s2.0-29444437573</t>
  </si>
  <si>
    <t>European Social Fund</t>
  </si>
  <si>
    <t>ESF</t>
  </si>
  <si>
    <t>['unrelated publications', 'supplements recent', 'suitable conditions', 'results indicate', 'resonant closed', 'previous papers', 'present paper', 'numerical methods', 'loop arrays', 'important tool', 'first study', 'finite sums', 'elliptical closed', 'elliptical arrays', 'cylindrical dipoles', 'current model', 'combining analytical', 'certain sense', 'certain class', 'array shapes', 'antenna theory', 'analytical investigations', 'alone section', 'aforementioned continuous']</t>
  </si>
  <si>
    <t>Directive antennas | Poisson sum formula | Resonances</t>
  </si>
  <si>
    <t>Previous papers have introduced the continuous-current model for resonant closed-loop arrays of cylindrical dipoles and, for a certain class of array shapes, have determined the resulting field patterns analytically. Those analytical calculations involve several approximations. In the present paper, we first study the aforementioned model numerically for the case of elliptical closed-loop arrays. The results-which involve fewer approximations than those of the previous papers, but which refer to different array shapes-imply that elliptical arrays have a bidirectional, highly directive field and, unlike conventional arrays, have no sidelobes. Combining analytical and numerical methods, we then investigate the relationship between the aforementioned continuous-current model and what we call the discrete-current model which, in a certain sense, is more realistic. The results indicate that, subject to suitable conditions, the two models yield virtually identical results. In our analytical investigations, an important tool is the Poisson summation formula for finite sums; we have devoted a stand-alone section to this formula which supplements recent, unrelated publications in antenna theory. ¬© 2005 IEEE.</t>
  </si>
  <si>
    <t>3906-3914</t>
  </si>
  <si>
    <t>60002947;60069223;60069223</t>
  </si>
  <si>
    <t>6701834611;10340637400;10340308300</t>
  </si>
  <si>
    <t>Fikioris, George;Zaharopoulos, Serafim D.;Apostolidis, Petros D.</t>
  </si>
  <si>
    <t>Hellenic Air Force Academy;National Technical University of Athens</t>
  </si>
  <si>
    <t>60069223;60002947</t>
  </si>
  <si>
    <t>Fikioris G.</t>
  </si>
  <si>
    <t>Field patterns of resonant noncircular closed-loop arrays: Further analysis</t>
  </si>
  <si>
    <t>10.1109/TAP.2005.859760</t>
  </si>
  <si>
    <t>2-s2.0-29444437574</t>
  </si>
  <si>
    <t>FA9550-04-1-0326</t>
  </si>
  <si>
    <t>['vlasov antenna', 'vivaldi antenna', 'typical broad', 'paper presents', 'numerical examples', 'complex broad', 'briefly described', 'band antennas', 'antenna feeds', 'also presented', 'also applicable']</t>
  </si>
  <si>
    <t>Broad-band antenna simulation | Feed modeling | Perfectly matched layers | Time-domain finite-element method (TDFEM) | Waveguide port boundary condition</t>
  </si>
  <si>
    <t>This paper presents a time-domain finite element method (TDFEM) for the modeling and simulation of complex broad-band antennas. Two critical components, namely the modeling of antenna feeds and the truncation of infinite free space, are discussed in detail. An accurate waveguide port boundary condition is employed to model the commonly used coaxial feeds, which is also applicable to other waveguide feeding structures. An improvement to the simplified probe feed model is also presented. The formulation and implementation of perfectly matched layers are briefly described for the truncation of the TDFEM computational domain. Numerical examples are presented to demonstrate the modeling and simulation of typical broad-band antennas, which include a logarithmic spiral antenna, a Vivaldi antenna, and a Vlasov antenna. ¬© 2005 IEEE.</t>
  </si>
  <si>
    <t>4099-4110</t>
  </si>
  <si>
    <t>7101735868;7403588231</t>
  </si>
  <si>
    <t>Lou, Zheng;Jin, Jian Ming</t>
  </si>
  <si>
    <t>Lou Z.</t>
  </si>
  <si>
    <t>Modeling and simulation of broad-band antennas using the time-domain finite element method</t>
  </si>
  <si>
    <t>10.1109/TAP.2005.859905</t>
  </si>
  <si>
    <t>2-s2.0-29444439034</t>
  </si>
  <si>
    <t>2005AA123830</t>
  </si>
  <si>
    <t>['whole fss', 'siw cavity', 'simulated results', 'reflection characteristics', 'q property', 'proposed fss', 'polarization etc', 'periodic unit', 'paper takes', 'microwave substrate', 'low cost', 'incident angle', 'good agreement', 'fss proposed', 'frequency selectivity', 'experiment data', 'bottom surfaces', 'antenna cover']</t>
  </si>
  <si>
    <t>Cavity | Finite difference frequency domain (FDFD) | Frequency selective surface (FSS) | Periodic structure | Substrate integrated waveguide (SIW)</t>
  </si>
  <si>
    <t>A novel frequency selective surface (FSS) based on substrate integrated waveguide (SIW) technology is investigated with simulation and experiment. The periodic unit is made of a SIW cavity with slots on the top and bottom surfaces, and the whole FSS is fabricated on a microwave substrate with standard PCB process. The high-Q property of SIW cavities greatly improved the frequency selectivity of the FSS, which is significant for the application in antenna cover or object stealth etc. The finite difference frequency domain (FDFD) method is adopted to simulate the transmission and reflection characteristics of the proposed FSS, and the simulated results are in good agreement with the experiment data. Both simulated and experiment results show that the FSS proposed in this paper takes the advantages of low passband insertion loss, good frequency selectivity, and insensitive to the incident angle and polarization etc. Besides, the FSS can be easily fabricated using normal PCB process with low cost. ¬© 2005 IEEE.</t>
  </si>
  <si>
    <t>4035-4043</t>
  </si>
  <si>
    <t>60005244;60005244;60005244;60005244;60005244;60005244;60005244;60104244</t>
  </si>
  <si>
    <t>55666873400;56937616600;14121305500;56948392300;55718958100;55717639800;10338957300;9042159400</t>
  </si>
  <si>
    <t>Luo, Guo Qing;Hong, Wei;Hao, Zhang Cheng;Liu, Bing;Li, Wei Dong;Chen, Ji Xin;Zhou, Hou Xing;Wu, Ke</t>
  </si>
  <si>
    <t>Montreal;Nanjing</t>
  </si>
  <si>
    <t>Centre de Recherche Poly-Grames;Southeast University</t>
  </si>
  <si>
    <t>60104244;60005244</t>
  </si>
  <si>
    <t>Luo G.Q.</t>
  </si>
  <si>
    <t>Theory and experiment of novel frequency selective surface based on substrate integrated waveguide technology</t>
  </si>
  <si>
    <t>10.1109/TAP.2005.860010</t>
  </si>
  <si>
    <t>2-s2.0-29444439035</t>
  </si>
  <si>
    <t>['radiation characteristic', 'radiated beam', 'photoconductive photomixer', 'employing photomixer', 'antenna elements']</t>
  </si>
  <si>
    <t>Continuous-wave terahertz sources | Photomixers | Terahertz antenna array | Terahertz optoelectronics | Ultrafast photoconductors</t>
  </si>
  <si>
    <t>An array of photoconductive photomixer/antenna elements as a continuous-wave terahertz source is proposed, and its radiation characteristic is studied. Employing photomixer/antenna elements in an array configuration increases available terahertz power, while each of the array elements consumes optical power less than its maximum sustainable power. A few microwatt terahertz power is achievable from a typical array structure. It is shown that the radiated beam can be steered by changing the angle between the two exciting laser beams. ¬© 2005 IEEE.</t>
  </si>
  <si>
    <t>4044-4050</t>
  </si>
  <si>
    <t>57203511048;7102255360;7005912644</t>
  </si>
  <si>
    <t>Saeedkia, Daryoosh;Mansour, Raafat R.;Safavi-Naeini, Safieddin</t>
  </si>
  <si>
    <t>Analysis and design of a continuous-wave Terahertz photoconductive photomixer array source</t>
  </si>
  <si>
    <t>10.1109/TAP.2005.859909</t>
  </si>
  <si>
    <t>2-s2.0-29444440100</t>
  </si>
  <si>
    <t>CityU 1284/03E</t>
  </si>
  <si>
    <t>['solved using', 'parasitic slot', 'ground plane', 'good agreement', 'dra frequency', 'dra bandwidth']</t>
  </si>
  <si>
    <t>Dielectric resonator antenna (DRA) | Frequency tuning | Parasitic slot | Wide-band antenna</t>
  </si>
  <si>
    <t>The slot-fed hemispherical dielectric resonator antenna (DRA) with a parasitic rectangular slot in the ground plane is studied in this paper. It is found that the length and position of the parasitic slot can be used to widen the DRA bandwidth or to tune the DRA frequency. The exact DRA Green's function is used in the formulation, and the unknown slot currents are solved using the method of moments. Measurements were carried out to verify the calculations, and good agreement between theory and experiment is obtained. ¬© 2005 IEEE.</t>
  </si>
  <si>
    <t>4169-4172</t>
  </si>
  <si>
    <t>7102648193;56415172000</t>
  </si>
  <si>
    <t>So, K. K.;Leung, K. W.</t>
  </si>
  <si>
    <t>So K.</t>
  </si>
  <si>
    <t>Bandwidth enhancement and frequency tuning of the dielectric resonator antenna using a parasitic slot in the ground plane</t>
  </si>
  <si>
    <t>10.1109/TAP.2005.860002</t>
  </si>
  <si>
    <t>2-s2.0-29444440236</t>
  </si>
  <si>
    <t>['well designed', 'tablet pc', 'return loss', 'radiation patterns', 'present design', 'pcmcia carrier', 'invention presented', 'helical antenna', 'frequency 2', 'final evaluation', 'detail dimension', 'complete measurement', 'carrier metal', '45 ghz']</t>
  </si>
  <si>
    <t>Electromagnetic diffraction | Helical antenna | Personal Computer Memory Card International Association (PCMCIA) | Wireless LAN</t>
  </si>
  <si>
    <t>The invention presented here is to embed the helical antenna inside an ejector of a Personal Computer Memory Card International Association (PCMCIA) carrier. The detail dimension of this antenna has been well designed to operate at the frequency 2.45 GHz, which is employed for the wireless LAN application. A low-cost electromagnetic simulation package - WIPL-D, is used to simulate this complex electromagnetic environment where the carrier metal is modeled as well, in addition to the helical antenna itself. Measurements both of return loss and radiation patterns are made too to have a comparison with the results of simulation and to prove the design thoughts given by this paper. As a final evaluation, a PCMCIA carrier with the present design is installed into a Tablet PC to have a complete measurement. ¬© 2005 IEEE.</t>
  </si>
  <si>
    <t>4164-4168</t>
  </si>
  <si>
    <t>15925629400;36914395400</t>
  </si>
  <si>
    <t>Huang, Chi Fang;Chiu, Chih Hsien</t>
  </si>
  <si>
    <t>A WLAN-used helical antenna fully integrated with the PCMCIA carrier</t>
  </si>
  <si>
    <t>10.1109/TAP.2005.860007</t>
  </si>
  <si>
    <t>2-s2.0-29444441906</t>
  </si>
  <si>
    <t>['two minimum', 'three times', 'single loop', 'significantly increased', 'significant enhancement', 'series feed', 'rhombic loop', 'points results', 'parasitic loop', 'parasitic element', 'parallel feed', 'original loop', 'new type', 'loop antennas', 'loop antenna', 'impedance matching', 'experimental results', 'cp bandwidth', 'comprehensive study', 'circular polarization', 'circular loop', 'band balun', 'ar bandwidth', 'appropriate combination', 'added inside', '20 %,']</t>
  </si>
  <si>
    <t>Broad-band antenna | Circularly polarized (CP) antenna | Loop antenna</t>
  </si>
  <si>
    <t>It is demonstrated that the bandwidth of circular polarization (CP) can be significantly increased when one more parasitic loop is added inside the original loop. A single-loop antenna has only one minimum axial ratio (AR) point while the two-loop antenna can create two minimum at points. An appropriate combination of the two minimum at points results in a significant enhancement for the CP bandwidth. A comprehensive study of the new type of broad-band circularly polarized antennas is presented. Several loop configurations, including a circular loop, a rhombic loop, and a dual rhombic loop with a series feed and a parallel feed, are investigated. The at (‚â§2 dB) bandwidth of the circular-loop antenna with a parasitic circular loop is found to be 20%, more than three times the at bandwidth of a single loop. For the rhombic-loop antenna with a parasitic rhombic loop, an AR bandwidth (AR ‚â§ 2 dB) of more than 40% can be achieved by changing the rhombus vertex angle. The at (‚â§2 dB) bandwidths of the series-fed and parallel-fed dual rhombic-loop antennas with a parasitic element are 30% and 50%, respectively. A broad-band balun is incorporated into the series-fed dual rhombic-loop antenna for impedance matching. The broad-band CP performance of the loop antennas is verified by experimental results. ¬© 2005 IEEE.</t>
  </si>
  <si>
    <t>3930-3939</t>
  </si>
  <si>
    <t>60021032;60021032;60021032;60021032</t>
  </si>
  <si>
    <t>7404724322;6602215612;56972325400;7003916876</t>
  </si>
  <si>
    <t>Li, Rong Lin;DeJean, Gerald;Laskar, Joy;Tentzeris, Manos M.</t>
  </si>
  <si>
    <t>Investigation of circularly polarized loop antennas with a parasitic element for bandwidth enhancement</t>
  </si>
  <si>
    <t>10.1109/TAP.2005.859917</t>
  </si>
  <si>
    <t>2-s2.0-29444442108</t>
  </si>
  <si>
    <t>['state solutions', 'state solution', 'planar distributions', 'planar distribution', 'exact steady']</t>
  </si>
  <si>
    <t>Mutual injection locking | Phased array antennas | Voltage controlled oscillators</t>
  </si>
  <si>
    <t>The distribution of the phase of the oscillations of a set of mutually injection locked electronic oscillators is investigated for the case of a hexagonal nearest neighbor coupling topology. It is shown that planar distributions are not, in general, steady-state solutions of the system of nonlinear differential equations governing the system. An exact steady-state solution of the equations is obtained and shown to be planar only for six discrete azimuth angles. The degree of deviation from a planar distribution is determined and its impact on the directivity of a phased array excited by the oscillator output signals is estimated. ¬© 2005 IEEE.</t>
  </si>
  <si>
    <t>4058-4064</t>
  </si>
  <si>
    <t>On the steady-state phase distribution in a hexagonally coupled oscillator array</t>
  </si>
  <si>
    <t>10.1109/TAP.2005.859766</t>
  </si>
  <si>
    <t>2-s2.0-29444443345</t>
  </si>
  <si>
    <t>['¬± 0', 'zone field', 'zone diameters', 'zone amplitude', 'phase ripples', 'narrow slots', 'measurement results', 'measured quiet', 'measured amplitude', 'manufacturing errors', 'main challenge', 'large computer', 'illuminating beam', 'hologram pattern', 'hologram manufacturing', 'hologram catr', 'greater tolerance', 'generated submil', 'design objective', 'corrugated horn', 'catrs ).', 'also discussed', '5 db', '4 db', '310 ghz', '25 meters']</t>
  </si>
  <si>
    <t>Compact range | Computer-generated hologram | Multireflector antennas | Submillimeter wave antennas</t>
  </si>
  <si>
    <t>Manufacturing of large computer-generated submil-limeter wave holograms with high pattern accuracy has been the main challenge in the development of hologram based compact antenna test ranges (CATRs). Illumination of the hologram with a shaped beam produced by a dual reflector feed system (DRFS) simplifies the hologram manufacturing by eliminating the narrow slots in the hologram pattern. In this paper, the design of a shaped dual reflector feed for a hologram CATR is described. The simulated and measured illumination field amplitude and phase at 310 GHz are presented and compared to the desired hologram illumination. The measured amplitude is within ¬±0.5 dB from the design objective in the most significant central region of the illuminating beam. Measurement results of the quiet-zone field of a demonstration CATR illuminated by the DRFS are presented and compared to the measured quiet-zone amplitude and phase of a hologram fed directly with a corrugated horn. The quiet-zone diameters of the both holograms are over 0.25 meters and the measured root mean squared (rms) amplitude and phase ripples are below ¬±0.4 dB and ¬±5¬∞, respectively. Further improvements to the hologram CATR, such as greater tolerance to manufacturing errors, are also discussed. ¬© 2005 IEEE.</t>
  </si>
  <si>
    <t>3940-3948</t>
  </si>
  <si>
    <t>6602097631;7003801705;6603392769;35809669200</t>
  </si>
  <si>
    <t>H√§kli, Janne;Koskinen, Tomi;Ala-Laurinaho, Juha;R√§is√§nen, Antti V.</t>
  </si>
  <si>
    <t>Dual reflector feed system for hologram-based compact antenna test range</t>
  </si>
  <si>
    <t>10.1109/TAP.2005.859900</t>
  </si>
  <si>
    <t>2-s2.0-29444443498</t>
  </si>
  <si>
    <t>94-2213-E-002-010</t>
  </si>
  <si>
    <t>['verified experimentally', 'running frequencies', 'properly tuning', 'polarization agility', 'one dimension', 'harmonic signals', 'gives well', 'circular polarization', 'beam scanning', 'antenna array']</t>
  </si>
  <si>
    <t>Coupled oscillator systems | Injection locked oscillators | Phased arrays | Polarization control</t>
  </si>
  <si>
    <t>In this paper, a two-dimensional mutually coupled oscillator array is studied for the application of a beam-scanning and polarization-agile antenna array. In the design of antenna array, a two-dimensional oscillator array is implemented in o-y plane, the polarization agility is provided by one dimension (or y-direction) and the other dimension (or z-direction) is for beam scanning. By properly tuning the free-running frequencies of these oscillators, the array radiation direction can be scanned at the selected polarization states including linearly polarized, left-hand and right-hand circularly polarized states. The maximal phase difference of ¬±180¬∞ between coupled oscillating signals is acquired by utilizing their second-harmonic signals. This then gives well-defined phase differences among oscillators for beam scanning in addition to the required quadrature phase difference for circular polarization. The performances of polarization agility and beam scanning for a four-element antenna array are verified experimentally and shown to have the potential for adaptive antenna array applications. ¬© 2005 IEEE.</t>
  </si>
  <si>
    <t>4051-4057</t>
  </si>
  <si>
    <t>60005429-60095814;60005429</t>
  </si>
  <si>
    <t>10340930000;7401775911</t>
  </si>
  <si>
    <t>Yen, Shih Chieh;Chu, Tah Hsiung</t>
  </si>
  <si>
    <t>Realtek Semiconductor Corp.;National Taiwan University</t>
  </si>
  <si>
    <t>60095814;60005429</t>
  </si>
  <si>
    <t>Yen S.</t>
  </si>
  <si>
    <t>A beam-scanning and polarization-agile antenna array using mutually coupled oscillating doublers</t>
  </si>
  <si>
    <t>10.1109/TAP.2005.859751</t>
  </si>
  <si>
    <t>2-s2.0-29444443644</t>
  </si>
  <si>
    <t>['time sequences', 'successful realization', 'proposed approach', 'practical approach', 'numerical results', 'measured data', 'good agreement', 'experimentally verified', 'differential evolution']</t>
  </si>
  <si>
    <t>Antenna arrays | Differential evolution (DE) | Mutual coupling | Time modulation</t>
  </si>
  <si>
    <t>A practical approach to compensate for the mutual coupling effect in low sidelobe time modulated linear antenna arrays is proposed. Taking into account the measured complex embedded element patterns, the compensated element weights and time sequences are optimized by the differential evolution (DE) algorithm. The proposed approach is experimentally verified by the successful realization of a -30 Db sidelobe level discrete Taylor pattern from a 16-element time modulated linear array. Numerical results are compared with measured data and good agreement is reported. ¬© 2005 IEEE.</t>
  </si>
  <si>
    <t>4182-4185</t>
  </si>
  <si>
    <t>Mutual coupling compensation in time modulated linear antenna arrays</t>
  </si>
  <si>
    <t>10.1109/TAP.2005.860000</t>
  </si>
  <si>
    <t>2-s2.0-29444444264</t>
  </si>
  <si>
    <t>['sar values', 'results show', 'radiation efficiency', 'radiation characteristics', 'power front', 'paper presents', 'novel small', 'free space', 'directional antenna', 'case neither', 'back ratio', 'antenna measurements', 'added reflector', 'achieve directionality', '5 ghz', '10 db']</t>
  </si>
  <si>
    <t>Body-worn antennas | Human body | Pulsed antennas | Specific absorption rate (SAR) | Ultrawide-band (UWB) | Wearable antennas | Wireless communication</t>
  </si>
  <si>
    <t>This paper presents a novel small-size directional antenna design for ultrawide-band wireless body area networks/wireless personal area networks applications. The design is based on a typical slot antenna structure with an added reflector in order to achieve directionality. The effects of different antenna parameters and human body proximity on the radiation characteristics are analyzed. Antenna measurements with an optic RF setup were performed in order to characterize the small-size antenna far field radiation pattern. The different structural antenna parameters were optimized via extensive numerical simulations. Results show that for frequencies above 3.5 GHz, where the power front-to-back ratio of the directional antenna is greater than 10 dB, its impedance is nearly the same as in the free space.It is not the case neither for the omnidirectional slot antenna nor the monopole antenna next to the body. Between 3 and 6 GHz performance of the novel directional antenna, in terms of radiation efficiency and SAR values, is significantly improved compared to omnidirectional antenna designs. ¬© 2005 IEEE.</t>
  </si>
  <si>
    <t>3884-3896</t>
  </si>
  <si>
    <t>60025858;60022134;60022134;60025858</t>
  </si>
  <si>
    <t>8548809600;10340139800;7102820003;7004913913</t>
  </si>
  <si>
    <t>Klemm, Maciej;KovÃÅcs, Istv√°n Z.;Pedersen, Gert F.;Tr√∂ster, Gerhard</t>
  </si>
  <si>
    <t>Switzerland;Denmark</t>
  </si>
  <si>
    <t>Zurich ZH,;Aalborg</t>
  </si>
  <si>
    <t>ETH Zurich;Aalborg University</t>
  </si>
  <si>
    <t>60025858;60022134</t>
  </si>
  <si>
    <t>Novel small-size directional antenna for UWB WBAN/WPAN applications</t>
  </si>
  <si>
    <t>10.1109/TAP.2005.859906</t>
  </si>
  <si>
    <t>2-s2.0-29444445193</t>
  </si>
  <si>
    <t>['work elucidates', 'waveguide include', 'waveguide filter', 'waveguide elements', 'waveguide element', 'viable solution', 'upper stopband', 'upper one', 'unit cell', 'true effects', 'thus needed', 'thesis concludes', 'tem frequency', 'tem condition', 'studied one', 'structure serves', 'structure comprising', 'still trivial', 'stealth capability', 'specific set', 'simultaneous operations', 'reflector antennas', 'reflector antenna', 'reflection losses', 'rectangular waveguide', 'recent advances', 'realizing multi', 'radiation efficiency', 'prominent property', 'principal e', 'primary objective', 'passband within', 'operating conditions', 'operated simultaneously', 'obtained even', 'novel waveguides', 'mutual coupling', 'miniaturized apertures', 'military applications', 'matching section', 'matching degrades', 'latter aspect', 'internal walls', 'increasing desire', 'h planes', 'gives rise', 'fundamental mode', 'final investigation', 'excellent isolation', 'empty region', 'electronically phased', 'different frequencies', 'dielectric material', 'crucial finding', 'coupled losses', 'certainly violated', 'called quasi', 'array performance', 'array operating', 'alternative approach', 'also leamt']</t>
  </si>
  <si>
    <t>Aperture reuse | Array antennas | Floquet theorem | Focal plane array | Interlaced arrays | Method of moments | Miniaturized waveguides | Multifunction antennas | Multilayer structures | Periodic structures | Soft and hard surfaces | Spectral domain technique</t>
  </si>
  <si>
    <t>Recent advances in technologies of wireless communications systems have led to an increasing desire for several antennas performing diverse functions at different frequencies to be integrated into a common radiating aperture. This gives rise to the so-called multifunction antenna, which affords the saving of scarce premium real estate and can alleviate problems arising from excessive antenna protrusions in aspects such as aerodynamics, aesthetics, and stealth capability in military applications. Where rapid and simultaneous operations are required, electronically phased-steered array antennas using waveguide elements offer an effective and viable solution. This is in virtue of the excellent isolation which waveguides can provide when operated below the fundamental modal cutoff. Miniaturized waveguide elements are thus needed for realizing multi-frequency interlaced arrays. Although to entirely fill waveguides with dielectric material to realize compact waveguides is feasible, the increased attenuation losses and weight may cause problems. An alternative approach is the partially-filled sidewall loaded rectangular waveguide. The advantages of this waveguide include having lower dielectric losses and being lighter than its entirely filled counterpart. These advantages, however, are still trivial. The prominent property which this alternative waveguide possess is that when operated at the so-called TEM frequency, the fundamental mode of this structure displays TEM plane wave properties, i.e. uniform aperture field distribution over the empty region with clean linear polarization, and exhibiting a modal propagation constant that is equal to that of a uniform plane wave in freespace. Therefore, these are called quasi-TEM hard waveguides. Intuitively, these attributes may provide good radiation performance when the waveguides are terminated as open-ended radiating elemental apertures of a planar array antenna. However, they may be advantageous only for broadside array scan and when the radiating aperture entirely fills the unit cell. The latter aspect is certainly violated in interlaced arrays requiring miniaturized waveguide elements. It is then a primary objective of this thesis to investigate the complete and true effects of the TEM modal plane wave property of the hard waveguide elements on the array performance. Results have shown that, even when operated at the TEM condition under broadside array scan, miniaturized apertures of the quasi-TEM hard waveguides lead to poor array transmission. Nevertheless, miniaturization in E-plane is found to be more facilitated than in H-plane. The performance at the TEM condition is optimal for a particular aperture size, this being a crucial finding. When an internal homogeneous dielectric layer is incorporated into each waveguide element to serve as a matching section, very good array transmission can be obtained even for highly miniaturized apertures under a specific set of operating conditions, e.g. matched for broadside array scan and at the TEM frequency. However, the matching is narrowband. Nonetheless, this provides good isolation from other frequencies and allows closely separated bands to be operated simultaneously. Moreover, the matching is fairly well maintained even when the array is scanned off broadside in both principal E and H planes. It is also leamt that the bandwidth of the matching degrades more rapidly when the aperture is miniaturized in Hplane than in E-plane. Although the waveguide elements of the array operating at the lower frequency band are unable to interfere with those of the higher frequency bands, the converse is not true. This may be solved if the waveguides of the lower frequency band have, in addition to a usual lower cutoff frequency, an upper one as well. Novel waveguides with such a feature can be realized by loading the internal walls with metamaterials. This thesis has studied one such structure comprising an array of metallic strip dipoles imprinted on the surfaces of the two dielectric sidewall loadings of a rectangular waveguide. This structure serves as a waveguide filter, displaying a passband within which the lower frequency band can be operated, and an upper stopband in which the higher frequency band may reside. The thesis concludes with a final investigation on the prospect of using an array of openended waveguide apertures as a focal plane array feed for reflector antennas. The goal of the study was to ascertain the effects of mutual coupling on radiation efficiency. Although an active uniformly illuminated and linearly phase steered array only has reflection losses but no coupled losses, an array feed whose aperture is synthesized to match the focal plane fields of a reflector antenna has both reflection and coupled losses. Hence, although a desired feed radiation pattern may be synthesized to achieve high feed efficiency, the radiation efficiency has often been neglected. This work elucidates the importance of the latter aspect.</t>
  </si>
  <si>
    <t>Ng Mou Kehn, Malcolm</t>
  </si>
  <si>
    <t>Ng Mou Kehn M.</t>
  </si>
  <si>
    <t>Miniaturized hard waveguides in multifunction array antennas</t>
  </si>
  <si>
    <t>2-s2.0-29444445329</t>
  </si>
  <si>
    <t>['small structures', 'neighboring cells', 'metal edges', 'many cases', 'fdtd method', 'existing techniques', 'empirically modifying', 'different improvements', 'difference time', 'approach provides']</t>
  </si>
  <si>
    <t>A number of different improvements to the analysis by finite-difference time-domain (FDTD) of small structures, such as wires, strips and slots have been proposed in the literature. One of these methods takes account of the fringing fields associated with metal edges and wires by empirically modifying the assigned material parameters in neighboring cells. In this contribution it is shown that, in many cases, it is possible to derive these modified assigned material parameters (MAMPs) analytically. In this form, the approach provides an alternative, and novel, way of incorporating Static Field Solutions into the FDTD method which has advantages of simplicity and robustness over existing techniques. Results are presented for a number of structures including wire transmission lines and a microstrip patch antenna. ¬© 2005 IEEE.</t>
  </si>
  <si>
    <t>4129-4136</t>
  </si>
  <si>
    <t>60020650;60020650;60020650;60020650</t>
  </si>
  <si>
    <t>35516118400;7401666872;7003625330;7102890409</t>
  </si>
  <si>
    <t>Railton, Chris J.;Paul, Dominique L.;Craddock, Ian J.;Hilton, Geoffrey S.</t>
  </si>
  <si>
    <t>Bristol</t>
  </si>
  <si>
    <t>University of Bristol</t>
  </si>
  <si>
    <t>Railton C.</t>
  </si>
  <si>
    <t>The treatment of geometrically small structures in FDTD by the modification of assigned material parameters</t>
  </si>
  <si>
    <t>10.1109/TAP.2005.860008</t>
  </si>
  <si>
    <t>2-s2.0-29444446389</t>
  </si>
  <si>
    <t>['well accepted', 'system design', 'paper presents', 'new technologies', 'new kind', 'microwave power', 'lhcd experiments', 'good agreement', 'fusion devices', 'experiments show', 'efficient method', 'current drive']</t>
  </si>
  <si>
    <t>Antenna phase difference | Feedback control system | Lower hybrid current drive (LHCD)</t>
  </si>
  <si>
    <t>It is well accepted that lower hybrid current drive (LHCD) is the most efficient method for non-inductive current drive in fusion devices and the effect of the current drive is dependent on not only microwave power but also its grill phase shift. This paper presents a new kind of feedback control system for antenna phase difference in LHCD experiments. In this high-speed control system, a lot of new technologies and methods are incorporated. The results of the experiments show a very good agreement with the system design.</t>
  </si>
  <si>
    <t>3107-3110</t>
  </si>
  <si>
    <t>60020697-60027968;60020697;60020697;60020697;60027968</t>
  </si>
  <si>
    <t>56284712600;55249040900;7103076047;57213135295;36858520700</t>
  </si>
  <si>
    <t>Jiang, Min;Kuang, Guangli;Shan, Jiafang;Lin, Jian'an;Kong, Jun</t>
  </si>
  <si>
    <t>Wuxi;Hefei</t>
  </si>
  <si>
    <t>Southern Yangtze University;Institute of Plasma Physics Chinese Academy of Sciences</t>
  </si>
  <si>
    <t>60027968;60020697</t>
  </si>
  <si>
    <t>Jiang M.</t>
  </si>
  <si>
    <t>Feedback control system for antenna phase difference in the LHCD experiments</t>
  </si>
  <si>
    <t>10.1088/1009-0630/7/6/007</t>
  </si>
  <si>
    <t>2-s2.0-29444446957</t>
  </si>
  <si>
    <t>CityU 1308/04E</t>
  </si>
  <si>
    <t>['resonant frequency', 'reasonable agreement', 'radiation pattern', 'predominantly controlled', 'placed inside', 'input impedance', 'impedance match', 'cylindrical cavity', 'cavity radius', 'cavity height', 'antenna gain', 'antenna efficiently', 'ansoft hfss']</t>
  </si>
  <si>
    <t>Cylindrical cavity | L-probe | Slot antenna</t>
  </si>
  <si>
    <t>A zonal slot antenna cut onto a cylindrical cavity is investigated in this paper. An L-probe is placed inside the cavity to feed the antenna efficiently. Ansoft HFSS is used to simulate the input impedance, radiation pattern, and antenna gain of the antenna. It is found that design of the antenna is very easy and simple. The resonant frequency is predominantly controlled by the cavity radius, whereas the impedance match can easily be obtained by varying the cavity height and/or the parameters of the L-probe. Measurements were carried out to verify the simulations, and reasonable agreement between them is found. ¬© 2005 IEEE.</t>
  </si>
  <si>
    <t>3949-3952</t>
  </si>
  <si>
    <t>56415172000;26662436500</t>
  </si>
  <si>
    <t>Leung, Kwok Wa;Chan, Lai Yin</t>
  </si>
  <si>
    <t>The probe-fed zonal slot antenna cut onto a cylindrical conducting cavity</t>
  </si>
  <si>
    <t>10.1109/TAP.2005.859997</t>
  </si>
  <si>
    <t>2-s2.0-29444448642</t>
  </si>
  <si>
    <t>ECS-0 313 951</t>
  </si>
  <si>
    <t>['wavelength circumference', 'value needs', 'value depends', 'unloaded loop', 'uniform traveling', 'two times', 'theoretical prediction', 'simple theory', 'reactive load', 'purely resistive', 'optimal performance', 'loading reactance', 'input resistance', 'input reactance', 'input impedances', 'input impedance', 'ground plane', 'feed point', 'experimental example', 'circular polarization', 'circular loop', 'approximately met', 'absolute value']</t>
  </si>
  <si>
    <t>Circular loop antenna | Circular polarization | Reactively loaded antenna | Uniform traveling-wave current distribution</t>
  </si>
  <si>
    <t>A simple theory is presented to predict the lumped reactance loading for circularly polarized circular loop antennas with a uniform traveling-wave current distribution. The reactive load is located on a circular wire loop of one-wavelength circumference at a position of 45¬∞ away from the feed point. To achieve a uniform traveling-wave current distribution, the loading reactance and the input impedances of the loaded and unloaded loop antennas need to satisfy certain conditions. First, the input resistance and the input reactance of the unloaded loop antenna should have the same absolute value. Second, the input impedance of the loaded loop must be purely resistive and its value needs to be two times of the input resistance of the unloaded loop. Third, the loading reactance should be chosen to be two times in value and opposite in sense of the input reactance of the unloaded loop. These conditions can be approximately met when the circular loop is placed above a ground plane. The loading reactance is determined from the input impedance of the unloaded loop and is optimized for an optimal performance of circular polarization. It is found that the reactive load must be capacitive and its value depends on the height of the loop above the ground plane and the thickness of the wire. The characteristics of the circular polarization and the input impedance of the capacitance-loaded circular loop antennas are investigated. An experimental example is presented to verify the theoretical prediction. ¬© 2005 IEEE.</t>
  </si>
  <si>
    <t>3920-3929</t>
  </si>
  <si>
    <t>7404724322;6701741121;56972325400;7003916876</t>
  </si>
  <si>
    <t>Li, Rong Lin;Bushyager, Nathan A.;Laskar, Joy;Tentzeris, Manos M.</t>
  </si>
  <si>
    <t>Determination of reactance loading for circularly polarized circular loop antennas with a uniform traveling-wave current distribution</t>
  </si>
  <si>
    <t>10.1109/TAP.2005.859767</t>
  </si>
  <si>
    <t>2-s2.0-29444452570</t>
  </si>
  <si>
    <t>['vhf frequencies', 'thickness increases', 'mounted sides', 'mounted loops', 'loop antennas', 'loop antenna', 'antennas mounted']</t>
  </si>
  <si>
    <t>Omnidirectional antennas | Platform effects</t>
  </si>
  <si>
    <t>Antennas mounted to vehicles at VHF frequencies are limited to whip and loop antennas. Often, mechanical constraints force antenna placement to be less than optimal. In this work, we investigate the use of side-mounted loops on rectangular conducting platforms. It will be shown that tall thin platforms radiate simlar to a dipole. In addition, as the thickness increases, the loop antennas can radiate in a nearly omnidirectional fashion if the antenna-mounted sides of the platform are not too wide. In effect, a narrow platform width implies return currents for a loop antenna that remain mostly vertical. ¬© 2005 IEEE.</t>
  </si>
  <si>
    <t>3915-3919</t>
  </si>
  <si>
    <t>60015720;101904778-100474772</t>
  </si>
  <si>
    <t>7103311439;57197579312</t>
  </si>
  <si>
    <t>Richie, James E.;Koch, Benjamin R.</t>
  </si>
  <si>
    <t>Milwaukee;;Milwaukee</t>
  </si>
  <si>
    <t>Marquette University;Silver Spring Networks;Brady Worldwide Inc.</t>
  </si>
  <si>
    <t>60015720;101904778;100474772</t>
  </si>
  <si>
    <t>Richie J.</t>
  </si>
  <si>
    <t>The use of side-mounted loop antennas on platforms to obtain nearly omnidirectional radiation</t>
  </si>
  <si>
    <t>10.1109/TAP.2005.859897</t>
  </si>
  <si>
    <t>2-s2.0-29444454331</t>
  </si>
  <si>
    <t>['treated analytically', 'radiation fields', 'microstrip circuits', 'layer thickness', 'evaluated using', 'dyadic green', 'dipole location']</t>
  </si>
  <si>
    <t>Anisotropic medium | Dyadic Green's function | Far field radiation | Hertzian dipole</t>
  </si>
  <si>
    <t>Far field radiation from an arbitrarily oriented Hertzian dipole for two-layered uniaxially anisotropic medium with a tilted optic axis is treated analytically by using the dyadic Green's function of the problem when the dipole is placed over or embedded in a two-layered uniaxially anisotropic medium. The radiation fields are evaluated using the steepest descent method. Parameter studies including anistoropy, layer thickness and dipole location are performed to investigate the effects of changing different variables on the radiation fields. Results of this work can be applied in microstrip circuits and antennas. ¬© 2005 IEEE.</t>
  </si>
  <si>
    <t>3963-3973</t>
  </si>
  <si>
    <t>60076600;60030551</t>
  </si>
  <si>
    <t>35588863600;7601481286</t>
  </si>
  <si>
    <t>Eroglu, Abdullah;Lee, Jay Kyoon</t>
  </si>
  <si>
    <t>Andover;Syracuse</t>
  </si>
  <si>
    <t>MKS Instruments;Syracuse University</t>
  </si>
  <si>
    <t>Eroglu A.</t>
  </si>
  <si>
    <t>Far field radiation from an arbitrarily oriented Hertzian dipole in the presence of a layered anisotropic medium</t>
  </si>
  <si>
    <t>10.1109/TAP.2005.859749</t>
  </si>
  <si>
    <t>2-s2.0-29444455040</t>
  </si>
  <si>
    <t>Singapore Institute of Manufacturing Technology</t>
  </si>
  <si>
    <t>SIMTech</t>
  </si>
  <si>
    <t>['verifying existing', 'signal traces', 'rlc values', 'paper presents', 'numerical simulations', 'existing computer', 'circuit model', 'chip codesign', 'carried chip', 'calculated numerically', 'bond wires']</t>
  </si>
  <si>
    <t>Ceramic land grid array package (CLGA) | Circuit model for antenna-chip codesign | Integrated circuit package antenna (ICPA) | Low temperature co-fired ceramic (LTCC) technology | Single-chip radio-frequency (RF) transceivers</t>
  </si>
  <si>
    <t>This paper presents the circuit model of a microstrip patch antenna on a ceramic land grid array (CLGA) package for the antenna-chip codesign of a highly integrated radio-frequency (RF) transceiver. The microstrip patch antenna is fed by packaging interconnect components such as bond wires, signal traces, and vias in a ground-signal-ground (G-S-G) configuration from the carried chip. The circuit model that consists of RLC lumped elements of both microstrip patch antenna and feeding interconnect components has been developed with an emphasis on verifying existing or deriving analytical formulas. The RLC values of the microstrip patch antenna are calculated with our improvements to existing computer-aided design formulas, while the RLC values of the feeding interconnect components are calculated with more efforts. In particular the C values related to the vias and signal traces require to be calculated numerically and they are calculated here with the method of moments and the conformal mapping method, respectively. The circuit model is validated with numerical simulations (High Frequency Structure Simulator) and network analyzer measurements. ¬© 2005 IEEE.</t>
  </si>
  <si>
    <t>3877-3883</t>
  </si>
  <si>
    <t>60005510;60005510;60030183;60030183</t>
  </si>
  <si>
    <t>10340246500;33167854700;56272956700;7202481265</t>
  </si>
  <si>
    <t>Wang, J. J.;Zhang, Y. P.;Chua, Kai Meng;Lu, Albert Chee Wai</t>
  </si>
  <si>
    <t>Circuit model of microstrip patch antenna on ceramic land grid array package for antenna-chip codesign of highly integrated RF transceivers</t>
  </si>
  <si>
    <t>10.1109/TAP.2005.859907</t>
  </si>
  <si>
    <t>2-s2.0-29444455509</t>
  </si>
  <si>
    <t>['single high', 'satellite communications', 'power amplifiers', 'power amplifier', 'potential candidate', 'distributed within', 'conventional horn', 'architecture may']</t>
  </si>
  <si>
    <t>Active antennas | Fresnel lens | Microstrip array | Power combining</t>
  </si>
  <si>
    <t>The design of a linear microstrip array and Fresnel lens combination as a potential candidate for Ka-band satellite communications is presented. Medium-power amplifiers are distributed within the array to achieve a high EIRP required for satellite communications. This architecture may be used as an alternative to the conventional horn-fed reflector antenna with a single high-power amplifier. ¬© 2005 IEEE.</t>
  </si>
  <si>
    <t>4175-4178</t>
  </si>
  <si>
    <t>60017592;106618082;60017592</t>
  </si>
  <si>
    <t>6603140956;7003819332;7101953917</t>
  </si>
  <si>
    <t>Kadri, Irfan;Petosa, Aldo;Roy, Langis</t>
  </si>
  <si>
    <t>Carleton University;Communications Research Center</t>
  </si>
  <si>
    <t>60017592;106618082</t>
  </si>
  <si>
    <t>Kadri I.</t>
  </si>
  <si>
    <t>Ka-band Fresnel lens antenna fed with an active linear microstrip patch array</t>
  </si>
  <si>
    <t>10.1109/TAP.2005.859994</t>
  </si>
  <si>
    <t>2-s2.0-29444457868</t>
  </si>
  <si>
    <t>['symmetry axis', 'surface currents', 'particular cases', 'numerical results', 'isorefractive half', 'far fields', 'determined exactly']</t>
  </si>
  <si>
    <t>Complex media | Electromagnetic radiation | Isorefractive media | Spheroidal functions</t>
  </si>
  <si>
    <t>Oblate and prolate metallic spheroids located at the interface between isorefractive half-spaces are considered. The electromagnetic fields produced by electric and magnetic dipoles located on the symmetry axis of the structure are determined exactly. Particular cases are discussed, and numerical results are presented for far fields and surface currents. ¬© 2005 IEEE.</t>
  </si>
  <si>
    <t>3974-3981</t>
  </si>
  <si>
    <t>Exact radiation for dipoles on metallic spheroids at the interface between isorefractive half-spaces</t>
  </si>
  <si>
    <t>10.1109/TAP.2005.859920</t>
  </si>
  <si>
    <t>2-s2.0-29444458185</t>
  </si>
  <si>
    <t>['theoretical analysis', 'satellite communication', 'radiation pattern', 'radial line', 'pins embedded', 'numerical results', 'new type', 'microstrip element', 'low side', 'feed network', 'dual frequency', 'concentric circles', '65 %)']</t>
  </si>
  <si>
    <t>Circular polarization | Dual frequency | Nonresonant microstrip antenna | Radial line</t>
  </si>
  <si>
    <t>A new type of a dual frequency and dual circular polarization multilayer microstrip nonresonant antenna array for satellite communication is presented. The microstrip radiating elements in the array are arranged in concentric circles and fed through pins embedded in a radial line. The radial line is excited through a probe at its center. The microstrip array exhibits a dual frequency band of operation, low side-lobes in the radiation pattern, and high radiation efficiency (more than 65%) for both polarizations. The microstrip element has been designed using commercial software based on the method of finite integral time domain algorithm, and the feed network has been designed by a theoretical analysis. A prototype of the array has been built and tested. The agreement between the measured and numerical results is satisfactory. ¬© 2005 IEEE.</t>
  </si>
  <si>
    <t>3897-3905</t>
  </si>
  <si>
    <t>60027161;60022403;60072442;60027161;60022403</t>
  </si>
  <si>
    <t>7004045654;6602802826;8966571800;10339415800;7005691179</t>
  </si>
  <si>
    <t>Shavit, Reuven;Pazin, Lev;Israeli, Yaniv;Sigalov, Michael;Leviatan, Yehuda</t>
  </si>
  <si>
    <t>Israel;Israel;Israel</t>
  </si>
  <si>
    <t>Ashdod;Beer Sheba;Haifa</t>
  </si>
  <si>
    <t>Elta Electronics Industries Ltd.;Ben-Gurion University of the Negev;Technion - Israel Institute of Technology</t>
  </si>
  <si>
    <t>60072442;60027161;60022403</t>
  </si>
  <si>
    <t>Shavit R.</t>
  </si>
  <si>
    <t>Dual frequency and dual circular polarization microstrip nonresonant array pin-fed from a radial line</t>
  </si>
  <si>
    <t>10.1109/TAP.2005.859911</t>
  </si>
  <si>
    <t>2-s2.0-29444459623</t>
  </si>
  <si>
    <t>['zinc uptake', 'zinc treatment', 'zinc toxicity', 'treated cells', 'reducing side', 'rapid increase', 'rapid inactivation', 'psii fluorescence', 'psii activity', 'photosynthetic activity', 'metal effect', 'initial value', 'induced decline', 'gradual quenching', 'fluorescence capacity', 'first hour', 'energy transfer', 'electron transport', 'electron transfer', 'electron flow', 'donor side', 'aquatilis sauvageau', '60 min', '1 h', '0 mm']</t>
  </si>
  <si>
    <t>Cyanophyta | Photosynthetic activity | Photosystem II | Synechocystis aquatilis | Zinc toxicity</t>
  </si>
  <si>
    <t>Zinc toxicity on photosynthetic activity in cells of Synechocystis aquatilis f. aquatilis Sauvageau was investigated by monitoring Hill activity and fluorescence. The oxygen-evolving activity decreased to about 80% of the initial value after exposure to 0.1 mM ZnSO4 for 1 h. The PSII activity was inhibited by 40% in the presence of zinc concentrations ranging from 0.5 to 5.0 mM, suggesting that the metal effect is limited by zinc uptake. The fluorescence capacity (Fmax-F/Fmax) decreased from 0.57 to 0.35 and 0.20 in Zn-treated cells for 15 and 60 min, respectively, thus providing evidence for rapid inactivation of electron transport at PSII. Zinc treatment promoted a rapid increase in PSII fluorescence that was counteracted by addition of 1,4-benzoquinone, indicating that electron transfer at the reducing side of the PSII reaction center is arrested by zinc. Furthermore, a decline in the fluorescence yield could be observed after 1 h of zinc treatment as well as when Zn-treated cells were excited in presence of 3-(3‚Ä≤,4‚Ä≤-dichlorophenyl)-1,1-dimethylurea. Under these conditions, zinc did not affect energy transfer from phycobilisomes to PSII, and the gradual quenching of PSII fluorescence may be due to a decrease in electron flow on the donor side of PSII. However, the 20% increase in the minimal fluorescence intensity (Fo) in parallel to the absence of changes in the maximal fluorescence intensity (Fmax), observed in the first hour of zinc treatment, could also suggest a metal-induced decline in the energy transfer from PSII-chl a antenna to the PSII reaction center. ¬© 2005 Phycological Society of America.</t>
  </si>
  <si>
    <t>1162-1168</t>
  </si>
  <si>
    <t>60000036;60000036;60000036</t>
  </si>
  <si>
    <t>6603165255;6701700196;7102580339</t>
  </si>
  <si>
    <t>Chaloub, Ricardo M.;De Magalh√£es, Cristiana C.P.;Dos Santos, Cesar P.</t>
  </si>
  <si>
    <t>Rio de Janeiro</t>
  </si>
  <si>
    <t>Universidade Federal do Rio de Janeiro</t>
  </si>
  <si>
    <t>Chaloub R.</t>
  </si>
  <si>
    <t>Early toxic effects of zinc on PSII of Synechocystis aquatilis f. aquatilis (Cyanophyceae)</t>
  </si>
  <si>
    <t>10.1111/j.1529-8817.2005.00143.x</t>
  </si>
  <si>
    <t>2-s2.0-29444460995</t>
  </si>
  <si>
    <t>['√ ºnchen', 'work reports', 'underlying equations', 'type modes', 'tokamak plasmas', 'systematically find', 'radiative damping', 'quasineutrality equation', 'perturbed current', 'moment equation', 'mode conversion', 'like version', 'kinetic taes', 'kinetic properties', 'experimental measurements', 'equations known', 'continuum damping', 'certain limit', 'cases examined', '2003 )]']</t>
  </si>
  <si>
    <t>This work reports on numerical calculations concerning the kinetic properties of low- n, low- m toroidal AlfvÃÅn eigenmodes (TAEs) in tokamak plasmas for fusion relevant parameters. The self-consistent and nonperturbative code LIGKA [Ph. Lauber, Ph.D. thesis, TU M√ºnchen (2003)] is employed. It is based on a linear gyrokinetic model consisting of the quasineutrality equation and the moment equation for the perturbed current. It is shown that in a certain limit the underlying equations of LIGKA can be simplified to the equations known as the "reduced kinetic model." An antenna-like version of LIGKA allows one to systematically find all shear-AlfvÃÅn-type modes in a given frequency interval, such as kinetic TAEs (KTAEs) and kinetically modified TAEs. The coupling to the kinetic AlfvÃÅn wave (KAW) is found in the form of continuum damping and radiative damping. For the cases examined here, no mode conversion in the centre is found. In the case of a large nonideal parameter, damping rates around 0.5%-1% are found, close to experimental measurements. ¬© 2005 American Institute of Physics.</t>
  </si>
  <si>
    <t>60026838;60026838;60026838</t>
  </si>
  <si>
    <t>18437318100;8625832900;7004009308</t>
  </si>
  <si>
    <t>Lauber, Ph;G√ºnter, S.;Pinches, S. D.</t>
  </si>
  <si>
    <t>Garching bei Munchen</t>
  </si>
  <si>
    <t>Max Planck Institute for Plasma Physics</t>
  </si>
  <si>
    <t>Lauber P.</t>
  </si>
  <si>
    <t>Kinetic properties of shear Alfv√©n eigenmodes in tokamak plasmas</t>
  </si>
  <si>
    <t>10.1063/1.2135284</t>
  </si>
  <si>
    <t>2-s2.0-29544432858</t>
  </si>
  <si>
    <t>['wireless sensors', 'system simpler', 'switch turns', 'switch connected', 'rx ),', 'rf signal', 'relay point', 'received power', 'pass filter', 'one application', 'integrated rectenna', 'idle mode', 'frequency oscillators', 'experimentally demonstrated', 'array system', 'antenna array', 'analog switch', 'also investigated', '8 ghz', '5 dbm']</t>
  </si>
  <si>
    <t>Circular sector antenna | Harmonic rejection | Portable device | Power management | Rectenna | Retrodirective array | Wake-up | Wireless sensor</t>
  </si>
  <si>
    <t>An adaptive power controllable retrodirective array system is presented. It is able to conserve battery power in an idle mode and wake up only when it needs to operate, extending the array system's lifetime. One application of this technology is for use as wireless sensor servers, which act as a relay point between wireless sensors and remote data collectors. The proposed retrodirective array is fabricated and tested at 5.8 GHz and uses an integrated rectenna and an analog switch, which controls a battery power source. When an RF signal is received by the antenna array, it is split between a rectenna and receiver (RX), where most power is sent to a rectenna. The collected dc voltage wakes up the system by activating a switch connected to a battery and the RX. When there is no interrogation, the switch turns off. Furthermore, the second and third harmonic rejection characteristic of a circular sector antenna is introduced so that it makes the system simpler by eliminating a low-pass filter in the rectenna. For the phase-conjugation retrodirective array, second subharmonic mixers are used by employing antiparallel diode pairs, which enables avoiding expensive high-frequency oscillators. It is experimentally demonstrated that the retrodirective array system with the proposed power management can retransmit the received signal toward the source when the received power is greater than -8.5 dBm. Application of the retrodirective array system as a multifunctional RX array is also investigated. ¬© 2005 IEEE.</t>
  </si>
  <si>
    <t>3735-3743</t>
  </si>
  <si>
    <t>60000251-60027550;60000251-60027550;60000251-60027550-60012070-100741906</t>
  </si>
  <si>
    <t>55950056100;7201577704;36041035600</t>
  </si>
  <si>
    <t>Lim, Sungjoon;Leong, Kevin M.K.H.;Itoh, Tatsuo</t>
  </si>
  <si>
    <t>United States;United Kingdom;United States;Japan</t>
  </si>
  <si>
    <t>Los Angeles;Leeds;New York;</t>
  </si>
  <si>
    <t>University of California, Los Angeles;University of Leeds;IEEE;Institute of Electronics and Communication Engineers of</t>
  </si>
  <si>
    <t>60027550;60012070;60000251;100741906</t>
  </si>
  <si>
    <t>Adaptive power controllable retrodirective array system for wireless sensor server applications</t>
  </si>
  <si>
    <t>10.1109/TMTT.2005.856086</t>
  </si>
  <si>
    <t>2-s2.0-29544438924</t>
  </si>
  <si>
    <t>0302 602 012</t>
  </si>
  <si>
    <t>['tem parameters', 'quite accurate', 'oriented expressions', 'obtained computer', 'multilayer cps', 'form expressions', 'antenna applications']</t>
  </si>
  <si>
    <t>Computer-aided design (CAD)-oriented formulas | Conformal mapping | Coplanar stripline (CPS) | Multilayer cylindrical coplanar stripline (MC CPS) | Multilayer elliptical coplanar stripline (ME CPS)</t>
  </si>
  <si>
    <t>In this paper, fast, accurate, and simple analytic closed-form expressions are presented in order to calculate the quasi-TEM parameters of multilayer elliptical coplanar stripline (CPS), multilayer cylindrical CPS, and multilayer CPS, with finite dielectric dimensions by using conformal mapping techniques. The obtained computer-aided-design-oriented expressions are quite accurate and easy to apply in designing microwave integrated circuits and antenna applications. The results have also been compared with the ones of another conformal mapping method available in the literature and also confirmed analytically. ¬© 2005 IEEE.</t>
  </si>
  <si>
    <t>3681-3686</t>
  </si>
  <si>
    <t>60000251-60020484;60000251-60020484</t>
  </si>
  <si>
    <t>6506729881;7003893885</t>
  </si>
  <si>
    <t>Akan, Volkan;Yazgan, Erdem</t>
  </si>
  <si>
    <t>Turkey;United States</t>
  </si>
  <si>
    <t>Ankara;New York</t>
  </si>
  <si>
    <t>Hacettepe √úniversitesi;IEEE</t>
  </si>
  <si>
    <t>60020484;60000251</t>
  </si>
  <si>
    <t>Akan V.</t>
  </si>
  <si>
    <t>Quasi-static solutions of multilayer elliptical, cylindrical coplanar striplines and multilayer coplanar striplines with finite dielectric dimensions - Asymmetrical case</t>
  </si>
  <si>
    <t>10.1109/TMTT.2005.856080</t>
  </si>
  <si>
    <t>2-s2.0-29544439254</t>
  </si>
  <si>
    <t>DAAD19-01-1-0496</t>
  </si>
  <si>
    <t>['using phase', 'system architecture', 'steering ability', 'retrodirective array', 'polarization modulation', 'pcms ).', 'outgoing data', 'measurement along', 'domain modulation', 'data uplink', 'conjugation mixers', 'coded onto', 'automatic beam', 'also shown']</t>
  </si>
  <si>
    <t>Antenna array | Beam steering | Mixers | Mobile communication | Phase conjugation | Polarization | Retrodirective array | Transceiver</t>
  </si>
  <si>
    <t>A two-way communication link is established between an interrogator and retrodirective antenna array. The link is realized by using standard time-domain modulation for data uplink to the retrodirective array, while outgoing data is coded onto the antenna polarization sense of the signal sent back to the interrogator. Using these noninterfering mutually exclusive modulations schemes, this system architecture is able to resolve the difficulty of dealing with the corruption of the outgoing retrodirected signal by the incoming interrogation signal inherent when using phase-conjugation mixers (PCMs). This paper will discuss the development of a novel PCM also used for polarization modulation and a polarization state detector for demodulation. Analysis of circuit design tolerances and affects of jammers on proper polarization detection is also shown. Demonstration of simultaneous data transfer is presented in simulation and measurement along with the array's automatic beam-steering ability. ¬© 2005 IEEE.</t>
  </si>
  <si>
    <t>3687-3696</t>
  </si>
  <si>
    <t>60000251-60027550;60000251-60027550</t>
  </si>
  <si>
    <t>7201577704;36041035600</t>
  </si>
  <si>
    <t>Leong, Kevin M.K.H.;Itoh, Tatsuo</t>
  </si>
  <si>
    <t>Los Angeles;New York</t>
  </si>
  <si>
    <t>University of California, Los Angeles;IEEE</t>
  </si>
  <si>
    <t>60027550;60000251</t>
  </si>
  <si>
    <t>Leong K.</t>
  </si>
  <si>
    <t>Mutually exclusive data encoding for realization of a full duplexing self-steering wireless link using a retrodirective array Transceiver</t>
  </si>
  <si>
    <t>10.1109/TMTT.2005.856081</t>
  </si>
  <si>
    <t>2-s2.0-29544440545</t>
  </si>
  <si>
    <t>DASG60-03-C-0082</t>
  </si>
  <si>
    <t>['wide bandwidths', 'two designs', 'support multi', 'results exceed', 'piezoelectric true', 'paper presents', 'one operating', 'novel cross', 'multifunction operation', 'extremely wide', 'effective implementation', 'direct applications', 'beam steering', 'band phased', 'band high', 'array radars', '20 ghz', '12 ghz']</t>
  </si>
  <si>
    <t>Antenna arrays | Monolithic microwave integrated circuits (MMICs) | Phased arrays | Ultra-wideband radar</t>
  </si>
  <si>
    <t>Emerging radar applications require phased arrays that can operate over wide bandwidths to support multi-band/multifunction operation. In response to that need, this paper presents a cost-effective implementation for extremely wide-band phased-array radars. Two designs are demonstrated, one operating from 3 to 12 GHz and the other operating from 8 to 20 GHz. These designs incorporate ultra-wideband antipodal tapered slot antennas, a novel cross-polarization suppressed array architecture, piezoelectric true-time-delay phase shifters, and broad-band high-power monolithic amplifiers. The resulting systems provide target detection and beam steering over the complete operating bandwidths. These results exceed the state-of-the-art for phased-array radars in terms of bandwidth and cost and should have direct applications in the development of ultra-wideband and multifunction radar systems. ¬© 2005 IEEE.</t>
  </si>
  <si>
    <t>3697-3702</t>
  </si>
  <si>
    <t>60000251-60007843;60000251-60020547;60000251-60020547;60000251-60007843-60111599-60020547;60000251-60020547;60000251-60020547;60000251-60020547</t>
  </si>
  <si>
    <t>6701763355;57196226119;8401739200;6602585908;55568523719;36066390600;7404879378</t>
  </si>
  <si>
    <t>Rodenbeck, Christopher T.;Kim, Sang Gyu;Tu, Wen Hua;Coutant, Matthew R.;Hong, Seungpyo;Li, Mingyi;Chang, Kai</t>
  </si>
  <si>
    <t>Greensboro;College Station;Albuquerque;New York</t>
  </si>
  <si>
    <t>Qorvo, Inc;Texas A&amp;M University;Sandia National Laboratories, New Mexico;IEEE</t>
  </si>
  <si>
    <t>60111599;60020547;60007843;60000251</t>
  </si>
  <si>
    <t>Rodenbeck C.T.</t>
  </si>
  <si>
    <t>Ultra-wideband low-cost phased-array radars</t>
  </si>
  <si>
    <t>10.1109/TMTT.2005.856668</t>
  </si>
  <si>
    <t>2-s2.0-29544447066</t>
  </si>
  <si>
    <t>['time division', 'resource allocation', 'providing high', 'proposals include', 'mobile users', 'integral part', 'coordinated networks', 'challenges associated', 'air interface']</t>
  </si>
  <si>
    <t>The conventional cellular architecture will remain an integral part of next-generation wireless systems, providing high-speed packet data services directly to mobile users and also backhaul service for local area networks. In this paper, we present several proposals addressing the challenges associated with the critical design issues for the next-generation cellular wireless physical layer. These proposals include an orthogonal frequency division multiplexed (OFDM) or multicarrier code division multiple access (MC-CDMA) air interface for wide channel bandwidths, considerations for resource allocation, multiple antenna techniques, a hybrid duplexing technique combining the benefits of time division and frequency division duplexing, and coordinated networks for reducing intercell interference and increasing overall spectral efficiency. ¬© 2005 Lucent Technologies Inc.</t>
  </si>
  <si>
    <t>157-172</t>
  </si>
  <si>
    <t>60021378-60000251;60021378;60021378;60021378;60021378</t>
  </si>
  <si>
    <t>7005258498;7405611201;6701665527;7102569289;35511016000</t>
  </si>
  <si>
    <t>Foschini, Gerard J.;Huang, Howard C.;Mullender, Sape J.;Venkatesan, Sivarama;Viswanathan, Harish</t>
  </si>
  <si>
    <t>Foschini G.</t>
  </si>
  <si>
    <t>Physical-layer design for next-generation cellular wireless systems</t>
  </si>
  <si>
    <t>10.1002/bltj.20099</t>
  </si>
  <si>
    <t>2-s2.0-29744432862</t>
  </si>
  <si>
    <t>['system level', 'significant effect', 'reconfigurable operation', 'providing adaptivity', 'performance improvements', 'optimize performance', 'multiple output', 'multiple input', 'mimo links', 'level performance', 'introduce link', 'conventional ones', 'channel correlation', 'antenna correlation']</t>
  </si>
  <si>
    <t>Next-generation wireless systems are expected to optimize performance by providing adaptivity to varying network conditions. In this paper, we present recent advances in multiple input, multiple output (MIMO) networks that are designed to make reconfigurable operation possible in the context of a Universal Mobile Telecommunications System (UMTS*) network environment. We focus on the problem of robust/reconfigurable operation with respect to channel correlation, which is known to have a significant effect on the performance of MIMO links. Our approach to bringing such robustness to space-time encoded systems is to introduce linear precoding, which is designed to account for the effects of antenna correlation. After verifying the success of this approach in improving the robustness of MIMO links, we evaluate its benefits at the system level. We introduce link-to-system interface metrics to ensure realistic evaluation of system-level performance, and we evaluate the average-system- throughput and number-of-satisfied-users performance metrics. Finally, we describe our simulations, which demonstrate the performance improvements that can be achieved by applying reconfigurable techniques rather than conventional ones. ¬© 2005 Lucent Technologies Inc.</t>
  </si>
  <si>
    <t>139-156</t>
  </si>
  <si>
    <t>60099514-60000251-60059594;60000251-60059594-60099514</t>
  </si>
  <si>
    <t>57201517518;8751989500</t>
  </si>
  <si>
    <t>Alexiou, Angeliki;Papadias, Constantinos B.</t>
  </si>
  <si>
    <t>United Kingdom;Greece;United States</t>
  </si>
  <si>
    <t>Sudbury;Athens;New York</t>
  </si>
  <si>
    <t>Bell Laboratories, UK;Technical Chamber of Greece;IEEE</t>
  </si>
  <si>
    <t>60099514;60059594;60000251</t>
  </si>
  <si>
    <t>Alexiou A.</t>
  </si>
  <si>
    <t>Reconfigurable MIMO transceivers for next-generation wireless systems</t>
  </si>
  <si>
    <t>10.1002/bltj.20098</t>
  </si>
  <si>
    <t>2-s2.0-29744434735</t>
  </si>
  <si>
    <t>['simple criteria', 'proposed scheme', 'proposed according', 'linear receivers', 'adaptive modulation', '7 db']</t>
  </si>
  <si>
    <t>Adaptive modulation | D-STTD | Linear receiver | STBC</t>
  </si>
  <si>
    <t>In this letter, we consider D-STTD (Double Space Time Transmit Diversity) with an adaptive modulation (AM) scheme. The simple criteria for AM are proposed according to linear receivers and the corresponding AM schemes are derived to minimize bit error rate under the constraint of the total data rate and total transmit power. The D-STTD system using the proposed AM scheme requires low computational complexity and small feedback information. The performance of D-STTD system using the proposed scheme is improved by 7 dB or more in signal to noise ratio corresponding to 10-4 bit error rate. ¬© 2005 IEEE.</t>
  </si>
  <si>
    <t>1049-1051</t>
  </si>
  <si>
    <t>8892525500;7202796186;8892525100;8389894300</t>
  </si>
  <si>
    <t>Ham, Jaesang;Shim, Seijoon;Kim, Kyeongyeon;Lee, Chungyong</t>
  </si>
  <si>
    <t>Ham J.</t>
  </si>
  <si>
    <t>A simplified adaptive modulation scheme for D-STTD systems with linear receivers</t>
  </si>
  <si>
    <t>10.1109/LCOMM.2005.1576584</t>
  </si>
  <si>
    <t>2-s2.0-29744438446</t>
  </si>
  <si>
    <t>['slender legs', 'segmented antennae', 'nominate subgenus', 'new species', 'known species', 'brief discussion', '2000 ).']</t>
  </si>
  <si>
    <t>Germarostes (Germarostes) carltoni, new species, keys to the subgenus Germarostes Paulian in Howden and Gill (2000). It has ten-segmented antennae, rounded anterior clypeal edge and slightly thickened outer hind tibial apices typical of the nominate subgenus but differs from all known species in the genus in being flightless and possessing very long, slender legs. This new species is described, figured and a brief discussion of its placement in the genus is given.</t>
  </si>
  <si>
    <t>272-274</t>
  </si>
  <si>
    <t>60006039;100517653</t>
  </si>
  <si>
    <t>6701678232;7202444498</t>
  </si>
  <si>
    <t>Howden, Henry F.;Gill, Bruce D.</t>
  </si>
  <si>
    <t>Muse√© canadien de la nature;Centre for Plant Quarantine Pests</t>
  </si>
  <si>
    <t>Howden H.</t>
  </si>
  <si>
    <t>An unusual new species of germarostes paulian from peru (coleoptera: Scarabaeidae: Ceratocanthinae)</t>
  </si>
  <si>
    <t>10.1649/774</t>
  </si>
  <si>
    <t>2-s2.0-29744448344</t>
  </si>
  <si>
    <t>16-04077</t>
  </si>
  <si>
    <t>['using zno', 'results depicted', 'radiation power', 'radiation generated', 'highly transparent', 'categorically unravel', 'bias voltages', '800 vcm', '1 thz']</t>
  </si>
  <si>
    <t>Terahertz (THz) radiation generated from photoconductive antenna fabricated on a single crystal zinc oxide (ZnO) is presented. The THz-radiation power is saturated at bias voltages above 800 Vcm and the obtained spectrum extends up to 1 THz. Moreover, ZnO is found to be highly transparent in the visible, near-infrared, mid-infrared and THz frequency regions. The results depicted here will categorically unravel the prospects of using ZnO as a material for integrated active optics. ¬© 2005 American Institute of Physics.</t>
  </si>
  <si>
    <t>60033235-60021523;60033235;60033235-60071464;60033235-60021523;60024322;60024751;60024751;60008435;60008435;60008435;60008435</t>
  </si>
  <si>
    <t>7401439952;57216682345;6603600405;9639719000;56251140500;15832245700;7402588987;55209020500;7004457909;55433685400;36043032800</t>
  </si>
  <si>
    <t>Ono, Shingo;Murakami, Hidetoshi;Quema, Alex;Diwa, Gilbert;Sarukura, Nobuhiko;Nagasaka, Ryujiro;Ichikawa, Yo;Ogino, Hiraku;Ohshima, Eriko;Yoshikawa, Akira;Fukuda, Tsuguo</t>
  </si>
  <si>
    <t>Philippines;Japan;Japan;Japan;Japan;Japan</t>
  </si>
  <si>
    <t>Manila;Okazaki;Nagoya;Suita;Hayama;Sendai</t>
  </si>
  <si>
    <t>De La Salle University;National Institutes of Natural Sciences - Institute for Molecular Science;Nagoya Institute of Technology;Osaka University;The Graduate University for Advanced Studies;Tohoku University</t>
  </si>
  <si>
    <t>60071464;60033235;60024751;60024322;60021523;60008435</t>
  </si>
  <si>
    <t>Ono S.</t>
  </si>
  <si>
    <t>Generation of terahertz radiation using zinc oxide as photoconductive material excited by ultraviolet pulses</t>
  </si>
  <si>
    <t>10.1063/1.2158514</t>
  </si>
  <si>
    <t>2-s2.0-29744460499</t>
  </si>
  <si>
    <t>['unsliced horn', 'undesirable effects', 'slice reduces', 'profiled taper', 'profiled rather', 'overall length', 'minimal effect', 'linear taper', 'instrumental considerations', 'half power', 'absolute radiometer', '2 ghz']</t>
  </si>
  <si>
    <t>We report on the design of corrugated feed horn microwave antennas at 3.3, 5.6, 7.8, and 10.2 GHz for the absolute radiometer for cosmology, astrophysics, and diffuse emission experiment. These horns have low sidelobe symmetrical beams with 12¬∞ full width at half power, and three noteworthy features: a 30¬∞ slice at the aperture, a profiled rather than a linear taper, and a slowly varying groove depth along the length of the horn. The profiled taper and varying groove depth provided a narrow beam given the existing physical spatial constraints of the instrument in which the horns are used. The 30¬∞ slice was necessary for instrumental considerations and has a minimal effect on the symmetry of the beam. The slice reduces the effective aperture radius and overall length to that corresponding to an unsliced horn with an aperture at roughly the middle of the slice and does not introduce any undesirable effects. ¬© 2005 American Institute of Physics.</t>
  </si>
  <si>
    <t>60029241;60006337;60006337;60000984;60000984;60029241;60009037</t>
  </si>
  <si>
    <t>10639754000;35546436100;24833209700;57194133671;6507013119;7004243122;6701484532</t>
  </si>
  <si>
    <t>Singal, J.;Wollack, E.;Kogut, A.;Limon, M.;Mirel, P.;Lubin, P.;Seiffert, M.</t>
  </si>
  <si>
    <t>Santa Barbara;Pasadena;Greenbelt;Lanham</t>
  </si>
  <si>
    <t>University of California, Santa Barbara;Jet Propulsion Laboratory;NASA Goddard Space Flight Center;Science Systems and Applications, Inc. (SSAI)</t>
  </si>
  <si>
    <t>60029241;60009037;60006337;60000984</t>
  </si>
  <si>
    <t>Singal J.</t>
  </si>
  <si>
    <t>Design and performance of sliced-aperture corrugated feed horn antennas</t>
  </si>
  <si>
    <t>10.1063/1.2148990</t>
  </si>
  <si>
    <t>2-s2.0-29744463891</t>
  </si>
  <si>
    <t>['standard must', 'paper describes', 'ip functions', 'intellectual property', 'fpgas provide', 'fpga implementation', 'flexible enough', 'complete solution', 'cdma system', 'altera high', 'adaptive antenna', 'accommodate changes']</t>
  </si>
  <si>
    <t>FPGA | IMT-2000 | Intellectual property | Interference cancellation | Rake receiver | W-CDMA</t>
  </si>
  <si>
    <t>Systems that implement the Wideband Code Division Multiple Access (W-CDMA) standard must be flexible enough to accommodate changes with the standard, as well as improvements in capacity enhancement techniques such as adaptive antenna and multi-user detection schemes. FPGAs provide this flexibility. This paper presents architecture design and FPGA implementation for W-CDMA transceiver system. Altera high-density, high-performance programmable logic devices (PLDs) combined with intellectual property (IP) functions and the Quartus II development software provide a complete solution for the wireless communications application. The paper describes how to implement a W-CDMA system that conforms to the IMT-2000 standard using Altera field programmable gate array (FPGA) devices and IP functions.</t>
  </si>
  <si>
    <t>2397-2402</t>
  </si>
  <si>
    <t>60018308-60025578;60018308</t>
  </si>
  <si>
    <t>8251306000;7202604336</t>
  </si>
  <si>
    <t>Ren, Aifeng;Yin, Qinye</t>
  </si>
  <si>
    <t>Xidian University;Xi'an Jiaotong University</t>
  </si>
  <si>
    <t>60025578;60018308</t>
  </si>
  <si>
    <t>Ren A.</t>
  </si>
  <si>
    <t>Wideband-CDMA system design based on IP functions</t>
  </si>
  <si>
    <t>2-s2.0-29844433545</t>
  </si>
  <si>
    <t>['simulation results', 'side lobes', 'radiation pattern', 'perform filtering', 'paper presents', 'paa ),', 'output measurements', 'much faster', 'mkf ),', 'lms algorithm', 'estimated output', 'desired value', 'desired direction', 'adaptive systems']</t>
  </si>
  <si>
    <t>Adaptive systems | Modified Kalman Filter | Phased Array Antenna</t>
  </si>
  <si>
    <t>This paper presents the development and application of a modified Kalman filter (MKF), which applies to adaptive systems. The algorithm can estimate the weight vector based on stochastic input data and a desired output value, instead of output measurements as the Kalman filter requires. With the MKF the estimated output is compared with a desired value, taken as reference. The MKF can substitute the Least Mean Square (LMS) algorithm. Simulation results were taken for both LMS algorithm and MKF and compared. It is shown that the MKF is much faster than the LMS algorithm. Also the Lagrange multiplier method was considered in order to show the robustness of the MKF. Two examples demonstrate the above statements, one is the estimation of the gains of the amplifiers which drive the elements of a phased array antenna (PAA), in order to minimize the side lobes of the radiation pattern, and direct most of the radiated power towards a desired direction; the other is to estimate the weights of a stochastic input array in order to perform filtering.</t>
  </si>
  <si>
    <t>2330-2337</t>
  </si>
  <si>
    <t>Implementing adaptive systems using a modified Kalman filter</t>
  </si>
  <si>
    <t>2-s2.0-29844443113</t>
  </si>
  <si>
    <t>['widely used', 'transmitting mode', 'shaped antennas', 'polarized component', 'paper highlights', 'paper describes', 'matching technique', 'loaded antennas', 'initial investigation', 'extra loading', 'emi sensors', 'electromagnetic interference', 'current distribution', 'antenna surface', 'antenna factor']</t>
  </si>
  <si>
    <t>This paper describes the performance of different loaded wire antennas (e.g., inverted L, T, I and C-shaped antennas) as electromagnetic interference (EMI) sensors. Loaded wire antennas in transmitting mode are widely used for low frequency communication. However, while using these antennas as EMI sensors, the extra loading is likely to introduce the reception of cross-polarized component of incident electric field and investigation on this has not yet been performed. This paper highlights the results of the initial investigation on the performance of these loaded antennas as EMI sensors in terms of the Antenna Factor for the desired and cross-polarized component of incident electric field. The Method of Moments with Pulse basis function and Point-matching technique has been used to evaluate the current distribution on the antenna surface and hence the Antenna Factor.</t>
  </si>
  <si>
    <t>19-36</t>
  </si>
  <si>
    <t>60004750;60004750;60004750</t>
  </si>
  <si>
    <t>55478979800;7203035986;56048579300</t>
  </si>
  <si>
    <t>Ghosh, Saswati;Chakrabarty, Ajay;Sanyal, Subrata</t>
  </si>
  <si>
    <t>Ghosh S.</t>
  </si>
  <si>
    <t>Loaded wire antenna as EMI sensor</t>
  </si>
  <si>
    <t>10.2528/PIER04080501</t>
  </si>
  <si>
    <t>2-s2.0-30144446157</t>
  </si>
  <si>
    <t>NSC 93-2215-E-027-003</t>
  </si>
  <si>
    <t>['wavelength wavelength', 'transport system', 'proposed system', 'optical nonlinearities', 'km single', 'good performances', 'division multiplexing', 'composite second', 'acceptable carrier']</t>
  </si>
  <si>
    <t>Optical nonlinearities reduction | Polarization modulation (PolM) | Up-converted technique | Wavelength-division multiplexing (WDM)</t>
  </si>
  <si>
    <t>A two-wavelength wavelength-division multiplexing (WDM) community antenna television (CATV) transport system that employed up-converted and polarization modulation techniques to reduce the composite second-order (CSO) distortion and optical nonlinearities is proposed and demonstrated. In contrast to a two-wavelength WDM CATV transport system using the intensity modulation technique, good performances of CSO and composite triple beat were obtained, accompanied by acceptable carrier-to-noise ratio value in our proposed system over a 100-km single-mode fiber transmission. ¬© 2005 IEEE.</t>
  </si>
  <si>
    <t>2124-2128</t>
  </si>
  <si>
    <t>60012392;60012392;60012392;60012392;60012392</t>
  </si>
  <si>
    <t>7404844080;7102465085;7402907832;7006771473;55230274900</t>
  </si>
  <si>
    <t>Lu, Hai Han;Tzeng, Shah Jye;Tsai, Wen Shing;Liaw, Je Wei;Ji, Yu Jie</t>
  </si>
  <si>
    <t>Improvement of CSO/CTB performances employing up-converted and polarization modulation techniques</t>
  </si>
  <si>
    <t>10.1109/TCOMM.2005.860053</t>
  </si>
  <si>
    <t>2-s2.0-30344440106</t>
  </si>
  <si>
    <t>['wideband response', 'stacked patches', 'maximum gain', 'also realized', '5 dbi', '30 ghz', '1 dbi']</t>
  </si>
  <si>
    <t>Antenna arrays | Antennas | Low temperature cofired ceramics (LTCC) | Packaging</t>
  </si>
  <si>
    <t>An embedded air cavity in low temperature cofired ceramics (LTCC) is used to achieve a wideband response with stacked patch antennas. A single LTCC stacked patch antenna achieves a gain of better than 5 dBi over an 18% bandwidth with a good impedance match. A 2 √ó 2 element array of stacked patches is also realized, and achieves a 3-dB gain bandwidth from 25 to 30 GHz with a maximum gain of 11.1 dBi. ¬© 2005 IEEE.</t>
  </si>
  <si>
    <t>916-918</t>
  </si>
  <si>
    <t>60089889-60018714;60018714;60018714;60033191</t>
  </si>
  <si>
    <t>11141796300;7003819332;24484081100;24824679400</t>
  </si>
  <si>
    <t>Panther, A.;Petosa, A.;Stubbs, M. G.;Kautio, K.</t>
  </si>
  <si>
    <t>Canada;Finland;Canada</t>
  </si>
  <si>
    <t>Dundas;Espoo;Ottawa</t>
  </si>
  <si>
    <t>IEEE Canada;VTT Technical Research Centre of Finland;Communications Research Centre</t>
  </si>
  <si>
    <t>60089889;60033191;60018714</t>
  </si>
  <si>
    <t>Panther A.</t>
  </si>
  <si>
    <t>A wideband array of stacked patch antennas using embedded air cavities in LTCC</t>
  </si>
  <si>
    <t>10.1109/LMWC.2005.859944</t>
  </si>
  <si>
    <t>2-s2.0-30344468106</t>
  </si>
  <si>
    <t>['use branch', 'transmit antennas', 'time modulation', 'third one', 'symbol detection', 'reduced space', 'noise ratio', 'lattice reduction', 'intersection detector', 'high signal', 'first two', 'exhaustively searches', 'diagonal constellations', 'data rate', 'candidate subset', 'antenna systems']</t>
  </si>
  <si>
    <t>Differential space-time coding | Maximum-likelihood (ML) | Multiple-symbol differential detection (MSD)</t>
  </si>
  <si>
    <t>This paper considers multiple-symbol differential detection (MSD) of differential unitary space-time modulation (DUSTM) over multiple-antenna systems. We derive a novel exact maximum-likelihood (ML) detector, called the bound-intersection detector (BID), using the extended Euclidean algorithm for single-symbol detection of diagonal constellations. While the ML search complexity is exponential in the number of transmit antennas and the data rate, our algorithm, particularly in high signal-to-noise ratio, achieves significant computational savings over the naive ML algorithm and the previous detector based on lattice reduction. We also develop four BID variants for MSD. The first two are ML and use branch-and-bound, the third one is suboptimal, which first uses BID to generate a candidate subset and then exhaustively searches over the reduced space, and the last one generalizes decision-feedback differential detection. Simulation results show that the BID and its MSD variants perform nearly ML, but do so with significantly reduced complexity. ¬© 2005 IEEE.</t>
  </si>
  <si>
    <t>2114-2123</t>
  </si>
  <si>
    <t>60030835-60031581;60030835</t>
  </si>
  <si>
    <t>Cui, Tao;Tellambura, Chinthananda</t>
  </si>
  <si>
    <t>Pasadena;Edmonton</t>
  </si>
  <si>
    <t>California Institute of Technology;University of Alberta</t>
  </si>
  <si>
    <t>60031581;60030835</t>
  </si>
  <si>
    <t>Bound-intersection detection for multiple-symbol differential unitary space-time modulation</t>
  </si>
  <si>
    <t>10.1109/TCOMM.2005.860056</t>
  </si>
  <si>
    <t>2-s2.0-30344469683</t>
  </si>
  <si>
    <t>['spiral configuration', 'relative position', 'proposed antenna', 'operating frequencies', 'matching method', 'important role', 'first time', 'electrical performance', 'dual band', 'design procedure', 'bottom spirals', '8 ghz', '4 ghz']</t>
  </si>
  <si>
    <t>Dual band antenna | Printed spiral | WLAN</t>
  </si>
  <si>
    <t>In this letter, the design procedure and electrical performance of a dual band (2.4/5.8 GHz) printed dipole antenna using spiral structure are proposed and investigated. For the first time, a dual band printed dipole antenna with spiral configuration is proposed. In addition, a matching method by adjusting the transmission line width, and a new bandwidth broadening method varying the distance between the top and bottom spirals are reported. The operating frequencies of the proposed antenna are 2.4 GHz and 5.8 GHz which cover WLAN system. The proposed antenna achieves a good matching using tapered transmission lines for the top and bottom spirals. The desired resonant frequencies are obtained by adjusting the number of turns of the spirals. The bandwidth is optimized by varying the distance between the top and bottom spirals. A relative position of the bottom spiral plays an important role in achieving a bandwidth in terms of 10-dB return loss. ¬© 2005 IEEE.</t>
  </si>
  <si>
    <t>910-912</t>
  </si>
  <si>
    <t>60000251-60080732;60000251;60000251-60000872</t>
  </si>
  <si>
    <t>56122939000;8675470800;23992713800</t>
  </si>
  <si>
    <t>Kim, Mi Jung;Cho, Choon Sik;Kim, Jaeheung</t>
  </si>
  <si>
    <t>Goyang;Chuncheon;New York</t>
  </si>
  <si>
    <t>Korea Aerospace University;Kangwon National University;IEEE</t>
  </si>
  <si>
    <t>60080732;60000872;60000251</t>
  </si>
  <si>
    <t>A dual band printed dipole antenna with spiral structure for WLAN application</t>
  </si>
  <si>
    <t>10.1109/LMWC.2005.859947</t>
  </si>
  <si>
    <t>2-s2.0-30344471033</t>
  </si>
  <si>
    <t>F49620-01-1-0228</t>
  </si>
  <si>
    <t>['transmission coefficients', 'transmission coefficient', 'strongly depend', 'qualitative model', 'proposed structure', 'proper selection', 'permits manipulating', 'normal incidence', 'dispersion relations', 'compound resonances']</t>
  </si>
  <si>
    <t>Dispersion relation (DR) | Periodic grating | Stopband | Subwavelength holes | Transmission</t>
  </si>
  <si>
    <t>Transmission coefficients of periodically perforated conducting plates exhibit single/compound resonances with amplitudes and bandwidths that strongly depend on the unit cell hole distribution. A qualitative model that permits manipulating these plates' dispersion relations and transmission coefficient for near-normal incidence through proper selection of the unit cell hole distribution's first two Fourier components is presented. The proposed structure and model can be used to design periodic grating filters and leaky wave antennas. ¬© 2005 IEEE.</t>
  </si>
  <si>
    <t>919-921</t>
  </si>
  <si>
    <t>60121655;60000745;60025778</t>
  </si>
  <si>
    <t>35570326300;53876128400;7005196479</t>
  </si>
  <si>
    <t>Lomakin, Vitaliy;Li, Shuqing;Michielssen, Eric</t>
  </si>
  <si>
    <t>San Diego;Ann Arbor;Urbana</t>
  </si>
  <si>
    <t>The Electrical and Computer Engineering Department;University of Michigan, Ann Arbor;University of Illinois Urbana-Champaign</t>
  </si>
  <si>
    <t>60121655;60025778;60000745</t>
  </si>
  <si>
    <t>Lomakin V.</t>
  </si>
  <si>
    <t>Manipulation of stop-band gaps of periodically perforated conducting plates</t>
  </si>
  <si>
    <t>10.1109/LMWC.2005.859940</t>
  </si>
  <si>
    <t>2-s2.0-30344477617</t>
  </si>
  <si>
    <t>['input impedance', 'fed bifilar', 'dipole antenna']</t>
  </si>
  <si>
    <t>Dual mode antenna | Low profile antenna | Omnidirectional antenna</t>
  </si>
  <si>
    <t>A side-fed bifilar is shown to generate a similar radiation pattern as a dipole antenna, but the structure has a significantly reduced axial length. Simulated and measured results show that the helix turn angle can be used to control the ratio of the orthogonal linear field components and the input impedance. ¬© 2005 IEEE.</t>
  </si>
  <si>
    <t>913-915</t>
  </si>
  <si>
    <t>Amin, Muhammad;Cahill, Robert</t>
  </si>
  <si>
    <t>Side-fed bifilar helix antenna</t>
  </si>
  <si>
    <t>10.1109/LMWC.2005.859945</t>
  </si>
  <si>
    <t>2-s2.0-30344481909</t>
  </si>
  <si>
    <t>['systematic method', 'symbol basis', 'receive antennas', 'output system', 'orthogonal space', 'orthogonal codes', 'one codes', 'n transmit', 'input multiple', 'general system', 'general multiple', 'full diversity', 'designing rate', 'design rate', 'constellation rotation', 'also provided']</t>
  </si>
  <si>
    <t>Diversity | Space-time block codes (STBCs) | Wireless communications</t>
  </si>
  <si>
    <t>Orthogonal space-time block codes provide full diversity, and maximum-likelihood (ML) decoding for orthogonal codes can be realized on a symbol-by-symbol basis. It has been shown that rate-one complex orthogonal codes do not exist for systems with more than two transmit antennas. For a general system with N transmit and M receive antennas, it is very desirable to design rate-one complex codes with full diversity. In this letter, we provide a systematic method of designing rate-one codes (real or complex) for a general multiple-input multiple-output system. Full diversity of these codes is then achieved by constellation rotation. A generalized, reduced-complexity decoding method for rate-one codes is also provided. ¬© 2005 IEEE.</t>
  </si>
  <si>
    <t>1986-1990</t>
  </si>
  <si>
    <t>Rate-one space-time block codes with full diversity</t>
  </si>
  <si>
    <t>10.1109/TCOMM.2005.860081</t>
  </si>
  <si>
    <t>2-s2.0-30344488146</t>
  </si>
  <si>
    <t>['wetted soil', 'reflection properties', 'reflection mode', 'moisture content', 'ku band', 'dependent changes', 'also reported', '45 degree', '45 deg', '18 ghz', '0 deg']</t>
  </si>
  <si>
    <t>Black soil | Brown soil | Ku band | Moisture | Reflection | Transmission</t>
  </si>
  <si>
    <t>The Ku band (12-18 GHz) transmission and reflection properties of brown and black soil obtained from Kolhapur district India, due to moisture is reported in this paper. Free space measurement using standard gain horn antenna has been used to study the attenuation in the transmitted and reflection mode of the wetted soil. The effect of angle of incidence (0 deg and 45 deg) is also reported. Angle of observation and frequency-dependent changes with moisture content are observed in the reflection mode when angle of incidence is 45 degree. The angle of observation of 90 degree seems to be most sensitive to moisture content in soil. ¬© 2005 IACS.</t>
  </si>
  <si>
    <t>1419-1422</t>
  </si>
  <si>
    <t>7103237565;11239515100;57213613420</t>
  </si>
  <si>
    <t>Puri, Vijaya;Darshane, S.;Sheikh, S.</t>
  </si>
  <si>
    <t>Ku band microwave transmission and reflection of moisture-laden brown and black soil</t>
  </si>
  <si>
    <t>2-s2.0-30444458110</t>
  </si>
  <si>
    <t>['young worm', 'whole worms', 'ventral midline', 'two micromeres', 'trunk originating', 'together compose', 'thus corroborating', 'segmented worms', 'second quartet', 'sagittal plane', 'sagittal bar', 'probably derived', 'probably built', 'postulated descent', 'posterior flanks', 'platynereis dumerilii', 'peristomial cirri', 'optical sections', 'neural region', 'micromeres 3a', 'micromeres 2a2', 'micromeres 2a1', 'micromeres 1a', 'mesodermal envelope', 'mesodermal coating', 'median position', 'lineage domains', 'limited number', 'head toward', 'head originating', 'head mesoderm', 'four quadrants', 'following blastomeres', 'fluorescent label', 'epispheric part', 'enzymatic procedure', 'endoderm anlage', 'egg envelope', 'ectomesodermal region', 'complete set', 'circumesophageal connectives', 'cell 4d', 'cases also', 'body contours', 'body axes', 'arranged left', 'also composed', '4 days', '3d micromeres', '3d ).', '2c2 ),', '2b ventral', '1b interweaves']</t>
  </si>
  <si>
    <t>Cell injection | Cell-lineage | Clonal domains | Platynereis dumerilii</t>
  </si>
  <si>
    <t>Following an enzymatic procedure for softening the egg envelope, blastomeres in the embryo of the polychaete Platynereis dumerilii were injected with TRITC-dextran. Injection was successful in the following blastomeres: AB, CD, A, B, C, D, 1a-1d, 1A-1D, 4d, and 4d1. The distribution of fluorescent label was recorded by confocal laser scanning microscopy of young, three-segmented worms after 3 or 4 days of development, in some cases also in 1-day-old trochophore larvae. Results were documented by single optical sections, by stacking a limited number or a complete set of optical sections, and by computer-generated surface views of both the labeled tissue domains and the body contours from complete image stacks of whole worms. With respect to their descent from the embryonic cell pattern, five major compartments can be distinguished which together compose the body of the young worm: 1) The epispheric, epidermal, and neural region of the head, composed of four domains arranged as quasi-radial sectors derived from micromeres 1a, 1b (left and right ventral), and 1c and 1d (right and left dorsal). 2) A posttrochal epidermal region of the head originating from micromeres 2a1-2c1 and constituting the ventral and lateral posttrochal epidermis of the head. 3) A stomodeal-ectomesodermal region of the head, including the stomodeum (micromeres 2a2 and 2c2), its mesodermal envelope, and head mesoderm (micromeres 3a-3d). 4) A solid cone composed of the four terminal macromeres 4A-4D, forming the core of the trunk as the endoderm anlage. 5) An epidermal and mesodermal coating of the trunk originating from the dorsal micromeres 2d and 4d. The region of the so-called (first, anterior) peristomial cirri at the posterior flanks of the head is also composed of 2d- and 4d-derived trunk tissue, thus corroborating the postulated descent of this region and its appendages from a cephalized anteriormost trunk segment and its parapodia. The cell-lineage domains of the first and third micromere tiers are arranged left or right of the sagittal plane, while two micromeres of the second quartet are in a lateral and, initially, two in a median position (2b ventral and 2d dorsal). The offspring of micromere 2d expand from a dorsal position toward the ventral midline and those of cell 4d from a posterior-dorsal site toward the anterior, initially forming two lateral bands. In the epispheric part of the head, part of the neurectodermal tissue derived from micromeres 1a and 1b interweaves in a medio-sagittal bar, and part of the first micromere offspring of all four quadrants (1a-1d) combine in forming a central brain neuropil. Each of the latter sends neurites through both of the circumesophageal connectives. Paired muscle tracts extend through the head toward the base of the antennae and are probably derived from micromeres 3a and 3b. A mesodermal envelope of the stomodeum is probably built by the 3c and 3d micromeres. The formation of symmetry and the nature of the body axes in the embryo and adult of Platynereis dumerilii are discussed. ¬© 2005 Wiley-Liss, Inc.</t>
  </si>
  <si>
    <t>258-280</t>
  </si>
  <si>
    <t>60031216;60017134;60031216</t>
  </si>
  <si>
    <t>55676614600;6603750590;7403485980</t>
  </si>
  <si>
    <t>Ackermann, Christian;Dorresteijn, Adriaan;Fischer, Albrecht</t>
  </si>
  <si>
    <t>Mainz;Giessen</t>
  </si>
  <si>
    <t>Johannes Gutenberg-Universit√§t Mainz;Justus-Liebig-Universit√§t Gie√üen</t>
  </si>
  <si>
    <t>60031216;60017134</t>
  </si>
  <si>
    <t>Ackermann C.</t>
  </si>
  <si>
    <t>Clonal domains in postlarval Platynereis dumerilii (Annelida: Polychaeta)</t>
  </si>
  <si>
    <t>10.1002/jmor.10375</t>
  </si>
  <si>
    <t>2-s2.0-30744476213</t>
  </si>
  <si>
    <t>['wave tomography', 'step pyramid', 'shams university', 'seismic diving', 'seismic data', 'research site', 'principal necropolises', 'possible excavation', 'montana tech', 'lying sand', 'likely manmade', 'january 2003', 'gpr survey', 'gimbaled geophones', 'december 2002', 'ancient capital']</t>
  </si>
  <si>
    <t>During December 2002 and January 2003, Montana Tech in collaboration with Ain Shams University, Cairo, collected Ground Penetrating Radar (GPR) and seismic data at Saqqara, Egypt. The purpose of this study was to see if GPR and seismic methods could detect manmade structures in the subsurface at Saqqara. In particular, land streamer aided, seismic diving-wave tomography was tested as a method to detect archaeological features. Saqqara was one of the principal necropolises of Memphis, an ancient capital of Egypt. The research site was near the 3 rd Dynasty pharaoh Djoser's Step Pyramid - the first monumental structure built entirely of stone. A preliminary GPR study of our site yielded numerous, possibly manmade features in the subsurface with a 4 m depth of penetration using 100 MHz antennas. A follow-up three-dimensional (3-D) GPR survey over one of the more interesting features showed a broad trench underneath the flat-lying sand that is seen at the surface. This feature is most likely manmade because the horizontally layered limestone rocks of Saqqara are inconsistent with the shape of this feature. Seismic diving-wave tomograms show that this probable manmade feature extends to a depth of 8 m into the subsurface. Moreover, we were able to complete the seismic survey faster using a land streamer consisting of gimbaled geophones than could be done using conventional planted geophones. This site has potential for further investigation and possible excavation.</t>
  </si>
  <si>
    <t>371-380</t>
  </si>
  <si>
    <t>60027586;60001456;60001456;60016618;60001456</t>
  </si>
  <si>
    <t>55354768800;34973848300;6603831128;6505891487;7102321964</t>
  </si>
  <si>
    <t>Miller, Carlyle R.;Allen, Amy L.;Speece, Marvin A.;El-Werr, Abdel Khalek;Link, Curtis A.</t>
  </si>
  <si>
    <t>United States;Egypt;United States</t>
  </si>
  <si>
    <t>Butte;Cairo;Boise</t>
  </si>
  <si>
    <t>University of Montana, Montana Tech;Ain Shams University;Boise State University</t>
  </si>
  <si>
    <t>60027586;60016618;60001456</t>
  </si>
  <si>
    <t>Miller C.R.</t>
  </si>
  <si>
    <t>Land streamer aided geophysical studies at Saqqara, Egypt</t>
  </si>
  <si>
    <t>10.2113/JEEG10.4.371</t>
  </si>
  <si>
    <t>2-s2.0-30844467930</t>
  </si>
  <si>
    <t>International Fund for Agricultural Development</t>
  </si>
  <si>
    <t>IFAD</t>
  </si>
  <si>
    <t>['three races', 'seasonal pressure', 'right hindleg', 'right forewing', 'right antenna', 'lowland mombasa', 'kenya due', 'hybridization among', 'cubital index', 'coastal region', 'classified according', 'bee samples']</t>
  </si>
  <si>
    <t>Cubital index | Honeybee races | Hybridization | Intermixing | Kenya | Morphometrics</t>
  </si>
  <si>
    <t>The three races of the honeybee Apis mellifera Linnaeus in Kenya (A. m. scutellata, A. m. monticola and A. m. litorea) differ from each other with respect to size, cubital index and abdominal colour banding pattern. These differences were used to assess the extent of interbreeding and hybridization between the races. This was verified on the basis of selected morphometric traits. Bee samples were collected from traditional log hives in seven geographical locations throughout Kenya ranging from lowland Mombasa in the coastal region to the highland Kinangop ranges. The length and width of the right forewing, length of proboscis, right antenna and right hindleg were measured, and the cubital index was computed for each specimen. The bees were classified according to size and colour banding pattern. Data analysis indicated there was hybridization among the three races of A. mellifera in Kenya due to swarming and migration under seasonal pressure. ¬© ICIPE 2005.</t>
  </si>
  <si>
    <t>281-291</t>
  </si>
  <si>
    <t>International Journal of Tropical Insect Science</t>
  </si>
  <si>
    <t>60051492;60051492</t>
  </si>
  <si>
    <t>16022820900;11639263200</t>
  </si>
  <si>
    <t>Raina, S. K.;Kimbu, D. M.</t>
  </si>
  <si>
    <t>Kenya</t>
  </si>
  <si>
    <t>Nairobi</t>
  </si>
  <si>
    <t>International Centre of Insect Physiology and Ecology Nairobi</t>
  </si>
  <si>
    <t>Raina S.</t>
  </si>
  <si>
    <t>Variations in races of the honeybee Apis mellifera (Hymenoptera: Apidae) in Kenya</t>
  </si>
  <si>
    <t>10.1079/IJT200588</t>
  </si>
  <si>
    <t>2-s2.0-30944455442</t>
  </si>
  <si>
    <t>['suitable frequency', 'quantified numerically', 'patch antenna', 'homogenization procedure', 'higher gain', 'handed medium']</t>
  </si>
  <si>
    <t>Homogenization | Left-handed medium (LHM) | Microstrip patch antenna | Radiation patterns | Split ring resonators</t>
  </si>
  <si>
    <t>The influence of a left-handed medium (LHM) on the performances of a circular patch antenna is quantified numerically. For this, a homogenization procedure of the LHM is carried out in order to design the patch antenna at a suitable frequency where the losses of the LHM are low. From the first results obtained, it is noted that in the presence of the LHM, the antenna is more directive and has a higher gain. ¬© 2005 IEEE.</t>
  </si>
  <si>
    <t>183-186</t>
  </si>
  <si>
    <t>60000251-60104190;60000251-60104190;60105577</t>
  </si>
  <si>
    <t>16244258200;11840528500;7003764042</t>
  </si>
  <si>
    <t>Burokur, Shah Nawaz;Latrach, Mohamed;Toutain, Serge</t>
  </si>
  <si>
    <t>Saint-Nazaire;Angers;New York</t>
  </si>
  <si>
    <t>Institut de Recherche en Energie Electrique de Nantes Atlantique;ESEO Group;IEEE</t>
  </si>
  <si>
    <t>60105577;60104190;60000251</t>
  </si>
  <si>
    <t>Burokur S.N.</t>
  </si>
  <si>
    <t>Theoretical investigation of a circular patch antenna in the presence of a left-handed medium</t>
  </si>
  <si>
    <t>10.1109/LAWP.2005.850797</t>
  </si>
  <si>
    <t>2-s2.0-31044455644</t>
  </si>
  <si>
    <t>Junta de Andaluc√≠a</t>
  </si>
  <si>
    <t>['sidelobe level', 'radiation characteristics', 'power beamwidth', 'patch antennas', 'lobe half', 'genetic algorithm', 'dynamic range', 'dr ).', 'array configuration']</t>
  </si>
  <si>
    <t>Genetic algorithms (GAs) | Microstrip antenna arrays | Pareto genetic algorithms</t>
  </si>
  <si>
    <t>A Pareto multiobjective genetic algorithm (MOGA) has been applied to optimize the radiation characteristics of a 4 √ó 4 array of parasitically loaded microstrip-patch antennas in terms of sidelobe level (SLL), main-lobe half-power beamwidth, and dynamic range (DR). The geometry of the array configuration is fixed and the genetic algorithm (GA) finds the complex feeding coefficients of each element in the array. ¬© 2005 IEEE.</t>
  </si>
  <si>
    <t>100-103</t>
  </si>
  <si>
    <t>60014655;60000251-60014655;60014655;60000251-60014655;60000251-60014655</t>
  </si>
  <si>
    <t>11840204700;7201561429;6602185693;6701414738;7003589064</t>
  </si>
  <si>
    <t>De Jong Van Coevorden, Carlos Moreno;Garcia, Salvador G.;Pantoja, M. Fern√°ndez;Bretones, A. Rubio;Mart√≠n, R. G√≥mez</t>
  </si>
  <si>
    <t>Granada;New York</t>
  </si>
  <si>
    <t>Universidad de Granada, Facultad de Ciencias;IEEE</t>
  </si>
  <si>
    <t>60014655;60000251</t>
  </si>
  <si>
    <t>De Jong Van Coevorden C.</t>
  </si>
  <si>
    <t>Microstrip-patch array design using a multiobjective GA</t>
  </si>
  <si>
    <t>10.1109/LAWP.2005.845907</t>
  </si>
  <si>
    <t>2-s2.0-31144431642</t>
  </si>
  <si>
    <t>['smart antennas', 'sidelobe level', 'primary motivation', 'numerous studies', 'much effort', 'major advantage', 'little change', 'beam azimuthally', 'adaptive beamforming', '360 ¬∞']</t>
  </si>
  <si>
    <t>Adaptive beamforming | Circular and rectangular arrays | Smart antennas</t>
  </si>
  <si>
    <t>Numerous studies for smart antennas have already been conducted. However, these studies include mostly uniform linear arrays (ULAs) and uniform rectangular arrays (URAs) and not as much effort has been devoted to other configurations. In this letter, the performance of smart antennas with uniform circular arrays (UCAs) is examined. The primary motivation for this selection is the symmetry UCAs possess. This property provides UCAs a major advantage, the ability to scan a beam azimuthally through 360¬∞ with little change in either the beamwidth or the sidelobe level. Also, a comparison between UCAs and URAs in the context of adaptive beamforming is made in this letter. ¬© 2005 IEEE.</t>
  </si>
  <si>
    <t>60000251-60003892;60000251-60003892</t>
  </si>
  <si>
    <t>Tempe;New York</t>
  </si>
  <si>
    <t>Arizona State University;IEEE</t>
  </si>
  <si>
    <t>60003892;60000251</t>
  </si>
  <si>
    <t>Uniform circular and rectangular arrays for adaptive beamforming applications</t>
  </si>
  <si>
    <t>10.1109/LAWP.2005.857039</t>
  </si>
  <si>
    <t>2-s2.0-31144432413</t>
  </si>
  <si>
    <t>['two antennas', 'signals received', 'correlation coefficient', 'calculated correlation']</t>
  </si>
  <si>
    <t>Antenna | Correlation | Losses | Radiation efficiency | S-parameter</t>
  </si>
  <si>
    <t>The correlation coefficient between signals received by two antennas can be calculated from port S-parameters. Antenna radiation efficiencies must, however, also be considered. They result in an uncertainty in the calculated received signal correlation, if the correlation between the losses is unknown, which is often the case. Relations are presented for the effect antenna efficiencies have on the calculated correlation. ¬© 2005 IEEE.</t>
  </si>
  <si>
    <t>97-99</t>
  </si>
  <si>
    <t>Hallbj√∂rner, Paul</t>
  </si>
  <si>
    <t>Molndal</t>
  </si>
  <si>
    <t>Ericsson Microwave Systems AB</t>
  </si>
  <si>
    <t>Hallbj√∂rner P.</t>
  </si>
  <si>
    <t>The significance of radiation efficiencies when using S-parameters to calculate the received signal correlation from two antennas</t>
  </si>
  <si>
    <t>10.1109/LAWP.2005.845913</t>
  </si>
  <si>
    <t>2-s2.0-31144432425</t>
  </si>
  <si>
    <t>['ring designs', 'reduced horizon', 'microstrip antennas', 'including choke', 'backside levels', 'advantages common']</t>
  </si>
  <si>
    <t>Choke ring antennas | Global positioning system (GPS) | Microstrip antennas | Multipath interference</t>
  </si>
  <si>
    <t>A new global positioning system (GPS) antenna design based on the reduced-surface-wave (RSW) microstrip antenna concept is introduced. In addition to retaining the advantages common to microstrip antennas, these new GPS antennas will be shown to provide comparable performance to the most commonly used GPS antennas, including choke-ring designs. The reduced horizon and backside levels, and good circular polarization characteristics indicate that this new antenna design is ideal for high-precision GPS applications. ¬© 2005 IEEE.</t>
  </si>
  <si>
    <t>60000251-60005837-60007843;60000251-60005837;60000251-60005837;60000251-60005837-60016296</t>
  </si>
  <si>
    <t>7801510967;57218985569;7404289310;7005588972</t>
  </si>
  <si>
    <t>Basilio, Lorena I.;Williams, Jeffery T.;Jackson, David R.;Khayat, Michael A.</t>
  </si>
  <si>
    <t>Washington, D.C.;Albuquerque;Houston;New York</t>
  </si>
  <si>
    <t>National Aeronautics and Space Administration;Sandia National Laboratories, New Mexico;University of Houston;IEEE</t>
  </si>
  <si>
    <t>60016296;60007843;60005837;60000251</t>
  </si>
  <si>
    <t>Basilio L.I.</t>
  </si>
  <si>
    <t>A comparative study of a new GPS reduced-surface-wave antenna</t>
  </si>
  <si>
    <t>10.1109/LAWP.2005.851105</t>
  </si>
  <si>
    <t>2-s2.0-31144433668</t>
  </si>
  <si>
    <t>NSC 94-2752-E-002-002-PAE</t>
  </si>
  <si>
    <t>['plane sidelobe', 'lower h', 'ended one', 'crosspolarization levels', 'coplanar waveguide']</t>
  </si>
  <si>
    <t>Coplanar waveguides | Planar arrays | Slot arrays | Slotline</t>
  </si>
  <si>
    <t>An open-ended rampart slot array antenna fed by a coplanar waveguide is designed and compared to the short-ended one. Experimental results show that a lower operating frequency band and better radiation characteristics of the antenna, such as higher in-band peak gains and lower H-plane sidelobe and crosspolarization levels, can be achieved by opening the rampart slotline terminations instead of shorting them. ¬© 2005 IEEE.</t>
  </si>
  <si>
    <t>320-322</t>
  </si>
  <si>
    <t>60005429;60000251-60005429</t>
  </si>
  <si>
    <t>Open-ended rampart slot array antenna fed by a CPW</t>
  </si>
  <si>
    <t>10.1109/LAWP.2005.855631</t>
  </si>
  <si>
    <t>2-s2.0-31144433896</t>
  </si>
  <si>
    <t>Kwangwoon University</t>
  </si>
  <si>
    <t>KW University</t>
  </si>
  <si>
    <t>['single waveguide', 'single cavity', 'repeater system', 'peak gain', 'measured slls', 'increase front', 'gain antenna', 'fbr ).', 'enough isolation', 'electric field', 'back ratio', '84 db', '78 db', '17 dbi']</t>
  </si>
  <si>
    <t>Cavity-backed slot antenna array | Digital multimedia broadcasting | Front-to-back ratio | Isolation | Side lobe level</t>
  </si>
  <si>
    <t>For the repeater system of the satellite digital multimedia broadcasting (DMB) service (2630‚àº2655 MHz) requiring a high-gain antenna and enough isolation between antennas, a cavity-backed slot antenna array (CBSAA) fed by a single waveguide is proposed to suppress side lobe level (SLL) and to increase front-to-back ratio (FBR). The SLL and FBR are enhanced with an optimized magnitude ratio of the electric field at each slot and an additional vertical reflector. The measured SLLs in the H- and E-planes are under -33.24 and -35.78 dB, respectively. An FBR over 37.84 dB and a peak gain over 17 dBi are measured. The proposed CBSAA consists of 2 √ó 4 slot elements backed by a single cavity and has the characteristics of high power handling capability, high radiation efficiency, low feed line loss, and simple feed network. ¬© 2005 IEEE.</t>
  </si>
  <si>
    <t>389-392</t>
  </si>
  <si>
    <t>60000251-60013866;60000251-60029472;60013866;60013866</t>
  </si>
  <si>
    <t>56124682600;35561475200;8667707500;7404490413</t>
  </si>
  <si>
    <t>Lee, Byungje;Harackiewicz, Frances J.;Jung, Byungwoon;Park, Myun Joo</t>
  </si>
  <si>
    <t>Carbondale;Seoul;New York</t>
  </si>
  <si>
    <t>Southern Illinois University Carbondale;Kwangwoon University;IEEE</t>
  </si>
  <si>
    <t>60029472;60013866;60000251</t>
  </si>
  <si>
    <t>Cavity-backed slot antenna array for the repeater system of a satellite digital multimedia broadcasting service</t>
  </si>
  <si>
    <t>10.1109/LAWP.2005.857967</t>
  </si>
  <si>
    <t>2-s2.0-31144434158</t>
  </si>
  <si>
    <t>ESP2001-4546-PE</t>
  </si>
  <si>
    <t>['working mechanism', 'wave antennas', 'wave antenna', 'validation purposes', 'sidelobes level', 'results show', 'proposed designs', 'previous leaky', 'nrd technology', 'novel leaky', 'nonradiative dielectric', 'letter presents', 'image nrd', 'feeding transitions', 'dimensional leaky', 'dimensional analysis', 'designed using', 'circuit topologies', 'circuit design', '20 db']</t>
  </si>
  <si>
    <t>Leaky-wave antennas (LWAs) | Millimeter wave antennas | NRD (nonradiative dielectric) guide | Printed-circuit technology | Tapered antennas</t>
  </si>
  <si>
    <t>This letter presents a novel leaky-wave antenna which combines an image NRD (nonradiative dielectric) guide and a printed strip circuit. The proposed structure allows for an easier, cheaper and more flexible tapering mechanism than all previous leaky-wave antennas in NRD technology. The working mechanism is explained, and two different tapering strip-circuit topologies are proposed. Cosine tapered illuminations are designed using a two-dimensional leaky-mode analysis technique. Simulations with high-frequency structure simulator (HFSS) three-dimensional analysis are presented for validation purposes. Also, the influence of the feeding transitions for each printed-circuit design is studied. Results show the feasibility of one of the proposed designs, leading to a tapered radiation pattern with sidelobes level below - 20 dB. ¬© 2005 IEEE.</t>
  </si>
  <si>
    <t>60014907;;</t>
  </si>
  <si>
    <t>7006760553;15844268200;6603078652</t>
  </si>
  <si>
    <t>G√≥mez-Tornero, Jos√© Luis;Pascual-Garc√≠a, Juan;√Ålvarez-Melcon, Alejandro</t>
  </si>
  <si>
    <t>A novel leaky-wave antenna combining an image NRD guide and a strip circuit</t>
  </si>
  <si>
    <t>10.1109/LAWP.2005.855637</t>
  </si>
  <si>
    <t>2-s2.0-31144434422</t>
  </si>
  <si>
    <t>92-2815-C-009-014</t>
  </si>
  <si>
    <t>['wlan systems', 'upper band', 'ro4003 substrate', 'lower band', 'impedance bandwidth', 'good agreement', 'frequency operation', 'experimental data', 'effectively enhance', 'coplanar waveguide']</t>
  </si>
  <si>
    <t>Coplanar waveguide | Folded monopole | Tapered structure | Wireless local area network</t>
  </si>
  <si>
    <t>An antenna structure based on the geometry of the bent folded monopole is described in this letter. This novel tapered bent folded monopole is designed to cover popular frequency spectrum of the 2.4 and the 5 GHz wireless local area network (WLAN) bands. The proposed antenna capable of dual-frequency operation is fed by the coplanar waveguide (CPW) and fabricated on the RO4003 substrate. Obtained numerical results are in good agreement with the experimental data. It has been validated that the configuration can meet the demands for the WLAN systems and effectively enhance the impedance bandwidth to 12.5% for the lower band and 32.4% for the upper band for VSWR &lt; 2 : 1. ¬© 2005 IEEE.</t>
  </si>
  <si>
    <t>355-357</t>
  </si>
  <si>
    <t>60000251-60012370;60012370</t>
  </si>
  <si>
    <t>7407362255;15834099500</t>
  </si>
  <si>
    <t>Lin, Yu De;Chi, Pei Ling</t>
  </si>
  <si>
    <t>Tapered bent folded monopole for dual-band wireless local area network (WLAN) systems</t>
  </si>
  <si>
    <t>10.1109/LAWP.2005.857035</t>
  </si>
  <si>
    <t>2-s2.0-31144435184</t>
  </si>
  <si>
    <t>['several values', 'return loss', 'range applications', 'percentage distribution', 'discuss criteria', 'broadband behavior']</t>
  </si>
  <si>
    <t>Broadband antennas | Microwave | Pulse radiation | Resistively loaded antennas</t>
  </si>
  <si>
    <t>In this letter, we present a broadband antenna designed for microwave-range applications. The antenna is planar and the combination of its geometry with resistive loading results in its broadband behavior. For several values of surface resistive loading under investigation, we calculate the return loss, percentage distribution of the total incident energy and the radiated electric field fidelity. Finally, we discuss criteria for choosing the optimal surface resistivity and plot the corresponding radiation pattern. ¬© 2005 IEEE.</t>
  </si>
  <si>
    <t>262-265</t>
  </si>
  <si>
    <t>60089889-60002494;60089889-60002494</t>
  </si>
  <si>
    <t>7801447199;7202550440</t>
  </si>
  <si>
    <t>Kanj, Houssam;Popoviƒá, Milica</t>
  </si>
  <si>
    <t>Kanj H.</t>
  </si>
  <si>
    <t>Microwave-range broadband "dark eyes" antenna: Detailed analysis and design</t>
  </si>
  <si>
    <t>10.1109/LAWP.2005.852995</t>
  </si>
  <si>
    <t>2-s2.0-31144436117</t>
  </si>
  <si>
    <t>['traditional first', 'technique may', 'spherical near', 'order probes', 'nonideal first', 'general probes', 'errors caused', 'certain restrictions']</t>
  </si>
  <si>
    <t>Antenna | First-order probe | High-order probe correction | Probe correction | Spherical wave expansion</t>
  </si>
  <si>
    <t>An iterative probe correction technique is presented to correct for the errors caused by the application of the traditional first-order probe correction for nonideal first-order probes in spherical near-field antenna measurements. The technique may be applied, with certain restrictions, for more general probes as well. ¬© 2005 IEEE.</t>
  </si>
  <si>
    <t>60000251-60011373;60000251;60000251</t>
  </si>
  <si>
    <t>Denmark;United States</t>
  </si>
  <si>
    <t>Lyngby;New York</t>
  </si>
  <si>
    <t>Danmarks Tekniske Universitet;IEEE</t>
  </si>
  <si>
    <t>60011373;60000251</t>
  </si>
  <si>
    <t>Iterative probe correction technique for spherical near-field antenna measurements</t>
  </si>
  <si>
    <t>10.1109/LAWP.2005.851069</t>
  </si>
  <si>
    <t>2-s2.0-31144436337</t>
  </si>
  <si>
    <t>['simultaneous equations', 'propagation problem', 'outer conductor', 'modal coefficients', 'matching technique', 'investigated using', 'finite thickness', 'dispersion relation', 'discrete eigenfunctions', 'coaxial cable', 'boundary conditions', 'bifilar modes']</t>
  </si>
  <si>
    <t>Bifilar mode | Mode-matching technique | Monofilar mode | Propagation constant</t>
  </si>
  <si>
    <t>The propagation problem of an axially slotted coaxial cable is investigated using the mode-matching technique. The outer conductor of a coaxial cable has a finite thickness and the fields are represented in terms of discrete eigenfunctions. The boundary conditions are applied to obtain a set of simultaneous equations for the modal coefficients. Computations are performed to illustrate the behavior of dispersion relation for the monofilar and bifilar modes. ¬© 2005 IEEE.</t>
  </si>
  <si>
    <t>60000251-60001558;60000251-60032144</t>
  </si>
  <si>
    <t>55742929900;55112893800</t>
  </si>
  <si>
    <t>Kim, Dong H.;Eom, Hyo J.</t>
  </si>
  <si>
    <t>Daejeon;Daejeon;New York</t>
  </si>
  <si>
    <t>Korea Advanced Institute of Science and Technology;Electronics and Telecommunications Research Institute;IEEE</t>
  </si>
  <si>
    <t>60032144;60001558;60000251</t>
  </si>
  <si>
    <t>Kim D.</t>
  </si>
  <si>
    <t>Mode-matching analysis of axially slotted coaxial cable</t>
  </si>
  <si>
    <t>10.1109/LAWP.2005.848384</t>
  </si>
  <si>
    <t>2-s2.0-31144437663</t>
  </si>
  <si>
    <t>ECS-0300130</t>
  </si>
  <si>
    <t>['twelve edges', 'spatial correlation', 'received signal', 'noise ratio', 'mutual coupling', 'multiple output', 'cube antenna', 'account using']</t>
  </si>
  <si>
    <t>Capacity | Correlations | Cube | Mean gain | Multipleinput-multiple output (MIMO) | Mutual coupling</t>
  </si>
  <si>
    <t>The effect of mutual coupling on the capacity of the multiple-input-multiple output (MIMO) cube antenna is demonstrated using numerical simulations. The twelve edges of the cube constitute center-fed electrical dipole antennas. A simple double bouncing scattering model is used to form the MIMO channel matrix. Mutual coupling between the elements that has impact on both the spatial correlation and the received signal-to-noise ratio (SNR) is taken into account using the mutual impedance matrix of the cube. Results of Monte Carlo simulations show that the theoretical capacity due to mutual coupling is lower than without mutual coupling for cube side lengths less than about 0.3Œª but the results roughly match those for higher side lengths. ¬© 2005 IEEE.</t>
  </si>
  <si>
    <t>240-244</t>
  </si>
  <si>
    <t>60014313;60014313</t>
  </si>
  <si>
    <t>9437420900;7004052021</t>
  </si>
  <si>
    <t>Getu, Beza Negash;Janaswamy, Ramakrishna</t>
  </si>
  <si>
    <t>Amherst MA</t>
  </si>
  <si>
    <t>University of Massachusetts Amherst</t>
  </si>
  <si>
    <t>The effect of mutual coupling on the capacity of the MIMO cube</t>
  </si>
  <si>
    <t>10.1109/LAWP.2005.852579</t>
  </si>
  <si>
    <t>2-s2.0-31144438404</t>
  </si>
  <si>
    <t>['uniform theory', 'traditionally computed', 'solutions show', 'shown analytically', 'rigorous method', 'remarkably accurate', 'recent study', 'planar forms', 'observer separations', 'numerical comparisons', 'mutual impedance', 'mounted antennas', 'convex surfaces', 'close vicinity', 'circular cylinder', 'canonical geometry', 'axial direction', 'asymptotic formulation', 'algebraically identical', '08œª ¬∞,']</t>
  </si>
  <si>
    <t>Asymptotic | Fock parameter | Input impedance | Paraxial | Planar | Source</t>
  </si>
  <si>
    <t>Mutual impedance between flush-mounted antennas on convex surfaces has been traditionally computed at high frequencies using the uniform theory of diffraction (UTD) and other high-frequency asymptotic solutions. Motivated by a recent study, the limits of applicability of the existing asymptotic techniques to the calculation of input (or self-) impedance are investigated here. It is shown analytically that UTD and one other asymptotic formulation, in the close vicinity of a source on a perfectly electrically conducting (PEC) circular cylinder, for negligible local surface curvatures, are algebraically identical. For the canonical geometry of an axial magnetic current element on a PEC circular cylinder, it is shown that the additional paraxial correction term in the UTD formulation vanishes in the high-frequency planar limit. Numerical comparisons against rigorous method of moments (MoM) solutions show that the reduced-planar forms are remarkably accurate for source-to-observer separations, t, where 0.02Œª¬∞ ‚â§ t ‚â§ 0.08Œª¬∞, and slightly off the axial direction. ¬© 2005 IEEE.</t>
  </si>
  <si>
    <t>71-74</t>
  </si>
  <si>
    <t>60000251-60007056</t>
  </si>
  <si>
    <t>Chatterjee, D.</t>
  </si>
  <si>
    <t>Kansas City;New York</t>
  </si>
  <si>
    <t>University of Missouri-Kansas City;IEEE</t>
  </si>
  <si>
    <t>60007056;60000251</t>
  </si>
  <si>
    <t>Chatterjee D.</t>
  </si>
  <si>
    <t>Paraxial and source region behavior of a class of asymptotic and rigorous (MoM) solutions in the high-frequency planar limit</t>
  </si>
  <si>
    <t>10.1109/LAWP.2005.844140</t>
  </si>
  <si>
    <t>2-s2.0-31144439307</t>
  </si>
  <si>
    <t>['rank loss', 'noise subspaces', 'new technique', 'improved estimation', 'estimated properly', 'coherent signals', 'coherent direction', 'another point']</t>
  </si>
  <si>
    <t>Coherent signals | Direction-of-arrival (DOA) estimation | Estimation of signal parameter via rotational invariance techniques (ESPRIT) algorithm | Toeplitz matrix</t>
  </si>
  <si>
    <t>Conventionally, the approaches to coherent direction-of-arrival (DOA) estimation are to eliminate the rank loss of the spatial covariance matrix. In this letter, a new technique is presented from another point of view, which reconstructs a special antenna array model based on the Toeplitz matrix whose rank is only related to the DOA of signals and cannot be affected by the coherency between them. Therefore, the signal and noise subspaces can be estimated properly. In conjoint with the improved estimation of signal parameter via rotational invariance techniques (ESPRIT) algorithm, it is capable of resolving the DOAs of coherent signals as well as uncorrelated signals without peak searching. The numerical examples demonstrate its validity. ¬© 2005 IEEE.</t>
  </si>
  <si>
    <t>60025578;60000251-60025278</t>
  </si>
  <si>
    <t>55415841800;7410283060</t>
  </si>
  <si>
    <t>Han, Fang Ming;Zhang, Xian Da</t>
  </si>
  <si>
    <t>China;China;United States</t>
  </si>
  <si>
    <t>Xi'an;Beijing;New York</t>
  </si>
  <si>
    <t>Xidian University;Tsinghua University;IEEE</t>
  </si>
  <si>
    <t>60025578;60025278;60000251</t>
  </si>
  <si>
    <t>Han F.</t>
  </si>
  <si>
    <t>An ESPRIT-like algorithm for coherent DOA estimation</t>
  </si>
  <si>
    <t>10.1109/LAWP.2005.860194</t>
  </si>
  <si>
    <t>2-s2.0-31144439815</t>
  </si>
  <si>
    <t>['symmetry presence', 'radiation patterns', 'larger disc', '50 %.']</t>
  </si>
  <si>
    <t>Broadband antenna | Dielectric resonator antenna | Slot excitation</t>
  </si>
  <si>
    <t>A narrow slot coupled to a microstrip line excites a dielectric resonator antenna (DRA) consisting of a small dielectric disc embedded in a larger disc is built and tested. Two different configurations of DRAs are tested with two different slots providing eight different possibilities. One configuration provides a bandwidth over 50%. These antennas have broadside radiation patterns because of the symmetry presence of the slot with the DRA. Sample of radiation patterns are provided. ¬© 2005 IEEE.</t>
  </si>
  <si>
    <t>79-81</t>
  </si>
  <si>
    <t>Experimental study of broadband embedded dielectric resonator antennas excited by a narrow slot</t>
  </si>
  <si>
    <t>10.1109/LAWP.2005.844648</t>
  </si>
  <si>
    <t>2-s2.0-31144440950</t>
  </si>
  <si>
    <t>['uwb application', 'return loss', 'letter presents', 'impulse response', 'group delay', 'gain flatness', 'factory performance', 'experimental measurements', 'cost knight', 'commonly overlooked', '10 db']</t>
  </si>
  <si>
    <t>Knight's helm shape antenna | Printed circuit board (PCB) antenna | UWB antenna</t>
  </si>
  <si>
    <t>This letter presents a low-cost knight's helm shape double-sided printed circuit board (PCB) antenna of size 3 cm √ó 3 cm for ultra-wideband (UWB) application. The antenna has a return loss of more than 10 dB, constant group delay and gain flatness over the frequency range set by the Federal Communications Commission (FCC) for UWB application. Satis-factory performance was obtained using FR4 substrate, allowing low cost of production. This letter also addresses the experimental measurements of group delay and impulse response, which are commonly overlooked. ¬© 2005 IEEE.</t>
  </si>
  <si>
    <t>237-239</t>
  </si>
  <si>
    <t>60000251-60005510;60000251-60005510;60000251-60005510</t>
  </si>
  <si>
    <t>15750888800;56210106800;7201607783</t>
  </si>
  <si>
    <t>Low, Z. N.;Cheong, J. H.;Law, C. L.</t>
  </si>
  <si>
    <t>Low-cost PCB antenna for UWB applications</t>
  </si>
  <si>
    <t>10.1109/LAWP.2005.852577</t>
  </si>
  <si>
    <t>2-s2.0-31144441448</t>
  </si>
  <si>
    <t>['wireless communications', 'simulation results', 'performance antennas', 'new design', 'hughes aircraft', 'frequency range', 'experimental data', 'element cpw', 'cts antenna', 'coplanar waveguide', 'continuing demand', 'antenna technology', '6 ghz', '2 ].']</t>
  </si>
  <si>
    <t>Continuous transverse stub (CTS) antenna | Coplanar waveguide | Low cost | Multiband array | Wireless communications</t>
  </si>
  <si>
    <t>To address the continuing demand for low-cost, light-weight and high-performance antennas, and multiband antenna arrays for wireless communications, we developed a new design of the continuous transverse stub (CTS) antenna technology. The design is based on a coplanar waveguide (CPW) feed which combines the advantages of the planar designs originally developed by Hughes Aircraft [1] and the newer 50 Œ© coaxial version recently developed by our group [2]. To examine the feasibility of the approach, a one-element CPW-CTS antenna is designed and a prototype is built in the frequency range of 5.2-5.6 GHz. S-Parameters and radiation pattern results shows good agreement between the simulation results and the experimental data. ¬© 2005 IEEE.</t>
  </si>
  <si>
    <t>172-174</t>
  </si>
  <si>
    <t>60000251-60013791;60000251-60013791</t>
  </si>
  <si>
    <t>7405810397;34769915200</t>
  </si>
  <si>
    <t>Kim, Wayne;Iskander, Magdy F.</t>
  </si>
  <si>
    <t>Honolulu;New York</t>
  </si>
  <si>
    <t>University of Hawai ªi at MƒÅnoa;IEEE</t>
  </si>
  <si>
    <t>60013791;60000251</t>
  </si>
  <si>
    <t>Kim W.</t>
  </si>
  <si>
    <t>A new coplanar waveguide continuous transverse stub (CPW-CTS) antenna for wireless communications</t>
  </si>
  <si>
    <t>10.1109/LAWP.2005.848660</t>
  </si>
  <si>
    <t>2-s2.0-31144441727</t>
  </si>
  <si>
    <t>['wavelength ultra', 'tuning stubs', 'slot antenna', 'optimal performance', 'ground plane', 'good agreement', 'easily obtained']</t>
  </si>
  <si>
    <t>Mobile terminals | Quarter-wavelength slot antenna | Ultra-wideband antenna</t>
  </si>
  <si>
    <t>In this letter, a quarter-wavelength ultra-wideband (UWB) slot antenna for 3-5 GHz mobile applications is proposed. Numerical results indicate that the performance of the antenna is insensitive to the size of the ground plane and an optimal performance of the antenna can be easily obtained by varying the dimensions of the slot and tuning stubs. Furthermore, a prototype of the antenna is made and a good agreement between simulation and measurement is achieved. ¬© 2005 IEEE.</t>
  </si>
  <si>
    <t>421-424</t>
  </si>
  <si>
    <t>60000251-60026638;60000251-60026638</t>
  </si>
  <si>
    <t>57191109250;6603421658</t>
  </si>
  <si>
    <t>Zhao, An Ping;Rahola, Jussi</t>
  </si>
  <si>
    <t>Espoo;New York</t>
  </si>
  <si>
    <t>Nokia Corporation;IEEE</t>
  </si>
  <si>
    <t>60026638;60000251</t>
  </si>
  <si>
    <t>Zhao A.</t>
  </si>
  <si>
    <t>Quarter-wavelength wideband slot antenna for 3-5 GHz mobile applications</t>
  </si>
  <si>
    <t>10.1109/LAWP.2005.859382</t>
  </si>
  <si>
    <t>2-s2.0-31144442763</t>
  </si>
  <si>
    <t>['switch used', 'sapphire substrate', 'reconfigurable antennas', 'first time', 'bst provides', 'bst dielectric', '40 ghz']</t>
  </si>
  <si>
    <t>BST | Reeonfigurable system | RF MEMS | Tunable</t>
  </si>
  <si>
    <t>In this letter, a tunable RF micro electronic mechanical systems (MEMS) switch used for the development of reconfigurable antennas that is fabricated on sapphire substrate with a barium strontium titanate (BST) dielectric is presented. BST dielectric is deposited by a combustion chemical vapor deposition (CCVD) technology. BST has a very high dielectric constant (&gt; 300) making it very appealing for high performance RF MEMS capacitive switches. The tunable dielectric constant of BST provides a possibility of making linearly tunable MEMS capacitor switches. Here for the first time a capacitive tunable RF MEMS switch with a BST dielectric and its characterization and properties up to 40 GHz are presented. ¬© 2005 IEEE.</t>
  </si>
  <si>
    <t>217-220</t>
  </si>
  <si>
    <t>60000251-60021032;60000251-100380501;60000251-100380501;60000251-60021032</t>
  </si>
  <si>
    <t>24483946400;6603914867;55361036300;7004223794</t>
  </si>
  <si>
    <t>Wang, Guoan;Polley, Todd;Hunt, Andrew;Papapolymerou, John</t>
  </si>
  <si>
    <t>Atlanta;New York;Atlanta</t>
  </si>
  <si>
    <t>Georgia Institute of Technology;IEEE;nGimat Co.</t>
  </si>
  <si>
    <t>60021032;60000251;100380501</t>
  </si>
  <si>
    <t>A high performance tunable RF MEMS switch using barium strontium titanate (BST) dielectrics for reconfigurable antennas and phased arrays</t>
  </si>
  <si>
    <t>10.1109/LAWP.2005.851065</t>
  </si>
  <si>
    <t>2-s2.0-31144445066</t>
  </si>
  <si>
    <t>['systematically referenced', 'performance evaluation', 'noise ratio', 'letter shows', 'letter applies', 'investigated antenna', 'ideal one', 'communications antennas', 'allows establishing']</t>
  </si>
  <si>
    <t>Antenna measurements | Communication system performance | Radio channel | Ultra-wideband</t>
  </si>
  <si>
    <t>This letter applies a new statistical approach for the performance evaluation of ultra-wideband (UWB) communications antennas, to the comparison between time and frequency-based modulation schemes. The radio link output signal-to-noise ratio (SNR) is systematically referenced to that obtained by replacing the investigated antenna with an ideal one. This allows establishing a relative performance scale for antennas, suited to their context of use. In addition to the presentation of the method, this letter shows a few exemplary results demonstrating the antenna performance dependence on modulation and channel. ¬© 2005 IEEE.</t>
  </si>
  <si>
    <t>478-481</t>
  </si>
  <si>
    <t>60000251-60019904</t>
  </si>
  <si>
    <t>Palaiseau;New York</t>
  </si>
  <si>
    <t>ENSTA Paris;IEEE</t>
  </si>
  <si>
    <t>60019904;60000251</t>
  </si>
  <si>
    <t>Modulation scheme and channel dependence of ultra-wideband antenna performance</t>
  </si>
  <si>
    <t>10.1109/LAWP.2005.862061</t>
  </si>
  <si>
    <t>2-s2.0-31144446916</t>
  </si>
  <si>
    <t>['small x', 'satellite communications', 'relative permittivity', 'measurement results', 'letter presents', 'large l', 'ground planes', 'frequency bandwidth', 'electromagnetic coupling', 'dielectric material', 'compact dual', 'band one', 'band behavior']</t>
  </si>
  <si>
    <t>Circular polarization | Dual-band antennas | Hybrid branch-line couplers | Microstrip patch antennas | Satellite communications</t>
  </si>
  <si>
    <t>This letter presents a dual-band circularly polarized patch antenna dedicated to satellite communications. The dual-band behavior is obtained by inserting a small X-band microstrip patch antenna into a large L-band one. Both patches are printed on the same substrate and fed by electromagnetic coupling through two perpendicular slots etched in their ground planes. These slots are fed by two different 90¬∞ microstrip branch-line couplers printed on a stacked lower substrate. A prototype of the antenna was realized with a 1.5-mm-thick upper layer substrate and a 0.758-mm-thick feed layer substrate, both of the same dielectric material with a relative permittivity of Œµ = 2.22. Simulation and measurement results are presented, showing this compact dual-band antenna achieves the required Meteosat specifications in terms of frequency bandwidth, circular polarization bandwidth, and isolation between the two communication bands. ¬© 2005 IEEE.</t>
  </si>
  <si>
    <t>11839550200;11838770200;6602164811;6701836992</t>
  </si>
  <si>
    <t>Ferrero, F.;Luxey, C.;Jacquemod, G.;Staraj, R.</t>
  </si>
  <si>
    <t>Ferrero F.</t>
  </si>
  <si>
    <t>Dual-B and Circularly Polarized Microstrip Antenna for Satellite Applications</t>
  </si>
  <si>
    <t>10.1109/LAWP.2004.841622</t>
  </si>
  <si>
    <t>2-s2.0-31144447450</t>
  </si>
  <si>
    <t>['return loss', 'radiation patterns', 'radially periodic', 'pcs ),', 'paper presents', 'monopole antenna', 'metallic wires', 'materials composed', 'good agreement', 'frequency bandgap', 'experimental results', 'elliptical shape', 'eebg structure', 'directive beam', 'directive antennas', 'center using', 'antenna prototype']</t>
  </si>
  <si>
    <t>Electromagnetic band gap (EBG) | Elliptical structures | Metallic wires | Periodic structures | Wireless communications</t>
  </si>
  <si>
    <t>This paper presents the design of directive antennas for wireless communication systems by incorporating elliptical electromagnetic bandgap (EEBG) materials composed of metallic wires. These structures have an elliptical shape and are radially periodic, and they are excited at their center using a monopole antenna. Defects were introduced and designed in the EEBG structure to open electromagnetic localized modes inside its frequency bandgap, and then to create a directive beam. An antenna prototype, operating at digital communication services (DCS), personal communication services (PCS), and universal mobile telecommunications systems (UMTS) bands, was designed, fabricated, and tested. A good agreement is obtained between simulated and experimental results for both return loss and radiation patterns. ¬© 2005 IEEE.</t>
  </si>
  <si>
    <t>93-96</t>
  </si>
  <si>
    <t>60089889-60005415;60089889-60005415;60089889-60033154;60089889-60020288</t>
  </si>
  <si>
    <t>Dundas;Montreal;Gatineau;Varennes</t>
  </si>
  <si>
    <t>IEEE Canada;Concordia University;Universit√© du Qu√©bec en Outaouais;Centre √ânergie Mat√©riaux T√©l√©communications</t>
  </si>
  <si>
    <t>60089889;60033154;60020288;60005415</t>
  </si>
  <si>
    <t>Design of elliptical electromagnetic bandgap structures for directive antennas</t>
  </si>
  <si>
    <t>10.1109/LAWP.2005.845912</t>
  </si>
  <si>
    <t>2-s2.0-31144448216</t>
  </si>
  <si>
    <t>['œµ r', 'stopband frequency', 'significant improvement', 'proposed structure', 'mutual coupling', 'gain pattern', 'db reduction', 'cost substrate', '25 mils']</t>
  </si>
  <si>
    <t>Antenna array | Mutual coupling | Planar electromagnetic bandgap (EBG) | Surface wave</t>
  </si>
  <si>
    <t>A new smaller unit-cell planar electromagnetic bandgap (EBG) structure is proposed on low dielectric constant low-cost substrate (TMM: Œµ r = 4.5, thickness = 25 mils) that has a stopband frequency at around 4 GHz. The proposed structure when placed in between a two-element printed dipole array results in over 13-dB reduction in mutual coupling and a significant improvement in antenna return loss bandwidth and gain pattern. ¬© 2005 IEEE.</t>
  </si>
  <si>
    <t>274-276</t>
  </si>
  <si>
    <t>60000251-60018179;60000251</t>
  </si>
  <si>
    <t>Abedin, M. F.;Ali, M.</t>
  </si>
  <si>
    <t>Columbia;New York</t>
  </si>
  <si>
    <t>University of South Carolina;IEEE</t>
  </si>
  <si>
    <t>60018179;60000251</t>
  </si>
  <si>
    <t>Effects of a smaller unit cell planar EBG structure on the mutual coupling of a printed dipole array</t>
  </si>
  <si>
    <t>10.1109/LAWP.2005.854004</t>
  </si>
  <si>
    <t>2-s2.0-31144449184</t>
  </si>
  <si>
    <t>Tekes</t>
  </si>
  <si>
    <t>['systems due', 'studied attached', 'range measurements', 'practical read', 'microstrip patch', 'metallic objects', 'ground plane', 'conductive materials']</t>
  </si>
  <si>
    <t>Effects of metal | Radio frequency identification (RFID) | Tag antenna</t>
  </si>
  <si>
    <t>Metallic objects are challenging for passive ultra high frequency (UHF) spectrum radio frequency identification (RFID) systems due to the effects of conductive materials on tag antenna performance. In this letter, we analyze the effects of metallic plate size on the performance of microstrip patch-type tag antennas. Microstrip patch antennas with regular ground plane and electromagnetic band gap (EBG) ground plane are studied attached to two differently sized metallic plates. Analysis is based on finite element method (FEM) simulations and practical read-range measurements. ¬© 2005 IEEE.</t>
  </si>
  <si>
    <t>410-413</t>
  </si>
  <si>
    <t>60000251-60011170;60000251-60011170;60000251-60011170</t>
  </si>
  <si>
    <t>6506424417;6603629386;6604053043</t>
  </si>
  <si>
    <t>Ukkonen, Leena;Syd√§nheimo, Lauri;Kivikoski, Markku</t>
  </si>
  <si>
    <t>Tampere;New York</t>
  </si>
  <si>
    <t>Tampereen Yliopisto;IEEE</t>
  </si>
  <si>
    <t>60011170;60000251</t>
  </si>
  <si>
    <t>Ukkonen L.</t>
  </si>
  <si>
    <t>Effects of metallic plate size on the performance of microstrip patch-type tag antennas for passive RFID</t>
  </si>
  <si>
    <t>10.1109/LAWP.2005.860212</t>
  </si>
  <si>
    <t>2-s2.0-31144449677</t>
  </si>
  <si>
    <t>['wow less', 'vswr less', 'spiral parameters', 'octave bandwidth', 'novel 4', 'nominal gain', 'metal ratio', 'inherent simplicity', 'growth rate', 'good performance', 'demonstrated computationally', 'boundary integral', 'axial ratio', 'ansoft hfss', '3 dbic', '3 db', '2nd mode']</t>
  </si>
  <si>
    <t>Log spiral antennas | Slot antennas</t>
  </si>
  <si>
    <t>The design and performance of a novel 4-arm equiangular slot spiral antenna operating in the 2nd mode are discussed in this letter. A straightforward feeding method consisting of a single vertical coaxial probe and no underlying mode forming network is proposed. Along with inherent simplicity, this feed enables design flexibility with respect to the slot-to-metal ratio, growth rate, and other spiral parameters. Numerical tools including an in-house finite element-boundary integral (FE-BI) code and Ansoft HFSS are used in designing the antenna. Good performance over an octave bandwidth is achieved, with axial ratio and WoW less than 3 dB, nominal gain of 3 dBic, and VSWR less than 1.6. Performance is verified with measurements. A method for increasing the bandwidth up to 3:1, which is the theoretical value determined by the excitation of the first higher order mode, is demonstrated computationally. ¬© 2005 IEEE.</t>
  </si>
  <si>
    <t>213-216</t>
  </si>
  <si>
    <t>60000251-60000221;60000251</t>
  </si>
  <si>
    <t>6507660354;7007076790</t>
  </si>
  <si>
    <t>Stutzke, Nathan A.;Filipovic, Dejan S.</t>
  </si>
  <si>
    <t>New York;Boulder</t>
  </si>
  <si>
    <t>IEEE;University of Colorado Boulder</t>
  </si>
  <si>
    <t>60000251;60000221</t>
  </si>
  <si>
    <t>Stutzke N.</t>
  </si>
  <si>
    <t>Four-arm 2nd- Mode slot spiral antenna with simple single-port feed</t>
  </si>
  <si>
    <t>10.1109/LAWP.2005.851006</t>
  </si>
  <si>
    <t>2-s2.0-31144449678</t>
  </si>
  <si>
    <t>['microstrip elements', 'integral equation', 'infinite array', 'efficient choices']</t>
  </si>
  <si>
    <t>Basis functions | Infinite arrays | Method of moments | Microstrip | Reflectarrays</t>
  </si>
  <si>
    <t>The integral equation of an infinite array of microstrip elements in the form of patches or crossed dipoles excited by a uniform plane wave is solved by the method of moments. Efficient choices of entire domain basis functions that yield accurate results are investigated. ¬© 2005 IEEE.</t>
  </si>
  <si>
    <t>47-50</t>
  </si>
  <si>
    <t>60000251-60020975-60009037</t>
  </si>
  <si>
    <t>Rengarajan, Sembiam R.</t>
  </si>
  <si>
    <t>Northridge;Pasadena;New York</t>
  </si>
  <si>
    <t>California State University, Northridge;Jet Propulsion Laboratory;IEEE</t>
  </si>
  <si>
    <t>60020975;60009037;60000251</t>
  </si>
  <si>
    <t>Rengarajan S.</t>
  </si>
  <si>
    <t>Choice of basis functions for accurate characterization of infinite array of microstrip reflectarray elements</t>
  </si>
  <si>
    <t>10.1109/LAWP.2005.844127</t>
  </si>
  <si>
    <t>2-s2.0-31144450315</t>
  </si>
  <si>
    <t>['simulation results', 'radiating structure', 'overall size', 'multiband behavior', 'measurements performed', 'laptop computers', 'ieee 802', 'f antenna', 'antenna renders', 'antenna prototype']</t>
  </si>
  <si>
    <t>Mobile terminal antennas | Multiband antennas | Planar inverted-F antennas | Wireless local area network (LAN) antennas</t>
  </si>
  <si>
    <t>A novel compact planar inverted-F antenna (PIFA) to be mounted on laptop computers is presented. The proposed multiband single-feed PIFA simultaneously operates in the IEEE 802.11a, IEEE 802.11b/g, and HIPERLAN2 frequency bands. The multiband behavior is obtained by combining a trapezoidal feed plate with two different resonance paths in the radiating structure. The overall size of the antenna renders it suitable to be installed at the border of the display of a notebook. Simulation results are compared with measurements performed on an antenna prototype. ¬© 2005 IEEE.</t>
  </si>
  <si>
    <t>349-350</t>
  </si>
  <si>
    <t>60028868;60028868;60028868;60028868</t>
  </si>
  <si>
    <t>7003596999;7006025870;8944087900;57192188503</t>
  </si>
  <si>
    <t>Nepa, P.;Manara, G.;Serra, A. A.;Nenna, G.</t>
  </si>
  <si>
    <t>Multiband PIFA for WLAN mobile terminals</t>
  </si>
  <si>
    <t>10.1109/LAWP.2005.857032</t>
  </si>
  <si>
    <t>2-s2.0-31144450562</t>
  </si>
  <si>
    <t>['scatter paths', 'rx separation', 'rx antennas', 'results show', 'reflective environment', 'nlos region', 'measured data', 'los case', 'ghz system', 'distance model', 'direct path', 'contribution level', 'combined effect', 'channel properties', 'biconical antennas']</t>
  </si>
  <si>
    <t>60 GHz | Indoor radio communication | Normalized received power | Reflective environment | Wideband channel measurement | Wireless LAN</t>
  </si>
  <si>
    <t>Wideband channel measurements at the 60-GHz frequency band in a reflective environment with different antenna heights are presented. The log-distance model of the normalized received power (NRP) is used to fit the measured data for both line-of-sight (LOS) and nonline-of-sight (NLOS) cases. Also, the impact of the biconical antennas and the reflective environment on the channel properties is analyzed and explained. Results show that the most favorable NRP values are found in the case that the Tx and Rx antennas are at the same height. Also, in most cases, the scatter paths have more contributions on the total received power than the direct path. In addition, in the LOS case, the NRPs become less dependent on the Tx-Rx separation owing to the combined effect of the antenna and the reflective environment. In the NLOS region, the contribution level of the strongest path becomes less dominant with increasing virtual Tx-Rx separation. The analysis of these results can be instructive for the deployment of a 60-GHz system in a reflective environment. ¬© 2005 IEEE.</t>
  </si>
  <si>
    <t>300-303</t>
  </si>
  <si>
    <t>60000251-60032882;60000251-60032882;60000251-60032882</t>
  </si>
  <si>
    <t>11838915400;7003821814;16415286000</t>
  </si>
  <si>
    <t>Yang, Haibing;Herben, Matti H.A.J.;Smulders, Peter F.M.</t>
  </si>
  <si>
    <t>Eindhoven;New York</t>
  </si>
  <si>
    <t>Technische Universiteit Eindhoven;IEEE</t>
  </si>
  <si>
    <t>60032882;60000251</t>
  </si>
  <si>
    <t>Impact of antenna pattern and reflective environment on 60 GHz indoor radio channel characteristics</t>
  </si>
  <si>
    <t>10.1109/LAWP.2005.855635</t>
  </si>
  <si>
    <t>2-s2.0-31144450563</t>
  </si>
  <si>
    <t>TIC2002-04528-C02-02</t>
  </si>
  <si>
    <t>['similar structures', 'rear part', 'properly mechanized', 'profile feeder', 'potential applications', 'optical wavelengths', 'new concept', 'mechanism explaining']</t>
  </si>
  <si>
    <t>Bull eye | Concentric periodic corrugated plate | Metamaterials | Subwavelength aperture | Very low-profile feeder</t>
  </si>
  <si>
    <t>In this letter, a very low-profile planar horn antenna is proposed. It consists of a subwavelength aperture placed into a "Bull's Eye" concentric periodic corrugated conducting plate that produces good return losses and a narrow radiated beam. The antenna is excited by means of a waveguide whose flange has been properly mechanized in the rear part of the structure. The mechanism explaining this phenomenon is similar to the enhanced transmission observed at optical wavelengths in similar structures. In this work, the circularly corrugated structure has been scaled into the microwave frequency range and, moreover, the plane wave excitation has been replaced by a subwavelength aperture excited by a conventional closed metallic waveguide. This transforms the original focusing structure into a new concept of a very low-profile feeder with potential applications. ¬© 2005 IEEE.</t>
  </si>
  <si>
    <t>365-368</t>
  </si>
  <si>
    <t>60033019;60110404;60110404;60110404;60110404;60033019;60000251-60033019</t>
  </si>
  <si>
    <t>56238519400;56628578600;7004284965;11838793300;24766658300;24467846500;56273515600</t>
  </si>
  <si>
    <t>Beruete, M.;Campillo, I.;Dolado, J. S.;Rodr√≠guez-Seco, J. E.;Perea, E.;Falcone, F.;Sorolla, M.</t>
  </si>
  <si>
    <t>Spain;Spain;United States</t>
  </si>
  <si>
    <t>Donostia-San Sebastian;Pamplona;New York</t>
  </si>
  <si>
    <t>TECNALIA;Universidad P√∫blica de Navarra;IEEE</t>
  </si>
  <si>
    <t>60110404;60033019;60000251</t>
  </si>
  <si>
    <t>Beruete M.</t>
  </si>
  <si>
    <t>Very low-profile "bull's eye" feeder antenna</t>
  </si>
  <si>
    <t>10.1109/LAWP.2005.851104</t>
  </si>
  <si>
    <t>2-s2.0-31144450833</t>
  </si>
  <si>
    <t>['wave ratio', 'switches near', 'switches away', 'switch failures', 'structuring antenna', 'ssa performance', 'performance criterion', 'much smaller', 'letter considers', 'good states', 'feed fail', 'antenna feed']</t>
  </si>
  <si>
    <t>Adaptive systems | Antenna measurements | Antennas | Failure analysis</t>
  </si>
  <si>
    <t>This letter considers the effects of switch failures on the performance of a self-structuring antenna (SSA) using measured standing-wave ratio (SWR) as the performance criterion. Degradation of SSA performance is categorized as minimal, intermediate, or large, depending on the amount of change in the ratio of good states to available states upon failure of a switch. A large degradation occurs when switches near the antenna feed, which control small sections of the template, fail. Degradation is much smaller when switches away from the feed fail. These results will be useful in designing more robust SSA templates through switch redundancy near the feed. ¬© 2005 IEEE.</t>
  </si>
  <si>
    <t>68-70</t>
  </si>
  <si>
    <t>60000251-60031707;60000251-60031707;60000251-60023807</t>
  </si>
  <si>
    <t>56375675100;7006894465;57197076229</t>
  </si>
  <si>
    <t>Perry, B. T.;Rothwell, E. J.;Nagy, L. L.</t>
  </si>
  <si>
    <t>East Lansing;Troy;New York</t>
  </si>
  <si>
    <t>Michigan State University;Delphi;IEEE</t>
  </si>
  <si>
    <t>60031707;60023807;60000251</t>
  </si>
  <si>
    <t>Perry B.T.</t>
  </si>
  <si>
    <t>Analysis of switch failures in a self-structuring antenna system</t>
  </si>
  <si>
    <t>10.1109/LAWP.2005.844129</t>
  </si>
  <si>
    <t>2-s2.0-31144450842</t>
  </si>
  <si>
    <t>['œª 0', 'wave simulations', 'theoretical performance', 'inductive posts', 'fabricated prototype', 'antenna operates', 'antenna offers', '77 ghz', '28 height', '120 mhz', '11 footprint']</t>
  </si>
  <si>
    <t>Metamaterials | Negative refractive index | Small antennas | Vertical polarization</t>
  </si>
  <si>
    <t>A compact (Œª 0/11 footprint) and low-profile (Œª 0/28 height) metamaterial ring antenna is proposed using two metamaterial unit cells. Each constituent unit cell consists of negative-refractive-index (NRI) microstrip traasmission lines (TL) designed to incur a zero insertion phase at the antenna design frequency. This allows the inductive posts to ground, which act as the main radiating elements, to be fed in phase. Hence, the antenna operates as two closely spaced monopoles that are fed in phase through a compact feed network. An embedded matching network ensures good VSWR performance. The theoretical performance of the antenna is verified by full-wave simulations and experimental data obtained from a fabricated prototype at 1.77 GHz. The antenna offers a 120 MHz -10 dB bandwidth and a measured efficiency exceeding 50%. ¬© 2005 IEEE.</t>
  </si>
  <si>
    <t>333-336</t>
  </si>
  <si>
    <t>60089889-60016849;60089889-60016849;60089889-60016849</t>
  </si>
  <si>
    <t>57187909100;6603209463;7004469751</t>
  </si>
  <si>
    <t>Qureshi, Fahad;Antoniades, Marco A.;Eleftheriades, George V.</t>
  </si>
  <si>
    <t>Dundas;Toronto</t>
  </si>
  <si>
    <t>IEEE Canada;University of Toronto</t>
  </si>
  <si>
    <t>60089889;60016849</t>
  </si>
  <si>
    <t>Qureshi F.</t>
  </si>
  <si>
    <t>A compact and low-profile metamaterial ring antenna with vertical polarization</t>
  </si>
  <si>
    <t>10.1109/LAWP.2005.857041</t>
  </si>
  <si>
    <t>2-s2.0-31144451121</t>
  </si>
  <si>
    <t>['techniques still', 'smaller number', 'several studies', 'noisy conditions', 'modified genetic', 'modification enables', 'microwave imaging', 'imaging method', 'genetic algorithm', 'false solutions', 'empirical evidence', 'different dimensions', 'crossover operation', 'convergence rate', 'better tradeoff', 'based approaches', 'acceptable solution']</t>
  </si>
  <si>
    <t>Evolutionary operators | Genetic algorithms | Inverse scattering | Microwave imaging</t>
  </si>
  <si>
    <t>Several studies have shown that evolutionary-based approaches are efficient, effective, and are robust optimization methods for microwave imaging. However, the convergence rate of such techniques still does not meet all the requirements for online real applications and attempting to speed up the optimization is needed. In this paper, a new local search operator, the fitness-based parabolic crossover, is proposed and embedded into a real-coded genetic algorithm. Such a modification enables the imaging method to achieve a better tradeoff between convergence rate and robustness to false solutions. By exploiting the relationship between the crossover operation and the local quadratic behavior of the functional, it is possible to increase the convergence rate of the genetic algorithm and, thereby, to obtain an acceptable solution with a smaller number of fitness function evaluations. The effectiveness of the modified genetic-algorithm-based imaging method is assessed by considering some synthetic test cases in different dimensions and noisy conditions. The obtained numerical results provide an empirical evidence of the efficiency and reliability of the proposed modified evolutionary algorithm. ¬© 2005 IEEE.</t>
  </si>
  <si>
    <t>60000251-60015986;60000251-60015986;60000251-60015986;60015986</t>
  </si>
  <si>
    <t>8389657800;9235684200;7005085831;22035972900</t>
  </si>
  <si>
    <t>Bort, Emmanuele;Franceschini, Gabriele;Massa, Andrea;Rocca, Paolo</t>
  </si>
  <si>
    <t>Trento;New York</t>
  </si>
  <si>
    <t>Universit√† di Trento;IEEE</t>
  </si>
  <si>
    <t>60015986;60000251</t>
  </si>
  <si>
    <t>Bort E.</t>
  </si>
  <si>
    <t>Improving the effectiveness of GA-based approaches to microwave imaging through an innovative parabolic crossover</t>
  </si>
  <si>
    <t>10.1109/LAWP.2005.846432</t>
  </si>
  <si>
    <t>2-s2.0-31144451378</t>
  </si>
  <si>
    <t>['technique allows', 'simple cascade', 'planar subdomains', 'network describing', 'mom ).', 'input impedance', 'electromagnetic coupling', 'discontinuity plane', 'cpu time', 'conventional method']</t>
  </si>
  <si>
    <t>Active antennas | Scale-changing technique</t>
  </si>
  <si>
    <t>An original and efficient numerical technique is proposed for the calculation of the input impedance of active patch antennas. Based on the partition of the discontinuity plane in planar subdomains with various scale levels this technique allows the computation of this impedance from the simple cascade of networks, each network describing the electromagnetic coupling between two scale levels. The CPU time for the calculation of the input impedance is eight times less than that of the conventional method of moment (MoM). ¬© 2005 IEEE.</t>
  </si>
  <si>
    <t>326-328</t>
  </si>
  <si>
    <t>60000251-60028112;60000251-60028112</t>
  </si>
  <si>
    <t>24722021000;7006406720</t>
  </si>
  <si>
    <t>Perret, E.;Aubert, H.</t>
  </si>
  <si>
    <t>Toulouse;New York</t>
  </si>
  <si>
    <t>ENSEEIHT Ecole Nationale Sup√©rieure d'Electrotechnique, d'Electronique, d'Informatique, d'Hydraulique et des T√©l√©communications;IEEE</t>
  </si>
  <si>
    <t>60028112;60000251</t>
  </si>
  <si>
    <t>Perret E.</t>
  </si>
  <si>
    <t>Scale-changing technique for the computation of the input impedance of active patch antennas</t>
  </si>
  <si>
    <t>10.1109/LAWP.2005.853999</t>
  </si>
  <si>
    <t>2-s2.0-31144452117</t>
  </si>
  <si>
    <t>['simulated efficiency', 'return loss', 'radiation patterns', 'planar antenna', 'parametric study', 'letter presents', 'field electric', 'dark eyes', 'broadband characteristics', 'biological materials', 'also presented']</t>
  </si>
  <si>
    <t>Breast cancer | Imaging | Microwave | Pulse radiation | Resistively loaded antennas</t>
  </si>
  <si>
    <t>This letter presents a parametric study of a miniaturized, microstrip-fed "Dark Eyes" antenna for pulsed biological sensing. The antenna is considered to be in a medium with dielectric properties similar to those of biological materials. The planar antenna can be easily manufactured using printed circuit board technology with thin-film resistive layers. Analysis indicates fidelity above 0.92 and broadband characteristics. The simulated efficiency, return loss, radiation patterns, and the near-field electric-field vector magnitude are also presented. ¬© 2005 IEEE.</t>
  </si>
  <si>
    <t>397-401</t>
  </si>
  <si>
    <t>Miniaturized microstrip-fed "Dark Eyes" antenna for near-field microwave sensing</t>
  </si>
  <si>
    <t>10.1109/LAWP.2005.859377</t>
  </si>
  <si>
    <t>2-s2.0-31144454912</t>
  </si>
  <si>
    <t>NCC3-1015</t>
  </si>
  <si>
    <t>['work illustrates', 'practical choice', 'multilayer technology', 'mechanical properties', 'hermetic nature', 'good electrical', 'future communication', 'first time', 'developing compact', 'antenna arrays']</t>
  </si>
  <si>
    <t>Dual frequency/dual polarization | Liquid crystal polymer | Microstrip antenna array | Multilayer fabrication</t>
  </si>
  <si>
    <t>The development of dual-frequency (14 and 35 GHz), dual-polarization microstrip antenna arrays is presented for the first time on liquid crystal polymer (LCP) multilayer technology. Some of the properties of LCP, such as multilayer (three-dimensional) vertical integration capability, good electrical and mechanical properties, and near-hermetic nature, make this substrate a practical choice for the design of low-cost antenna arrays that can be integrated with remote sensing applications operating in the Ku and millimeter-wave frequency bands. This work illustrates the potential of LCP as a low-cost, "all-package" solution for developing compact, flexible, antenna arrays that can be used in future communication and remote sensing systems. ¬©2005 IEEE.</t>
  </si>
  <si>
    <t>22-26</t>
  </si>
  <si>
    <t>60019647;60019647;60019647;60026717;60019647;60019647</t>
  </si>
  <si>
    <t>6602215612;9233396800;55461840100;7005853434;7003916876;7004223794</t>
  </si>
  <si>
    <t>DeJean, G.;Bairavasubramanian, R.;Thompson, D.;Ponchak, G. E.;Tentzeris, M. M.;Papapolymerou, J.</t>
  </si>
  <si>
    <t>Cleveland;Atlanta</t>
  </si>
  <si>
    <t>NASA Glenn Research Center;Georgia Institute of Technology</t>
  </si>
  <si>
    <t>60026717;60019647</t>
  </si>
  <si>
    <t>DeJean G.</t>
  </si>
  <si>
    <t>Liquid Crystal Polymer (LCP): A new organic material for the development of multilayer dual-frequency/dual-polarization flexible antenna arrays</t>
  </si>
  <si>
    <t>10.1109/LAWP.2004.841626</t>
  </si>
  <si>
    <t>2-s2.0-31144455719</t>
  </si>
  <si>
    <t>['proposed design', 'practical design', 'patches along', 'high gain', 'high directivity', 'geometric parameters', 'experimental measurements']</t>
  </si>
  <si>
    <t>An electrically long tapered slotline antenna is presented in this letter. The proposed design utilizes several parasitic patch radiators etched under the slotline. By adjusting the geometric parameters of the slot, the position of the patches along the axis of the slot and the width of the patches, high gain and high directivity can be achieved. In order to validate the proposed design, a practical design is considered and experimental measurements are presented. ¬© 2005 IEEE.</t>
  </si>
  <si>
    <t>362-364</t>
  </si>
  <si>
    <t>60005415;60000251-60005415;60002306</t>
  </si>
  <si>
    <t>Canada;Canada;United States</t>
  </si>
  <si>
    <t>Varennes;Calgary;New York</t>
  </si>
  <si>
    <t>Centre √ânergie Mat√©riaux T√©l√©communications;University of Calgary;IEEE</t>
  </si>
  <si>
    <t>60005415;60002306;60000251</t>
  </si>
  <si>
    <t>Design and measurement of a new tapered slotline antenna</t>
  </si>
  <si>
    <t>10.1109/LAWP.2005.857298</t>
  </si>
  <si>
    <t>2-s2.0-31144456218</t>
  </si>
  <si>
    <t>['scattering interactions', 'scattered data', 'radiation patterns', 'probing source', 'paper explores', 'investigation domain', 'inversion strategy', 'approach exploits']</t>
  </si>
  <si>
    <t>Electromagnetic scattering | Microwave imaging | Multisource technique | Source diversity</t>
  </si>
  <si>
    <t>This paper explores the possibility of enhancing the available information content of scattered data by means of an innovative multisource strategy. The approach exploits the scattering interactions between scatterer and probing source when the investigation domain is illuminated by different (in terms of radiation patterns) illuminations. The results of a set of representative numerical simulations are shown to point out the potentialities of the inversion strategy. ¬© 2005 IEEE.</t>
  </si>
  <si>
    <t>194-197</t>
  </si>
  <si>
    <t>60000251-60015986;60000251-60015986</t>
  </si>
  <si>
    <t>7004020831;7005085831</t>
  </si>
  <si>
    <t>Franceschini, Davide;Massa, Andrea</t>
  </si>
  <si>
    <t>Franceschini D.</t>
  </si>
  <si>
    <t>On the enhancement of the reconstruction accuracy obtained with a multisource/multi-illumination inverse scattering technique</t>
  </si>
  <si>
    <t>10.1109/LAWP.2005.850800</t>
  </si>
  <si>
    <t>2-s2.0-31144456748</t>
  </si>
  <si>
    <t>['reflectarray elements', 'experimental results', 'design curve', 'band prototype']</t>
  </si>
  <si>
    <t>Microstrip reflectarrays | Pattern synthesis</t>
  </si>
  <si>
    <t>An improved synthesis procedure is presented in this letter for the design of microstrip reflectarray antennas. The iterative projection based algorithm is modified to include the effect of different incidence angles on the reflectarray elements in the evaluation of the design curve. Experimental results on an X-band prototype of unequal microstrip patch elements are reported. ¬© 2005 IEEE.</t>
  </si>
  <si>
    <t>258-261</t>
  </si>
  <si>
    <t>60000251-60020261;60000251-60020261;60000251-60020261;60000251-60020167</t>
  </si>
  <si>
    <t>35617705400;14029886000;57201738411;55891919100</t>
  </si>
  <si>
    <t>Venneri, F.;Costanzo, S.;Di Massa, G.;Angiulli, G.</t>
  </si>
  <si>
    <t>Rende;Reggio Calabria;New York</t>
  </si>
  <si>
    <t>Universit√† della Calabria;Universit√† degli Studi di Reggio Calabria;IEEE</t>
  </si>
  <si>
    <t>60020261;60020167;60000251</t>
  </si>
  <si>
    <t>Venneri F.</t>
  </si>
  <si>
    <t>An improved synthesis algorithm for reflectarrays design</t>
  </si>
  <si>
    <t>10.1109/LAWP.2005.852583</t>
  </si>
  <si>
    <t>2-s2.0-31144458180</t>
  </si>
  <si>
    <t>['similar bandwidth', 'numerical simulations', 'miniaturized printed', 'inductively tuned', 'f antenna', 'bluetooth applications', 'blind spot', 'bandwidth decreases', 'antenna vertical', 'antenna range', 'also discussed', '6 mm', '200 mhz', '14 mm']</t>
  </si>
  <si>
    <t>Printed circuits | Radiation | Wire antennas | Wireless communication</t>
  </si>
  <si>
    <t>Miniaturized printed-circuit-board wire antennas are investigated for wireless local access network (WLAN) and Bluetooth applications. The proposed wire antenna in F shape could have a much smaller area than an inverted F antenna with similar bandwidth. It is found an F antenna can usually be inductively tuned but the bandwidth decreases if the size is reduced from a quarter wave length. The bandwidth as a function of the antenna vertical and parallel arm lengths is characterized with numerical simulations. The antenna with an area of about 14 mm by 6 mm for 2.4 GHz industrial, scientific, and medical (ISM) band, similar to the size of a chip, is designed and tested with a bandwidth of about 200 MHz. The antenna range and blind spot are also discussed. ¬© 2005 IEEE.</t>
  </si>
  <si>
    <t>358-361</t>
  </si>
  <si>
    <t>60000251-60027561</t>
  </si>
  <si>
    <t>Yang, H. Y.David</t>
  </si>
  <si>
    <t>Chicago;New York</t>
  </si>
  <si>
    <t>University of Illinois at Chicago;IEEE</t>
  </si>
  <si>
    <t>60027561;60000251</t>
  </si>
  <si>
    <t>Miniaturized printed wire antenna for wireless communications</t>
  </si>
  <si>
    <t>10.1109/LAWP.2005.857033</t>
  </si>
  <si>
    <t>2-s2.0-31144458399</t>
  </si>
  <si>
    <t>['radiation pattern', 'new design', 'measured results', 'letter describes', 'horn antenna', '5 ghz']</t>
  </si>
  <si>
    <t>Broadband horn antenna | Dual polarization | Waveguide horn antenna</t>
  </si>
  <si>
    <t>This letter describes a new design of dual-polarized broadband horn antennas. The bandwidth of the designed horn antenna is from 2 to 26.5 GHz. A novel coaxial line to quadruple-ridged waveguide transition is introduced to improve the return loss performance of the horn antenna. Measured results for VSWR, isolation, gain, and radiation pattern of the designed horn antenna are presented. ¬© 2005 IEEE.</t>
  </si>
  <si>
    <t>270-273</t>
  </si>
  <si>
    <t>60000251-60005510;60005510</t>
  </si>
  <si>
    <t>7403324500;56293639500</t>
  </si>
  <si>
    <t>Shen, Zhongxiang;Feng, Chao</t>
  </si>
  <si>
    <t>Shen Z.</t>
  </si>
  <si>
    <t>A new dual-polarized broadband horn antenna</t>
  </si>
  <si>
    <t>10.1109/LAWP.2005.852998</t>
  </si>
  <si>
    <t>2-s2.0-31144459584</t>
  </si>
  <si>
    <t>['two equiangular', 'proposed antenna', 'ground plane', 'coaxial probe', '51 ghz']</t>
  </si>
  <si>
    <t>Broadside patterns | Dielectric resonator antenna (DRA) | Multibands</t>
  </si>
  <si>
    <t>In this letter, a broadband inverted L-shaped dielectric resonator antenna (DRA) is proposed. The DRA with the two equiangular-triangle across sections is built on a ground plane and excited by a coaxial probe to provide broadside radiation patterns. The simulated and measured results verify that the proposed antenna offers a bandwidth of 38% (from 1.71 to 2.51 GHz) and stable broadside radiation patterns. The proposed antenna is suitable for multiband wireless communication applications as digital communication systems (DCS; 1710-1880 MHz), personal communication systems (PCS; 1850-1990 MHz), universal mobile telecommunication systems (UMTS; 1920-2170 MHz), and wireless local area networks (WLANs; 2.4-2.485 GHz). ¬© 2005 IEEE.</t>
  </si>
  <si>
    <t>453-454</t>
  </si>
  <si>
    <t>60089889-60005415;60005415;60089889-60033154</t>
  </si>
  <si>
    <t>Denidni, Tayeb A.;Rao, Qinjiang;Sebak, Abdel R.</t>
  </si>
  <si>
    <t>Broadband L-shaped dielectric resonator antenna</t>
  </si>
  <si>
    <t>10.1109/LAWP.2005.860198</t>
  </si>
  <si>
    <t>2-s2.0-31144459843</t>
  </si>
  <si>
    <t>['requirement comparable', 'permanently bonded', 'full range', 'fabrication presented', 'developed based', 'compact 100', 'beast ).', 'bandwidth across', 'band 75', 'antenna results', '25 db', '20 db', '110 ghz']</t>
  </si>
  <si>
    <t>Corrugated feed | Cosmic microwave background | Millimeter waves | Platelet horn</t>
  </si>
  <si>
    <t>A compact 100-GHz corrugated platelet array antenna has been developed based on a corrugated feed design for the background emission anisotropy scanning telescope (BEAST). The antenna results in a gain of 20 dB, and a bandwidth across the full range of W-band 75-110 GHz. The sidelobes are down by about - 25 dB, a requirement comparable to feed horns used for observation of the cosmic microwave background. The design and fabrication presented in this paper is straightforward and inexpensive. A feature is that because the plates are not permanently bonded, the horn can be disassembled and modified to change its properties. ¬© 2005 IEEE.</t>
  </si>
  <si>
    <t>8893216200;6603165063;7004243122</t>
  </si>
  <si>
    <t>Kangas, Miikka;Copsey, Keith;Lubin, Philip</t>
  </si>
  <si>
    <t>Kangas M.</t>
  </si>
  <si>
    <t>A modular 100-GHz high-gain scalar corrugated nonbonded platelet antenna</t>
  </si>
  <si>
    <t>10.1109/LAWP.2005.845908</t>
  </si>
  <si>
    <t>2-s2.0-31144459854</t>
  </si>
  <si>
    <t>['vertical dipole', 'result furnishes', 'less sensitive', 'horizontal dipoles', 'horizontal dipole', 'groundplane current', 'finite groundplane', 'empirical observation', 'compound source']</t>
  </si>
  <si>
    <t>Antennas | Ground plane | Surface current</t>
  </si>
  <si>
    <t>Expressions are derived for the surface current induced by vertical and horizontal dipoles on a nearby infinite groundplane. The expressions are obtained by means of the exact magnetic field. It is found that for a vertical dipole the surface current density decays roughly as the inverse of the distance from the source, while for a horizontal dipole it decays as the inverse distance squared. The result furnishes an explication for the empirical observation that antennas carrying mainly horizontal currents tend to be less sensitive to the dimensions of a finite groundplane than antennas carrying vertical currents. A formula is given by means of which the groundplane current of a compound source can be evaluated and controlled. ¬© 2005 IEEE.</t>
  </si>
  <si>
    <t>82-84</t>
  </si>
  <si>
    <t>7004233674;11840171900</t>
  </si>
  <si>
    <t>Sten, J. C.E.;Hirvonen, M.</t>
  </si>
  <si>
    <t>Sten J.</t>
  </si>
  <si>
    <t>Decay of groundplane currents of small antenna elements</t>
  </si>
  <si>
    <t>10.1109/LAWP.2005.844649</t>
  </si>
  <si>
    <t>2-s2.0-31144459855</t>
  </si>
  <si>
    <t>['verified experimentally', 'new concept', 'experimental results', 'conventional antenna', 'circular patch']</t>
  </si>
  <si>
    <t>Circular microstrip antenna | Defected ground structure (DGS) | Low cross polarization | Microstrip antenna</t>
  </si>
  <si>
    <t>A defected ground structure (DGS) is proposed to reduce the cross-polarized (XP) radiation of a microstrip patch antenna. The proposed DGS pattern is simple and easy to etch on a commercial microstrip substrate. This will only reduce the XP radiation field without affecting the dominant mode input impedance and co-polarized radiation patterns of a conventional antenna. The new concept has been examined and verified experimentally for a particular DGS pattern employing a circular patch as the radiator. Both simulation and experimental results are presented. ¬© 2005 IEEE.</t>
  </si>
  <si>
    <t>455-458</t>
  </si>
  <si>
    <t>60089889-60026338-60069521;60069521;60089889-60026338</t>
  </si>
  <si>
    <t>7006844165;7102911954;35566584200</t>
  </si>
  <si>
    <t>Guha, Debatosh;Biswas, Manotosh;Antar, Yahia M.M.</t>
  </si>
  <si>
    <t>Canada;India;Canada</t>
  </si>
  <si>
    <t>Dundas;Kolkata;Kingston</t>
  </si>
  <si>
    <t>IEEE Canada;Institute of Radiophysics and Electronics India;Royal Military College of Canada</t>
  </si>
  <si>
    <t>60089889;60069521;60026338</t>
  </si>
  <si>
    <t>Guha D.</t>
  </si>
  <si>
    <t>Microstrip patch antenna with defected ground structure for cross polarization suppression</t>
  </si>
  <si>
    <t>10.1109/LAWP.2005.860211</t>
  </si>
  <si>
    <t>2-s2.0-31144460083</t>
  </si>
  <si>
    <t>['transmitted signal', 'time coding', 'time codes', 'rf space', 'rf frequencies', 'results indicate', 'quantified using', 'presented along', 'performing space', 'overall performance', 'new technique', 'modified version', 'division multiple', 'conventional space', 'also used', 'allows space', 'alamouti code']</t>
  </si>
  <si>
    <t>Code division multiple access (CDMA) | Dipole antennas | Error vector magnitude (EVM) | Phase shifting antenna feed network | Space-time coding</t>
  </si>
  <si>
    <t>We introduce a new technique for performing space-time coding by using a phase shifting antenna feed network to manipulate the transmitted signal at RF frequencies. The advantage of this scheme is that it allows space-time coding to be implemented with only one transmit chain and amplifier. A code-division multiple-access (CDMA) system that can use this method of space-time coding is described. The antenna feed network is presented along with a modified version of the Alamouti code that is suitable for this application. Imperfections in the antenna phase shifting are quantified using an error vector magnitude (EVM) measure. System level CDMA simulations are also used to evaluate the overall performance of this "RF space-time coding" technique. The results indicate a performance improvement equivalent to conventional space-time codes. ¬© 2005 IEEE.</t>
  </si>
  <si>
    <t>60089889-60002306;60089889-60002306;60089889-60002306;60089889-60002306</t>
  </si>
  <si>
    <t>6602267251;11840375100;7004075865;7006393752</t>
  </si>
  <si>
    <t>Messier, Geoffrey G.;Sutinjo, Adrian;Hum, Sean V.;Okoniewski, Michal</t>
  </si>
  <si>
    <t>Dundas;Calgary</t>
  </si>
  <si>
    <t>IEEE Canada;University of Calgary</t>
  </si>
  <si>
    <t>60089889;60002306</t>
  </si>
  <si>
    <t>Messier G.</t>
  </si>
  <si>
    <t>A space-time coding scheme utilizing phase shifting antennas at RF frequencies</t>
  </si>
  <si>
    <t>10.1109/LAWP.2005.857299</t>
  </si>
  <si>
    <t>2-s2.0-31144461109</t>
  </si>
  <si>
    <t>['scaled prototype', 'paper describes', 'numerical simulations', 'multifunction hf', 'loaded antenna', 'interesting capabilities', 'designed according', 'bifolded monopole']</t>
  </si>
  <si>
    <t>Broadband antennas | HF antennas | Loaded antennas | Naval communications | Software radio</t>
  </si>
  <si>
    <t>This paper describes a multifunction HF-loaded antenna for broadband naval communications based on both groundwave and near vertical incidence skywaves. The antenna, denoted as bifolded monopole, is designed according to a new loading strategy which avoids the use of complicated external networks. Numerical simulations and measurements on a scaled prototype have shown that interesting capabilities are obtained by using just four or five loading circuits. ¬© 2005 IEEE.</t>
  </si>
  <si>
    <t>179-182</t>
  </si>
  <si>
    <t>60000251-60027509;60000251-60027509</t>
  </si>
  <si>
    <t>12805273700;7006055951</t>
  </si>
  <si>
    <t>Mattioni, Lorenzo;Marrocco, Gaetano</t>
  </si>
  <si>
    <t>Universit√† degli Studi di Roma "Tor Vergata";IEEE</t>
  </si>
  <si>
    <t>60027509;60000251</t>
  </si>
  <si>
    <t>Mattioni L.</t>
  </si>
  <si>
    <t>Design of a broadband HF antenna for multimode naval communications</t>
  </si>
  <si>
    <t>10.1109/LAWP.2005.850796</t>
  </si>
  <si>
    <t>2-s2.0-31144461123</t>
  </si>
  <si>
    <t>F49620-02-1-0183</t>
  </si>
  <si>
    <t>['transmitted waveform', 'simulation utilizes', 'radiating antenna', 'narrow aperture', 'fdtd code', 'difference time', 'based simulations']</t>
  </si>
  <si>
    <t>Aperture radiation | CRIPTE network simulation | Electromagnetic topology | System interaction | Transfer function | Transmission line</t>
  </si>
  <si>
    <t>Topology-based simulations of an electromagnetic pulse passing through a narrow aperture is compared with finite-difference time-domain (FDTD) results. The simulation utilizes a radiating antenna to generate the transmitted waveform through the aperture. The characteristics of the incident waveform following aperture interactions changes as predicted. Results compare well with the FDTD code. ¬© 2005 IEEE.</t>
  </si>
  <si>
    <t>151-154</t>
  </si>
  <si>
    <t>60000251-60006173;60000251-60033021;60000251-60033021;60000251-60019228;60000251-60006173</t>
  </si>
  <si>
    <t>6602383253;6602370313;35465847700;6507307024;24474961600</t>
  </si>
  <si>
    <t>Kirawanich, Phumin;Tzeremes, George;Christodoulou, Christos;Yakura, S. Joe;Islam, N. E.</t>
  </si>
  <si>
    <t>Albuquerque;Dayton;Columbia;New York</t>
  </si>
  <si>
    <t>The University of New Mexico;Air Force Research Laboratory;University of Missouri;IEEE</t>
  </si>
  <si>
    <t>60033021;60019228;60006173;60000251</t>
  </si>
  <si>
    <t>Kirawanich P.</t>
  </si>
  <si>
    <t>Electromagnetic wave penetrating through apertures: Comparison of electromagnetic topology technique with FDTD method</t>
  </si>
  <si>
    <t>10.1109/LAWP.2005.847435</t>
  </si>
  <si>
    <t>2-s2.0-31144462930</t>
  </si>
  <si>
    <t>['type antennas', 'thin stubs', 'simultaneously achieved', 'optimal lengths', 'multiband response', 'monopole length', 'fixed number']</t>
  </si>
  <si>
    <t>Genetic algorithm (GA) | Miniature antennas | Monopoles | Multiband antennas | Whip antennas</t>
  </si>
  <si>
    <t>In this letter, we present a novel design methodology for miniature multiband monopole and whip-type antennas. The miniaturization and multiband response are simultaneously achieved by placing a fixed number of thin stubs at strategic locations along the antenna. A robust genetic algorithm technique is introduced to determine the optimal lengths and locations of the stubs for a specified percent reduction in monopole length. ¬© 2005 IEEE.</t>
  </si>
  <si>
    <t>104-106</t>
  </si>
  <si>
    <t>60000251-60001439;60000251-60001439</t>
  </si>
  <si>
    <t>56036142700;55925714300</t>
  </si>
  <si>
    <t>Werner, P. L.;Werner, D. H.</t>
  </si>
  <si>
    <t>University Park;New York</t>
  </si>
  <si>
    <t>Pennsylvania State University;IEEE</t>
  </si>
  <si>
    <t>60001439;60000251</t>
  </si>
  <si>
    <t>Werner P.</t>
  </si>
  <si>
    <t>Design synthesis of miniature multiband monopole antennas with application to ground-based and vehicular communication systems</t>
  </si>
  <si>
    <t>10.1109/LAWP.2005.846169</t>
  </si>
  <si>
    <t>2-s2.0-31144462931</t>
  </si>
  <si>
    <t>CityU 1237/02E</t>
  </si>
  <si>
    <t>['stop filter', 'second harmonic', 'rectifying diode', 'rectifying antenna', 'paper presents', 'new band', 'dbi gain', 'conversion efficiency']</t>
  </si>
  <si>
    <t>Coplanar waveguide (CPW) band-stop filter | Coplanar waveguides | Rectenna | Wireless power transmission</t>
  </si>
  <si>
    <t>This paper presents a rectifying antenna (rectenna) designed in a finite ground coplanar waveguide (FG-CPW) circuit. The new rectenna element is based on a new patch antenna and a new band-stop filter, in the form of compact CPW resonant cell (CCRC), located between the antenna and the rectifying diode. The novel coplanar patch antenna with about 9-dBi gain is proposed for the rectenna. The CCRC is adopted to suppress the second harmonic from radiation. With the use of this band-stop filter, a radio-frequency-to-direct-current (RF-to-dc) conversion efficiency of 68.5% using a 270-Œ© load resistor is obtained. ¬© 2005 IEEE.</t>
  </si>
  <si>
    <t>175-178</t>
  </si>
  <si>
    <t>60000251-60013983;60000251-60013983;60000251-60013983</t>
  </si>
  <si>
    <t>11839733400;7201986326;55511318500</t>
  </si>
  <si>
    <t>Chin, Ching Hong K.;Xue, Quan;Chan, Chi Hou</t>
  </si>
  <si>
    <t>Kowloon;New York</t>
  </si>
  <si>
    <t>City University of Hong Kong;IEEE</t>
  </si>
  <si>
    <t>60013983;60000251</t>
  </si>
  <si>
    <t>Chin C.</t>
  </si>
  <si>
    <t>Design of a 5.8-GHz rectenna incorporating a new patch antenna</t>
  </si>
  <si>
    <t>10.1109/LAWP.2005.846434</t>
  </si>
  <si>
    <t>2-s2.0-31144465327</t>
  </si>
  <si>
    <t>Luonnontieteiden ja Tekniikan Tutkimuksen Toimikunta</t>
  </si>
  <si>
    <t>['uplink received', 'spatial aperture', 'spatial angle', 'receiving antennas', 'mobile transmitter', 'interantenna spacing', 'form expressions', 'coefficient1 across']</t>
  </si>
  <si>
    <t>Communication channels | Dispersive channels | Fading channels | Geometric modeling | Microwave communication | Mobile communication | Multipath channels | Scatter channels | Spatial correlation</t>
  </si>
  <si>
    <t>This letter analytically derives, for stochastically located scatterers, closed-form expressions of the uplink received-signal's spatial-correlation-coefficient1 across the basestation antenna array's spatial aperture, explicitly as a function of 1) the basestation's interantenna spacing, and 2) each scatterer-cluster's distance and spatial angle from the basestation. This rigorous analytical derivation is based on idealized geometric relationships among the mobile transmitter, the basestation's receiving antennas, and the scatterers (whose spatial distribution is modeled as Poisson-distributed with a multi-Gaussian heterogeneous intensity). ¬© 2005 IEEE.</t>
  </si>
  <si>
    <t>385-388</t>
  </si>
  <si>
    <t>60007457;60014171</t>
  </si>
  <si>
    <t>6701431480;7404759216</t>
  </si>
  <si>
    <t>Piterbarg, Vladimir I.;Wong, Kainam Thomas</t>
  </si>
  <si>
    <t>Canada;Russian Federation</t>
  </si>
  <si>
    <t>Waterloo;Moscow</t>
  </si>
  <si>
    <t>University of Waterloo;Lomonosov Moscow State University</t>
  </si>
  <si>
    <t>60014171;60007457</t>
  </si>
  <si>
    <t>Piterbarg V.</t>
  </si>
  <si>
    <t>Spatial-correlation-coefficient at the basestation, in closed-form explicit analytic expression, due to heterogeneously poisson distributed scatterers</t>
  </si>
  <si>
    <t>10.1109/LAWP.2005.857968</t>
  </si>
  <si>
    <t>2-s2.0-31144466028</t>
  </si>
  <si>
    <t>['simple algorithms', 'retrieving free', 'measurements taken', 'directivity patterns']</t>
  </si>
  <si>
    <t>Antenna measurements | Parameter estimation | Reverberation chamber</t>
  </si>
  <si>
    <t>Simple algorithms for retrieving free-space antenna field or directivity patterns from complex (field) or real (intensity) measurements taken in ideal reverberation environments are introduced and discussed. ¬© 2005 IEEE.</t>
  </si>
  <si>
    <t>329-332</t>
  </si>
  <si>
    <t>60007061;60004300;60007061;60004300</t>
  </si>
  <si>
    <t>6603607155;7102346962;35351567000;35223700800</t>
  </si>
  <si>
    <t>Fiumara, Vincenzo;Fusco, Adele;Matta, Vincenzo;Pinto, Innocenzo M.</t>
  </si>
  <si>
    <t>Salerno;Benevento</t>
  </si>
  <si>
    <t>Universit√† degli Studi di Salerno;Universit√† degli Studi del Sannio</t>
  </si>
  <si>
    <t>60007061;60004300</t>
  </si>
  <si>
    <t>Fiumara V.</t>
  </si>
  <si>
    <t>Free-space antenna field/pattern retrieval in reverberation environments</t>
  </si>
  <si>
    <t>10.1109/LAWP.2005.855633</t>
  </si>
  <si>
    <t>2-s2.0-31144466029</t>
  </si>
  <si>
    <t>['validity range', 'rectenna system', 'power applications', 'measurements indicate', 'layered design', 'fast design', 'cost rectenna', 'area rectenna', 'analytical models']</t>
  </si>
  <si>
    <t>Microstrip patch antenna | Rectenna | Rectifier | Wireless power transmission</t>
  </si>
  <si>
    <t>The design of a low-cost rectenna for low-power applications is presented. The rectenna is designed with the use of analytical models and closed-form analytical expressions. This allows for a fast design of the rectenna system. To acquire a small-area rectenna, a layered design is proposed. Measurements indicate the validity range of the analytical models. ¬© 2005 IEEE.</t>
  </si>
  <si>
    <t>187-190</t>
  </si>
  <si>
    <t>60000251-60032882;60000251-60032882;60000251-60019984;60000251-60019984</t>
  </si>
  <si>
    <t>8664071900;9846690700;11840122400;7102644711</t>
  </si>
  <si>
    <t>Akkermans, J. A.G.;Van Beurden, M. C.;Doodeman, G. J.N.;Visser, H. J.</t>
  </si>
  <si>
    <t>Netherlands;Netherlands;United States</t>
  </si>
  <si>
    <t>Eindhoven;The Hague;New York</t>
  </si>
  <si>
    <t>Technische Universiteit Eindhoven;Nederlandse Organisatie voor toegepast natuurwetenschappelijk onderzoek- TNO;IEEE</t>
  </si>
  <si>
    <t>60032882;60019984;60000251</t>
  </si>
  <si>
    <t>Akkermans J.</t>
  </si>
  <si>
    <t>Analytical models for low-power rectenna design</t>
  </si>
  <si>
    <t>10.1109/LAWP.2005.850798</t>
  </si>
  <si>
    <t>2-s2.0-31144466366</t>
  </si>
  <si>
    <t>['two element', 'symmetrically added', 'successfully designed', 'studied experimentally', 'proposed structure', 'lpdras ).', 'impedance matching', 'horizontal strip', 'feed structure', 'dielectric radiators', 'design concept', 'centrally connected', 'center strip', 'attractive features']</t>
  </si>
  <si>
    <t>In this paper, a new coplanar waveguide (CPW) feed structure is proposed to improve impedance matchingof lowpermittivity dielectric resonator antennas (LPDRAs). The structure is studied experimentally for a two element-rectangular LPDRA array. In the proposed structure, a horizontal strip is centrally connected at the center strip of the CPW and symmetrically added to a coplanar rectangular coupled slot. The dielectric radiators are fed by the CPW through the slot. Based on the above design concept, several antenna prototypes have been successfully designed, fabricated and tested. The measured results show that the proposed antenna exhibits unique and attractive features in terms of impedance matching, gain and the realization of an array.</t>
  </si>
  <si>
    <t>21-29</t>
  </si>
  <si>
    <t>60005415;60005415;60033154;60002306</t>
  </si>
  <si>
    <t>7005923196;6701577028;7005104207;7403679208</t>
  </si>
  <si>
    <t>Rao, Qinjiang;Denidni, Tayeb A.;Sebak, Abdel Razik;Johnston, Ronald H.</t>
  </si>
  <si>
    <t>Montreal;Varennes;Calgary</t>
  </si>
  <si>
    <t>Concordia University;Centre √ânergie Mat√©riaux T√©l√©communications;University of Calgary</t>
  </si>
  <si>
    <t>60033154;60005415;60002306</t>
  </si>
  <si>
    <t>On improving impedance matching of a CPW fed low permittivity dielectric resonator antenna</t>
  </si>
  <si>
    <t>10.2528/PIER04062901</t>
  </si>
  <si>
    <t>2-s2.0-31144467141</t>
  </si>
  <si>
    <t>92-2213-E-035-029</t>
  </si>
  <si>
    <t>['switch module', 'radiation patterns', 'power divider', 'element z', 'bias voltages', 'band single', 'antenna array']</t>
  </si>
  <si>
    <t>Defected ground structure | Isolation | Switchable radiation pattern</t>
  </si>
  <si>
    <t>In this letter, a microstrip antenna module with switchable radiation patterns has been designed, fabricated, and measured. The antenna module includes a power divider, a switch module, and a two-element Z-like slot antenna array. The wideband Wilkinson power divider is integrated with the dual-band single-port-single-through (SPST) switch module to provide two individual signal paths for the inputs of the two-element antenna array. By changing the bias voltages of the field effect transistor (FET) devices, the radiation patterns of the antenna array are changed and switched. ¬© 2005 IEEE.</t>
  </si>
  <si>
    <t>202-204</t>
  </si>
  <si>
    <t>60000251-60004879;60004879</t>
  </si>
  <si>
    <t>7501637046;15758431600</t>
  </si>
  <si>
    <t>Wang, Chien Jen;Tsai, Wen Tsai</t>
  </si>
  <si>
    <t>Taichung;New York</t>
  </si>
  <si>
    <t>Feng Chia University;IEEE</t>
  </si>
  <si>
    <t>60004879;60000251</t>
  </si>
  <si>
    <t>A slot antenna module for switchable radiation patterns</t>
  </si>
  <si>
    <t>10.1109/LAWP.2005.848383</t>
  </si>
  <si>
    <t>2-s2.0-31144467631</t>
  </si>
  <si>
    <t>PE-2003-10</t>
  </si>
  <si>
    <t>['proposed design', 'letter presents', 'compact dual', '45 ghz']</t>
  </si>
  <si>
    <t>This letter presents a compact dual-frequency hybrid resonator antenna suitable for wireless communication applications at 1.9 and 2.45 GHz. The proposed antenna utilizes a combination of a disk dielectric resonator (DR) and a mirostrip fed rectangular slot, and a circular metal sheet partially covers the top of the DR. The measured results validate the proposed design. ¬© 2005 IEEE.</t>
  </si>
  <si>
    <t>341-343</t>
  </si>
  <si>
    <t>60089889-60005415;60089889-60005415;60089889-60033154</t>
  </si>
  <si>
    <t>7005923196;6701577028;7005104207</t>
  </si>
  <si>
    <t>Rao, Qinjiang;Denidni, Tayeb A.;Sebak, Abdel R.</t>
  </si>
  <si>
    <t>A hybrid resonator antenna suitable for wireless communication applications at 1.9 and 2.45 GHz</t>
  </si>
  <si>
    <t>10.1109/LAWP.2005.857296</t>
  </si>
  <si>
    <t>2-s2.0-31144468349</t>
  </si>
  <si>
    <t>00/06 770-2</t>
  </si>
  <si>
    <t>['width across', 'vna ),', 'telescope mirror', 'side lobes', 'requirement comparable', 'properties since', 'polar pickup', 'permanently bonded', 'internal tilt', 'horns must', 'full range', 'fabrication presented', 'directed toward', 'developed based', 'compact 100', 'central region', 'beast ).', 'band 75', 'antenna results', '90 ghz', '25 db', '20 db', '110 ghz']</t>
  </si>
  <si>
    <t>Corrugated feed | Cosmic microwave background | Millimeter-waves | Platelet horn</t>
  </si>
  <si>
    <t>A compact 100-GHz corrugated platelet array antenna with an internal tilt has been developed based on a untilted platelet antenna design similar to W-band electroformed horns for the background emission anisotropy scanning telescope (BEAST). The antenna results in a gain of 20 dB, and a beam launching band-width across the full range of W-band 75-110 GHz as measured by a vector network analyzer (VNA), with beam tests performed at 90 GHz. The side lobes are down by about -25 dB, a requirement comparable to feed horns used for observation of the cosmic microwave background. The design and fabrication presented in this paper is straightforward and inexpensive. One innovative feature of this array is that the horn can be disassembled and modified to change its properties since the plates are not permanently bonded. A second innovative feature is the ability to direct the horns with an internal tilt without significantly adversely affecting sidelobes and cross-polar pickup. This is useful for large focal plane arrays of detectors where horns must be directed toward a central region such as a telescope mirror. ¬© 2005 IEEE.</t>
  </si>
  <si>
    <t>304-307</t>
  </si>
  <si>
    <t>60029241;60029241;60029241;60013402;60012729;60029241;60012729</t>
  </si>
  <si>
    <t>8893216200;14010523100;6603165063;11839429500;11838935200;7004243122;57194141400</t>
  </si>
  <si>
    <t>Kangas, Miikka M.;Ansmann, Markus;Copsey, Keith;Horgan, Briony;Leonardi, Rodrigo;Lubin, Philip;Villela, Thyrso</t>
  </si>
  <si>
    <t>Santa Barbara;Corvallis;Sao Jose dos Campos</t>
  </si>
  <si>
    <t>University of California, Santa Barbara;Oregon State University;Instituto Nacional de Pesquisas Espaciais</t>
  </si>
  <si>
    <t>60029241;60013402;60012729</t>
  </si>
  <si>
    <t>A 100-GHz high-gain tilted corrugated nonbonded platelet antenna</t>
  </si>
  <si>
    <t>10.1109/LAWP.2005.855638</t>
  </si>
  <si>
    <t>2-s2.0-31144470223</t>
  </si>
  <si>
    <t>['work deals', 'study begins', 'simple formulas', 'rigorous green', 'nyquist interval', 'explicitly show', '6 sources']</t>
  </si>
  <si>
    <t>Green's Function | Long slots | Magnetic dipoles | Phased array | Ultra wideband</t>
  </si>
  <si>
    <t>This work deals with the properties of a long slot array fed by an array of periodically located feeds spaced at a Nyquist interval. The study begins with the rigorous Green's function (GF) of a single long slot which was extended to an infinite array structure. After this, the input impedance properties of the array when fed by an array of 6 sources are described by simple formulas, which explicitly show a theoretically unlimited bandwidth when there is no backplane. ¬© 2005 IEEE.</t>
  </si>
  <si>
    <t>60000251-60019984;60000251-60005304</t>
  </si>
  <si>
    <t>7102618489;57193268489</t>
  </si>
  <si>
    <t>Neto, Andrea;Lee, J. J.</t>
  </si>
  <si>
    <t>Netherlands;United States;United States</t>
  </si>
  <si>
    <t>The Hague;Waltham;New York</t>
  </si>
  <si>
    <t>Nederlandse Organisatie voor toegepast natuurwetenschappelijk onderzoek- TNO;Raytheon;IEEE</t>
  </si>
  <si>
    <t>60019984;60005304;60000251</t>
  </si>
  <si>
    <t>"Infinite bandwidth" long slot array antenna</t>
  </si>
  <si>
    <t>10.1109/LAWP.2005.844141</t>
  </si>
  <si>
    <t>2-s2.0-31144470475</t>
  </si>
  <si>
    <t>302 266/88-7-FA</t>
  </si>
  <si>
    <t>['side lobes', 'requirement comparable', 'permanently bonded', 'full range', 'flare plates', 'fabrication presented', 'developed based', 'compact 100', 'bandwidth across', 'band 75', 'array result', '25 db', '20 db', '110 ghz']</t>
  </si>
  <si>
    <t>A compact 100-GHz corrugated platelet antenna array has been developed based on a corrugated feed design for the background emission anisotropy scanning telescope (BEAST) optics. The antennas in the array result in a gain of 20 dB, and a bandwidth across the full range of W-band 75-110 GHz. The side lobes are down by about -25 dB, a requirement comparable to feed horns used for observation of the cosmic microwave background. The design and fabrication presented in this letter is straightforward and inexpensive. A feature is that because the plates are not permanently bonded, the horn can be disassembled and modified to change its properties such as addition of flare plates or modified rib structures. ¬© 2005 IEEE.</t>
  </si>
  <si>
    <t>245-248</t>
  </si>
  <si>
    <t>60029241;60029241;60013402;60029241-60003269;60012729;60029241;60029241;60029241;60029241;60012729</t>
  </si>
  <si>
    <t>8893216200;14010523100;11839429500;11839177100;11838935200;8908774600;7004243122;55970461100;11839548300;57194141400</t>
  </si>
  <si>
    <t>Kangas, Miikka M.;Ansmann, Markus;Horgan, Briony;Lemaster, Nicole;Leonardi, Rodrigo;Levy, Alan;Lubin, Philip;Marvil, Josh;McCreary, Paul;Villela, Thyrso</t>
  </si>
  <si>
    <t>United States;United States;Brazil;United States</t>
  </si>
  <si>
    <t>Santa Barbara;Corvallis;Sao Jose dos Campos;Princeton</t>
  </si>
  <si>
    <t>University of California, Santa Barbara;Oregon State University;Instituto Nacional de Pesquisas Espaciais;Princeton University</t>
  </si>
  <si>
    <t>60029241;60013402;60012729;60003269</t>
  </si>
  <si>
    <t>Kangas M.M.</t>
  </si>
  <si>
    <t>A 31 pixel flared 100-GHz high-gain scalar corrugated nonbonded platelet antenna array</t>
  </si>
  <si>
    <t>10.1109/LAWP.2005.852578</t>
  </si>
  <si>
    <t>2-s2.0-31144470855</t>
  </si>
  <si>
    <t>['unequal spacing', 'uda antenna', 'structural parameters', 'return loss', 'nonuniform lengths', 'maximum gain', 'making use', 'haphazard directions', 'good agreement', 'genetic algorithm', 'endfire gain', 'designed 3dfa', 'design results', 'conventional yagi', 'computational results', 'automated design', '87 %.', '72 dbi', '3dfa ),']</t>
  </si>
  <si>
    <t>Cluster parallel computation | Fishbone antenna | Genetic algorithm (GA) | Numerical electromagnetic codes (NEC)</t>
  </si>
  <si>
    <t>A new antenna configuration, named the three-dimensional fishbone antenna (3DFA), as an improvement of the conventional fishbone antenna, is presented in this letter. It consists of dipoles that may be of nonuniform lengths with unequal spacing and are allowed to tilt in haphazard directions. To achieve a high endfire gain and good impedance match, the structural parameters of the 3DFA are optimized in an automated design, making use of the genetic algorithm (GA) in conjunction with numerical electromagnetic codes (NEC) and cluster parallel computation. The design results are presented and discussed. A prototype of such designed 3DFA has been fabricated and tested. The measured radiation pattern and the return loss of the antenna are compared with the computational results, and a good agreement is observed. Another such designed 3DFA has achieved an endfire gain up to 16.72 dBi, which surpass the maximum gain of a conventional Yagi-Uda antenna with the same number of elements by 87%. ¬© 2005 IEEE.</t>
  </si>
  <si>
    <t>425-428</t>
  </si>
  <si>
    <t>60000251-60016521;60000251-60016521;60000251-60026610</t>
  </si>
  <si>
    <t>55793189963;55926231500;7405292572</t>
  </si>
  <si>
    <t>Chen, Xing;Huang, Kama;Xu, Xiao Bang</t>
  </si>
  <si>
    <t>United States;China;United States</t>
  </si>
  <si>
    <t>Clemson;Chengdu;New York</t>
  </si>
  <si>
    <t>Clemson University;Sichuan University;IEEE</t>
  </si>
  <si>
    <t>60026610;60016521;60000251</t>
  </si>
  <si>
    <t>Automated design of a three-dimensional fishbone antenna using parallel genetic algorithm and NEC</t>
  </si>
  <si>
    <t>10.1109/LAWP.2005.859384</t>
  </si>
  <si>
    <t>2-s2.0-31144471109</t>
  </si>
  <si>
    <t>N00014-02-1-0623</t>
  </si>
  <si>
    <t>['wlan antenna', 'proper operation', 'onboard capacitors', 'many aspects', 'little energy', 'infrastructure monitoring', 'circularly polarized', '5 ghz', '35 ghz']</t>
  </si>
  <si>
    <t>Antenna | Reetenna | Sensor | Wireless</t>
  </si>
  <si>
    <t>Small distributed wireless sensors are becoming very important in many aspects of our lives. While low data rate passive sensors operate with little energy there is a need for moderate to high data rate distributed sensors for infrastructure monitoring and other applications. Such sensors will require their batteries or onboard capacitors to be charged when depleted for proper operation. In this letter, we propose a circularly polarized (CP) microstrip patch antenna that can function as a WLAN antenna in the 5.15-5.35 GHz and as a rectenna at 5.5 GHz. ¬© 2005 IEEE.</t>
  </si>
  <si>
    <t>205-208</t>
  </si>
  <si>
    <t>60000251-60018179;60000251-60018179;60000251-60018179</t>
  </si>
  <si>
    <t>7404486537;55967405600;7007099714</t>
  </si>
  <si>
    <t>Ali, Mohammod;Yang, G.;Dougal, R.</t>
  </si>
  <si>
    <t>A new circularly polarized rectenna for wireless power transmission and data communication</t>
  </si>
  <si>
    <t>10.1109/LAWP.2005.851004</t>
  </si>
  <si>
    <t>2-s2.0-31144471110</t>
  </si>
  <si>
    <t>University Grants Committee</t>
  </si>
  <si>
    <t>CityU 1124/01E</t>
  </si>
  <si>
    <t>['trapeziform patch', 'similar u', 'measured results', 'letter introduces', 'impedance bandwidth', 'design methodology', 'achievable using']</t>
  </si>
  <si>
    <t>Genetic algorithm | Impedance bandwidth | Jumping genes | Trapeziform patch</t>
  </si>
  <si>
    <t>This letter introduces a quarter-wave patch antenna design using a newly developed jumping genes evolutionary paradigm. The impedance bandwidth is improved by the use of a trapeziform patch with a similar U-slot. Both simulated and measured results have confirmed that 80% impedance bandwidth is achievable using this design methodology. ¬© 2005 IEEE.</t>
  </si>
  <si>
    <t>486-488</t>
  </si>
  <si>
    <t>60013983-60005465;60013983;60013983;60005465</t>
  </si>
  <si>
    <t>57219637497;7101754058;8945567500;13204623600</t>
  </si>
  <si>
    <t>Sun, S. H.;Man, K. F.;Wang, B. Z.;Wong, T. P.</t>
  </si>
  <si>
    <t>Sun S.H.</t>
  </si>
  <si>
    <t>An optimized wideband quarter-wave patch antenna design</t>
  </si>
  <si>
    <t>10.1109/LAWP.2005.862063</t>
  </si>
  <si>
    <t>2-s2.0-31144472427</t>
  </si>
  <si>
    <t>['wilkinson divider', 'top branch', 'theoretical performance', 'return loss', 'phase responses', 'output quantities', 'metamaterial balun', 'measured isolation', 'large bandwidth', 'frequency band', 'fabricated prototype', 'ended input', 'differential output', 'circuit simulations', 'bottom branch', 'balun comprises', '90 ¬∞', '77 %),', '5 ghz', '4 db', '33 ghz', '2 ghz', '16 ghz', '10 db']</t>
  </si>
  <si>
    <t>Balun | Broadband | Metamaterial | Negative refractive index</t>
  </si>
  <si>
    <t>A metamaterial balun that converts a single-ended input to a differential output over a large bandwidth is presented. The device also exhibits excellent return loss, isolation, and through characteristics over the same frequency band. The balun comprises a Wilkinson divider, followed by a +90¬∞ negative-refractive-index (NRI) metamaterial (MM) phase-shifting line along the top branch, and a -90¬∞ MM phase-shifting line along the bottom branch. Utilizing MM lines for both the +90¬∞ and -90¬∞ branches allows the slopes of their phase responses to be matched, resulting in a broadband differential output signal. The theoretical performance of the balun is verified through circuit simulations and measurements of a fabricated prototype at 1.5 GHz. The MM balun exhibits a measured differential output phase bandwidth (180¬∞ ¬± 10¬∞) of 1.16 GHz (77%), from 1.17 to 2.33 GHz. The measured isolation and return loss for all three ports remain below -10 dB over a bandwidth in excess of 2 GHz, while the output quantities |S 21| and |S 31| remain above -4 dB from 0.5 to 2.5 GHz. ¬© 2005 IEEE.</t>
  </si>
  <si>
    <t>209-212</t>
  </si>
  <si>
    <t>60089889-60016849;60089889-60016849</t>
  </si>
  <si>
    <t>6603209463;7004469751</t>
  </si>
  <si>
    <t>Antoniades, Marco A.;Eleftheriades, George V.</t>
  </si>
  <si>
    <t>Antoniades M.</t>
  </si>
  <si>
    <t>A broadband Wilkinson balun using microstrip metamaterial lines</t>
  </si>
  <si>
    <t>10.1109/LAWP.2005.851005</t>
  </si>
  <si>
    <t>2-s2.0-31144472929</t>
  </si>
  <si>
    <t>['wide bandwidth', 'protruding part', 'horizontal plane', 'good agreement', 'folded dipoles', 'dipoles make', 'concave part', '65 ¬∞']</t>
  </si>
  <si>
    <t>Base station antenna | Broadband | Folded dipole | Polarization diversity</t>
  </si>
  <si>
    <t>A ¬± 45¬∞ polarization diversity antenna with wide bandwidth is presented in this letter. The antenna has a half-power beam width of 65¬∞ in the horizontal plane for use in wireless telecommunication base stations. Especially, a folded dipole antenna with a protruding part is used as a +45¬∞ polarization element and the another folded dipole with a concave part is used as a -45¬∞ polarization element. The protruding part and the concave part of dipoles make the two folded dipoles with the same height but not touching each other. With such a cross-pair of folded dipoles, a small polarization diversity antenna is constructed. The antenna was analyzed and optimized by the high frequency structure simulation software, and a good agreement was achieved between computation and experiments on the half-power beam width in the horizontal plane. ¬© 2005 IEEE.</t>
  </si>
  <si>
    <t>433-435</t>
  </si>
  <si>
    <t>60000251-60025578;60000251-100994432;100994432;60025578</t>
  </si>
  <si>
    <t>23971506400;11840045900;55731107500;7201810625</t>
  </si>
  <si>
    <t>Su, Daoyi;Qian, Jason J.;Yang, Hua;Fu, Demin</t>
  </si>
  <si>
    <t>Xi'an;New York;</t>
  </si>
  <si>
    <t>Xidian University;IEEE;Shenglu Antenna Co., Ltd.</t>
  </si>
  <si>
    <t>60025578;60000251;100994432</t>
  </si>
  <si>
    <t>Su D.</t>
  </si>
  <si>
    <t>A novel broadband polarization diversity antenna using a cross-pair of folded dipoles</t>
  </si>
  <si>
    <t>10.1109/LAWP.2005.860191</t>
  </si>
  <si>
    <t>2-s2.0-31144473173</t>
  </si>
  <si>
    <t>TIC2002-04528-C02-01</t>
  </si>
  <si>
    <t>['waveguide flange', 'two grooves', 'reduced size', 'rear part', 'radiated beam', 'properly scaled', 'properly mechanized', 'corrugated structure', 'conducting plate']</t>
  </si>
  <si>
    <t>Corrugated plate | Subwavelength aperture | Very low-profile feeder | Wireless local area networks (WLANs)</t>
  </si>
  <si>
    <t>A very low-profile planar rectangular horn antenna made of a subwavelength aperture surrounded by two grooves on the conducting plate is presented. This structure exhibits good return losses and radiated beam. Its operation is based upon enhanced transmission and beaming through apertures in metallic corrugated plates. Here, the corrugated structure is designed to operate in microwaves and, moreover, a waveguide flange, which has been properly mechanized in the rear part of the structure, is employed for excitation. A new very low-profile planar feeder with reduced size is introduced that could be properly scaled for potential wireless applications. ¬© 2005 IEEE.</t>
  </si>
  <si>
    <t>378-380</t>
  </si>
  <si>
    <t>60033019;60110404;60110404;60110404;60110404;60000251-60033019;60000251-60033019</t>
  </si>
  <si>
    <t>Beruete, M.;Campillo, I.;Dolado, J. S.;Rodriguez-Seco, J. E.;Perea, E.;Falcone, F.;Sorolla, M.</t>
  </si>
  <si>
    <t>Low-profile corrugated feeder antenna</t>
  </si>
  <si>
    <t>10.1109/LAWP.2005.857297</t>
  </si>
  <si>
    <t>2-s2.0-31144473175</t>
  </si>
  <si>
    <t>CityU 1227/02E</t>
  </si>
  <si>
    <t>['similar type', 'patch radius', 'patch height', 'patch antenna', 'paper presents', 'ground plane', 'circular patch', 'average gain', 'antenna reported', 'antenna possesses', '893 ghz', '6 dbi', '1 %,']</t>
  </si>
  <si>
    <t>Monopolar | Wire-patch antenna</t>
  </si>
  <si>
    <t>This paper presents the design and testing of a wide-band monopolar wire-patch antenna. The proposed antenna consists of a circular patch that is shorted to the ground plane by four copper wires and is fed by an L-probe at its center. For the patch height and patch radius of 0.092 and 0.179 free space wavelengths at 0.893 GHz, this antenna possesses a 14-dB return loss bandwidth of 27.1%, which is 9 times wider than that of similar type of antenna reported in the literature. Also, it has an average gain of 2.6 dBi and monopole-like radiation patterns over this bandwidth. As this antenna has wide impedance bandwidth and relatively small size, it is very suitable for the indoor mobile communication systems. ¬© 2005 IEEE.</t>
  </si>
  <si>
    <t>155-157</t>
  </si>
  <si>
    <t>60000251-60013983;60000251-60013983</t>
  </si>
  <si>
    <t>A wide-band monopolar wire-patch antenna for indoor base station applications</t>
  </si>
  <si>
    <t>10.1109/LAWP.2005.847432</t>
  </si>
  <si>
    <t>2-s2.0-31144473186</t>
  </si>
  <si>
    <t>['results show', 'radio propagation', 'pica ).', 'measurement data', 'mean delay', 'hybrid use', 'delay spread', 'complementary antennas']</t>
  </si>
  <si>
    <t>Frequency domain sounding | On-body channel | Ultrawideband (UWD) antenna</t>
  </si>
  <si>
    <t>The effect of two different antenna types on radio propagation in ultrawideband (UWB) on-body channel measurement are analyzed. Statistical path loss parameters and time domain channel characteristics [mean delay and root mean square (rms) delay spread] are extracted from measurement data. Reduction in rms delay spread is experienced when using printed horn shaped self-complementary antennas (HSCA) for specific body area links in comparison to monopole-like omnidirectional antennas, e.g., planar inverted cone antennas (PICA). Results show that the hybrid use of different type UWB antennas can effectively improve channel behavior in body-centric wireless networks. ¬© 2005 IEEE.</t>
  </si>
  <si>
    <t>31-34</t>
  </si>
  <si>
    <t>60000251-60022109;60000251-60022109;60000251-60022109;60000251-60019702</t>
  </si>
  <si>
    <t>22984162100;7201594095;7005244140;57213425197</t>
  </si>
  <si>
    <t>Alomainy, A.;Hao, Y.;Parini, C. G.;Hall, P. S.</t>
  </si>
  <si>
    <t>London;Birmingham;New York</t>
  </si>
  <si>
    <t>Queen Mary University of London;University of Birmingham;IEEE</t>
  </si>
  <si>
    <t>60022109;60019702;60000251</t>
  </si>
  <si>
    <t>Alomainy A.</t>
  </si>
  <si>
    <t>Comparison between two different antennas for UWB on-body propagation measurements</t>
  </si>
  <si>
    <t>10.1109/LAWP.2005.844143</t>
  </si>
  <si>
    <t>2-s2.0-31144473188</t>
  </si>
  <si>
    <t>['return loss', 'radiation patterns', 'proposed antenna', 'previous studies', 'miniature dielectric', 'loop antenna', 'ground plane', 'experimental measurements', 'assessed using', 'affected much', '2 ghz']</t>
  </si>
  <si>
    <t>Folded loop antenna | Multiple-input-multiple-output (MIMO) | Surface current</t>
  </si>
  <si>
    <t>A miniature dielectric-loaded folded half-loop antenna on a mobile terminal operating at 5.2 GHz to cover the IEEE802.11a wireless system is introduced. The length of the proposed antenna is reduced by 50% compared to the dielectric-loaded folded loop antenna in previous studies. The antenna's performance is not affected much by changing the size of the ground plane. The return loss and radiation patterns of the antenna are assessed using both a finite integration technique (FIT) simulation and experimental measurements. ¬© 2005 IEEE.</t>
  </si>
  <si>
    <t>459-462</t>
  </si>
  <si>
    <t>60000251-60022109;60000251-60022109;60000251-60022109</t>
  </si>
  <si>
    <t>London;New York</t>
  </si>
  <si>
    <t>Queen Mary University of London;IEEE</t>
  </si>
  <si>
    <t>60022109;60000251</t>
  </si>
  <si>
    <t>A miniature dielectric-loaded folded half-loop antenna and ground plane effects</t>
  </si>
  <si>
    <t>10.1109/LAWP.2005.860210</t>
  </si>
  <si>
    <t>2-s2.0-31144473407</t>
  </si>
  <si>
    <t>['tie behavior', 'spectral characterization', 'similar pump', 'resonance characteristic', 'periodic behavior', 'low frequencies', 'improved geometry', 'high frequencies', 'coupled photomixers', 'broadband performance', 'antenna geometry', 'antenna characterization', 'accurate means']</t>
  </si>
  <si>
    <t>Bow-tie antenna | Log-periodic antenna | Photomixing | Terahertz (THz)</t>
  </si>
  <si>
    <t>The spectral characterization of a broadband antenna using a pump-probe photomixing continuous-wave (CW) terahertz (THz) system is presented. The high dynamic range of the system, comparable to or better than that of similar pump-probe systems reported in the literature, provides an accurate means of antenna characterization. The planar antenna exhibits a log-periodic behavior at low frequencies, a bow-tie behavior at high frequencies, and a resonance characteristic in between, well in agreement with the antenna geometry. It is predicted that an improved geometry that extends the log-periodic behavior to higher frequencies would contribute significantly in enhancing the broadband performance of antenna-coupled photomixers. ¬© 2005 IEEE.</t>
  </si>
  <si>
    <t>60000251-60011664;60000251-60011226;60000251-60011226;60000251-60011226;60000251-60011226;60000251-60011226</t>
  </si>
  <si>
    <t>Mendis, R.;Sydlo, C.;Sigmund, J.;Feiginov, M.;Meissner, P.;Hartnagel, H. L.</t>
  </si>
  <si>
    <t>Australia;Germany;United States</t>
  </si>
  <si>
    <t>Wollongong;Darmstadt;New York</t>
  </si>
  <si>
    <t>University of Wollongong;Technische Universit√§t Darmstadt;IEEE</t>
  </si>
  <si>
    <t>60011664;60011226;60000251</t>
  </si>
  <si>
    <t>Spectral characterization of broadband THz antennas by photoconductive mixing: Toward optimal antenna design</t>
  </si>
  <si>
    <t>10.1109/LAWP.2005.844650</t>
  </si>
  <si>
    <t>2-s2.0-31144473420</t>
  </si>
  <si>
    <t>Iran Telecommunication Research Center</t>
  </si>
  <si>
    <t>ITRC</t>
  </si>
  <si>
    <t>['uhf band', 'paper presents', 'optimization simpler', 'main feature', 'innovative method', 'band operation', 'antenna may']</t>
  </si>
  <si>
    <t>Dual-band | Matching network | Quadrifilar helix antenna | Small satellite</t>
  </si>
  <si>
    <t>This paper presents a simple and innovative method for designing and optimizing a quadrifilar helix antenna (QHA) for dual-band operation. The main feature is the use of a very simple impedance matching network at two narrow frequency bands, which makes the optimization simpler. This antenna may be implemented on a low Earth orbit (LEO) small satellite operative in the UHF band. ¬© 2005 IEEE.</t>
  </si>
  <si>
    <t>39-42</t>
  </si>
  <si>
    <t>60098243-60020850-60032053;60098243-60020850-60032053;60020850</t>
  </si>
  <si>
    <t>35743201300;14010150800;55921040500</t>
  </si>
  <si>
    <t>Hosseini, M.;Hakkak, M.;Rezaei, P.</t>
  </si>
  <si>
    <t>Tehran;Tehran;Tehran</t>
  </si>
  <si>
    <t>IEEE Iran Section;Tarbiat Modares University;Iran Telecommunication Research Center, Tehran</t>
  </si>
  <si>
    <t>60098243;60032053;60020850</t>
  </si>
  <si>
    <t>Hosseini M.</t>
  </si>
  <si>
    <t>Design of a dual-band quadrifilar helix antenna</t>
  </si>
  <si>
    <t>10.1109/LAWP.2005.844142</t>
  </si>
  <si>
    <t>2-s2.0-31144473682</t>
  </si>
  <si>
    <t>['various transmitter', 'results confirm', 'receiver positions', 'receive antennas', 'measured multiple', 'los path', 'los component', 'input multiple', 'delay spread', 'corresponding deviations', 'channel capacity', 'center frequency', 'artificially obstruct', 'also observed', '45 ghz']</t>
  </si>
  <si>
    <t>Indoor Ricean channel | LOS | MIMO capacity | Ricean K factor | Rms delay spread</t>
  </si>
  <si>
    <t>We investigate the variation of measured multiple-input multiple-output (MIMO) channel capacity for line-of-sight (LOS) Ricean scenarios inside a typical indoor environment for various transmitter-receiver positions at a center frequency of 2.45 GHz. In order to quantify the effect of LOS component on indoor MIMO performance, an absorber-loaded metal panel was utilized to artificially obstruct the LOS path between the transmit and receive antennas. Our results confirm that MIMO capacity decreases with the increase in the values of Ricean K factor. We have also observed that the variation in channel capacity closely follows the corresponding deviations in root mean square (rms) delay spread of the channel. ¬© 2005 IEEE.</t>
  </si>
  <si>
    <t>55-58</t>
  </si>
  <si>
    <t>60000251-60023932;60000251-60023932</t>
  </si>
  <si>
    <t>Tang, Zhongwei;Mohan, Ananda S.</t>
  </si>
  <si>
    <t>Sydney;New York</t>
  </si>
  <si>
    <t>University of Technology Sydney;IEEE</t>
  </si>
  <si>
    <t>60023932;60000251</t>
  </si>
  <si>
    <t>Experimental investigation of indoor MIMO Ricean channel capacity</t>
  </si>
  <si>
    <t>10.1109/LAWP.2005.844144</t>
  </si>
  <si>
    <t>2-s2.0-31144474401</t>
  </si>
  <si>
    <t>['possible reduction', 'performance accuracy', 'implementation cost', 'fully adaptive', '1 ].']</t>
  </si>
  <si>
    <t>Adaptive smart antennas | Beamforming | Hybrid smart antennas | Low-cost antenna array | Switched beam antenna arrays | Wireless communications</t>
  </si>
  <si>
    <t>In this letter, we investigate and compare the performance of a newly proposed hybrid smart antenna system with the fully adaptive and switched beam smart antenna arrays. Simulation results show that the adaptive and the proposed hybrid systems have nearly the same performance accuracy, with the hybrid system offering faster tracking time, improved computational efficiency, and a possible reduction in the implementation cost. The comparative study also included measured radiation pattern from a recently developed coplanar waveguide continuous transverse stub (CPW-CTS) antenna [1]. ¬© 2005 IEEE.</t>
  </si>
  <si>
    <t>285-288</t>
  </si>
  <si>
    <t>60000251-60013791;60000251;60000251;60000251</t>
  </si>
  <si>
    <t>11840312500;7405810397;57204699205;34769915200</t>
  </si>
  <si>
    <t>Rezk, Meriam;Kim, Wayne;Yun, Z.;Iskander, Magdy F.</t>
  </si>
  <si>
    <t>Rezk M.</t>
  </si>
  <si>
    <t>Performance comparison of a novel hybrid smart antenna system versus the fully adaptive and switched beam antenna arrays</t>
  </si>
  <si>
    <t>10.1109/LAWP.2005.854003</t>
  </si>
  <si>
    <t>2-s2.0-31144474625</t>
  </si>
  <si>
    <t>['vertical dipole', 'two dielectrics', 'transient field', 'gaussian pulse', 'gaussian excitation', 'finite integrals', 'exact formulas', 'evaluated easily']</t>
  </si>
  <si>
    <t>Gaussian excitation | Horizontal electric dipole | Transient field</t>
  </si>
  <si>
    <t>The exact formulas are obtained for the transient field of a horizontal electric dipole excited by a Gaussian pulse on the boundary between two dielectrics. Similar to the case of the vertical dipole with Gaussian excitation, the final exact formulas for the transient field of a horizontal electric dipole with Gaussian excitation can be expressed in terms of several fundamental functions and finite integrals, which are evaluated easily. ¬© 2005 IEEE.</t>
  </si>
  <si>
    <t>337-340</t>
  </si>
  <si>
    <t>60000251-60003970;60000251-60005510;60073719</t>
  </si>
  <si>
    <t>24802383200;7405481054;7402219595</t>
  </si>
  <si>
    <t>Li, Kai;Lu, Yilong;Pan, Wei Yan</t>
  </si>
  <si>
    <t>China;Singapore;China;United States</t>
  </si>
  <si>
    <t>Xinxiang;Singapore City;Hangzhou;New York</t>
  </si>
  <si>
    <t>China Research Institute of Radiowave Propagation;Nanyang Technological University;Zhejiang University;IEEE</t>
  </si>
  <si>
    <t>60073719;60005510;60003970;60000251</t>
  </si>
  <si>
    <t>Exact transient field of a horizontal electric dipole excited by a Gaussian pulse on the boundary between two dielectrics</t>
  </si>
  <si>
    <t>10.1109/LAWP.2005.857040</t>
  </si>
  <si>
    <t>2-s2.0-31144475913</t>
  </si>
  <si>
    <t>['wireless device', 'proposed antenna', 'plastic housing', 'mobile phone', 'miniature antenna', 'mhz bands', 'inside surface', 'hilbert geometry', 'f antenna', 'experimental prototype', 'easily printed', 'band characteristics', 'achieved compared']</t>
  </si>
  <si>
    <t>Antenna | Hilbert | Miniature | Planar inverted-F antenna (PIFA) | Wireless</t>
  </si>
  <si>
    <t>A miniaturized planar inverted-F antenna (PIFA) is proposed for dual-band mobile phone application in the 900- and 1900-MHz bands. By employing a Hilbert geometry, an overall size reduction of 50% was achieved compared to a conventional rectangular PIFA. The proposed antenna can be easily printed on the inside surface of the plastic housing of a mobile phone or other wireless device. An experimental prototype of this miniature antenna was fabricated on 0.125 mm thick Duroid 5880 substrate. Measured results demonstrate dual-band characteristics with good radiation patterns. ¬© 2005 IEEE.</t>
  </si>
  <si>
    <t>59-62</t>
  </si>
  <si>
    <t>60018179;60000251-60018179</t>
  </si>
  <si>
    <t>11839847900;7404486537</t>
  </si>
  <si>
    <t>Azad, Mohammed Z.;Ali, Mohammod</t>
  </si>
  <si>
    <t>Azad M.</t>
  </si>
  <si>
    <t>A miniaturized hilbert PIFA for dual-band mobile wireless applications</t>
  </si>
  <si>
    <t>10.1109/LAWP.2005.844128</t>
  </si>
  <si>
    <t>2-s2.0-31144476584</t>
  </si>
  <si>
    <t>['square perforated', 'single polarization', 'single network', 'single layer', 'radiation characteristics', 'feed networks', 'coupled patches', 'coupled l', 'c band', 'band patch', 'band frequencies', 'band dual', 'aperture dual']</t>
  </si>
  <si>
    <t>Antenna array feeds | Microstrip antennas | Multi-frequency antennas</t>
  </si>
  <si>
    <t>A new combined feed network is proposed for a shared-aperture dual-band dual-polarized array operating in the L/C band. The array comprises square, aperture-coupled patches in the C-band and a square perforated, aperture-coupled L-band patch. The feed networks of a single polarization for both the bands are combined into a single network on a single layer. Good return loss and radiation characteristics are obtained for L- and C-band frequencies. ¬© 2005 IEEE.</t>
  </si>
  <si>
    <t>297-299</t>
  </si>
  <si>
    <t>60000251-60012005;60000251-60012005;60000251-60012005</t>
  </si>
  <si>
    <t>11839773700;7005281430;6507031697</t>
  </si>
  <si>
    <t>Vetharatnam, Gobi;Kuan, Chung Boon;Teik, Chuah Hean</t>
  </si>
  <si>
    <t>Malaysia;United States</t>
  </si>
  <si>
    <t>Selangor;New York</t>
  </si>
  <si>
    <t>Multimedia University;IEEE</t>
  </si>
  <si>
    <t>60012005;60000251</t>
  </si>
  <si>
    <t>Combined feed network for a shared-aperture dual-band dual-polarized array</t>
  </si>
  <si>
    <t>10.1109/LAWP.2005.855636</t>
  </si>
  <si>
    <t>2-s2.0-31144477288</t>
  </si>
  <si>
    <t>['structure parameters', 'lower band', 'higher band', 'ground plane', 'gap source', 'frequency operation', 'electromagnetic coupling', 'dr operates', 'directly fed']</t>
  </si>
  <si>
    <t>Dielectric resonator antenna | Dual-frequency operation | Impedance bandwidth</t>
  </si>
  <si>
    <t>A new hybrid resonator antenna is proposed for dual-frequency operation in this letter. The proposed structure consists of a conical dielectric resonator (DR) and a pair of eccentric ring slots. The two ring slots are etched on the ground plane of the DR, and one of them is directly fed by a gap source, and the other one is excited by electromagnetic coupling between them. Furthermore, the two slots excite the DR to radiate. By adjusting the structure parameters, the DR operates at a higher band and the outside ring slot operates at a lower band, both radiating with similar radiation patterns. ¬© 2005 IEEE.</t>
  </si>
  <si>
    <t>308-311</t>
  </si>
  <si>
    <t>A new dual-frequency hybrid resonator antenna</t>
  </si>
  <si>
    <t>10.1109/LAWP.2005.855634</t>
  </si>
  <si>
    <t>2-s2.0-31144477528</t>
  </si>
  <si>
    <t>Ministerie van Economische Zaken</t>
  </si>
  <si>
    <t>EZ</t>
  </si>
  <si>
    <t>['time domain', 'ray tracer', 'measured intensities', 'good match', 'departure obtained']</t>
  </si>
  <si>
    <t>Modeling | Multipath channels | Ray tracing | UHF radio propagation</t>
  </si>
  <si>
    <t>In this letter, it is demonstrated that the dominant multipath radio waves predicted with simple ray tracing show a good match in the time domain with those obtained from complex impulse response measurements along outdoor trajectories. By combining the measured intensities and delays of these dominant multipath components with their angles-of-arrival and angles-of-departure obtained from the ray tracer, good wideband directional channel realizations can be derived. ¬© 2005 IEEE.</t>
  </si>
  <si>
    <t>463-466</t>
  </si>
  <si>
    <t>60000251-112702279;60000251-60032882</t>
  </si>
  <si>
    <t>8396681000;7003821814</t>
  </si>
  <si>
    <t>Martijn, Ewart F.T.;Herben, Matti H.A.J.</t>
  </si>
  <si>
    <t>Eindhoven;New York;Rijssen</t>
  </si>
  <si>
    <t>Technische Universiteit Eindhoven;IEEE;Ericsson</t>
  </si>
  <si>
    <t>60032882;60000251;112702279</t>
  </si>
  <si>
    <t>Martijn E.</t>
  </si>
  <si>
    <t>On obtaining wideband directional channel realizations from single-antenna channel sounding and simple ray tracing</t>
  </si>
  <si>
    <t>10.1109/LAWP.2005.860209</t>
  </si>
  <si>
    <t>2-s2.0-31144477907</t>
  </si>
  <si>
    <t>['wideband operation', 'scanning system', 'rotman lenses', 'radiating array', 'paper presents', 'paper demonstrate', 'many years', 'lens ports', 'high performance', 'final goal', 'feeding structures', 'continuously studied', 'complete dual', 'array antennas', '1 bandwidth']</t>
  </si>
  <si>
    <t>Antenna array feeds | Dual-polarized antenna | Lens fed array antennas | Multibeam antennas | Notch antenna | Rotman lens | Tapered slotline antenna | Vivaldi antenna</t>
  </si>
  <si>
    <t>Array antennas from tapered slotline elements are continuously studied for many years. Recent published research on dual-polarized stripline fed tapered slotline elements array antenna demonstrate the high performance of this antenna. The progress in the radiating array design is followed in our paper with feeding structures that feed the radiating array. The final goal is to realize a complete dual-polarized multibeam antenna system with the same capabilities of the radiating array. The feeding structures presented are Rotman lenses with the same tapered slotline elements as the lens ports, to meet the wideband operation of the radiating array. The paper presents a dual-polarized Rotman lens, appropriate to feed a one-dimensional (1-D) scanning system. The paper also presents a one-polarized Rotman lens that can be used to feed a 1-D, or a two-dimensional (2-D) scanning system, by using interlaced sets of Rotman lenses. The paper demonstrate a 3:1 bandwidth and 40 deg scan from the lens with tapered slotline elements as lens ports. ¬© 2005 IEEE.</t>
  </si>
  <si>
    <t>293-296</t>
  </si>
  <si>
    <t>11840524000;57198026708;11840314600</t>
  </si>
  <si>
    <t>Remez, Jacob;Segal, Avigdor;Shansi, Refael</t>
  </si>
  <si>
    <t>Remez J.</t>
  </si>
  <si>
    <t>Dual-polarized wideband widescan multibeam antenna system from tapered slotline elements array</t>
  </si>
  <si>
    <t>10.1109/LAWP.2005.852996</t>
  </si>
  <si>
    <t>2-s2.0-31144478151</t>
  </si>
  <si>
    <t>['œº 0', 'œµ 0', 'unloaded case', 'resonant properties', 'phase compensation', 'patch antenna', 'nondispersive medium', 'negative parameters', 'loaded patch', 'line model', 'dispersive material']</t>
  </si>
  <si>
    <t>Artificial materials | Backward-wave materials | Miniaturization | Negative material parameters | Patch antenna</t>
  </si>
  <si>
    <t>In this letter, a transmission-line model for a patch antenna where a half of the patch is loaded with a dispersive material with negative parameters is used to explore the antenna bandwidth characteristics. Possibilities to reduce the antenna size using the phase compensation in the loaded patch are considered. Resonant properties of patch antennas loaded with a dispersive material and with a nondispersive medium having Œµ = -Œµ 0, Œº = -Œº 0 are compared with the unloaded case. ¬© 2005 IEEE.</t>
  </si>
  <si>
    <t>266-269</t>
  </si>
  <si>
    <t>60000251-60103653;60000251-60098468</t>
  </si>
  <si>
    <t>7005479476;6602415890</t>
  </si>
  <si>
    <t>Tretyakov, S. A.;Ermutlu, Murat</t>
  </si>
  <si>
    <t>Finland;Finland;United States</t>
  </si>
  <si>
    <t>Espoo;Espoo;New York</t>
  </si>
  <si>
    <t>Aalto University;Nokia Networks;IEEE</t>
  </si>
  <si>
    <t>60103653;60098468;60000251</t>
  </si>
  <si>
    <t>Tretyakov S.</t>
  </si>
  <si>
    <t>Modeling of patch antennas partially loaded with dispersive backward-wave materials</t>
  </si>
  <si>
    <t>10.1109/LAWP.2005.854001</t>
  </si>
  <si>
    <t>2-s2.0-31144478392</t>
  </si>
  <si>
    <t>['wave analysis', 'two ways', 'techniques used', 'taking advantage', 'rotational symmetries', 'rotated replicas', 'represent translated', 'repetitive subdomains', 'printed structure', 'implemented improvements', 'fed array', 'fast full', 'equivalent moments']</t>
  </si>
  <si>
    <t>Fast algorithms | Macro-basis functions | Method of moments | Multilevel approaches | Printed antennas</t>
  </si>
  <si>
    <t>In this paper, we present further improvements in the subdomain multilevel approach (SMA), one of the techniques used for fast full-wave analysis of large printed antennas and circuits. The time for filling the method of moments (MoM) matrix is improved in two ways: by taking advantage of translational or rotational symmetries and by using the equivalent moments. The first way obviates the recomputation of the subdomains that represent translated or rotated replicas of an already computed subdomain. The second one speeds up the computation of the interaction between two different subdomains. To show the advantages of the implemented improvements in simulating a printed structure with repetitive subdomains, an 8 √ó 8 corporate-fed array of patches is chosen. ¬© 2005 IEEE.</t>
  </si>
  <si>
    <t>158-161</t>
  </si>
  <si>
    <t>60000251-60028186;60000251-60028186</t>
  </si>
  <si>
    <t>11739172900;7006665188</t>
  </si>
  <si>
    <t>Stevanoviƒá, Ivica;Mosig, Juan R.</t>
  </si>
  <si>
    <t>Lausanne;New York</t>
  </si>
  <si>
    <t>Swiss Federal Institute of Technology Lausanne;IEEE</t>
  </si>
  <si>
    <t>60028186;60000251</t>
  </si>
  <si>
    <t>Stevanoviƒá I.</t>
  </si>
  <si>
    <t>Using symmetries and equivalent moments in improving the efficiency of the subdomain multilevel approach</t>
  </si>
  <si>
    <t>10.1109/LAWP.2005.848379</t>
  </si>
  <si>
    <t>2-s2.0-31144479179</t>
  </si>
  <si>
    <t>C√°tedra Telef√≥nica, Universidad de Oviedo</t>
  </si>
  <si>
    <t>PC04-49</t>
  </si>
  <si>
    <t>['proposed method']</t>
  </si>
  <si>
    <t>Antenna arrays | Antenna radiation patterns | Support vector machines</t>
  </si>
  <si>
    <t>The support vector regression (SVR) framework is proposed as the basis for a new antenna array synthesis technique suitable to solve practical problems with high accuracy using a more appropriate cost function for template-based specification handling. Two design examples are presented to show the efficiency of the proposed method. ¬© 2005 IEEE.</t>
  </si>
  <si>
    <t>414-416</t>
  </si>
  <si>
    <t>60000251-60006793;60000251-60006793</t>
  </si>
  <si>
    <t>Oviedo;New York</t>
  </si>
  <si>
    <t>Universidad de Oviedo;IEEE</t>
  </si>
  <si>
    <t>60006793;60000251</t>
  </si>
  <si>
    <t>Support vector regression for the design of array antennas</t>
  </si>
  <si>
    <t>10.1109/LAWP.2005.859379</t>
  </si>
  <si>
    <t>2-s2.0-31144479437</t>
  </si>
  <si>
    <t>['venezuela ).', 'pilosus exhibits', 'pachycheles pilosus', 'like setae', 'larval morphology', 'illustrated based', 'diagnostic character', 'caribbean congeners', 'adult stage', '9 days']</t>
  </si>
  <si>
    <t>Megalopa | Pachycheles monilifer | Pachycheles serratus | Venezuela | Zoeal stages</t>
  </si>
  <si>
    <t>Two zoeal stages and the megalopa of Pachycheles pilosus are described and illustrated based on laboratory-reared materials obtained from hatchings of seven ovigerous females collected at La Tortuga Island (Venezuela). In water 25¬∞C and 38‚Ä∞ salinity, the first and second zoeae last 6 or 7 and 8 or 9 days, respectively. A diagnostic character of P. pilosus is the maxillar endopodite setal formula (3+2+2); unique among known zoeae of this genus. In addition, it can be distinguished from the zoeae of P. monilifer and P. serratus (Caribbean congeners for which larval morphology is available) by the structure of the antennae, endopodites of maxillipeds, and abdomen. Megalopa of P. pilosus exhibits some of the bristle-like setae on pereiopods, which are typical in adult stage. Copyright 2005 College of Arts and Sciences.</t>
  </si>
  <si>
    <t>824-833</t>
  </si>
  <si>
    <t>Caribbean Journal of Science</t>
  </si>
  <si>
    <t>60025791;60025791;60025791</t>
  </si>
  <si>
    <t>11941076700;6701542988;57205589943</t>
  </si>
  <si>
    <t>Pi√±ate, Marianela;Lira, Carlos;Hern√°ndez, Gonzalo</t>
  </si>
  <si>
    <t>Venezuela</t>
  </si>
  <si>
    <t>Cumana</t>
  </si>
  <si>
    <t>Universidad de Oriente - Venezuela</t>
  </si>
  <si>
    <t>Pi√±ate M.</t>
  </si>
  <si>
    <t>Larval development of Pachycheles pilosus (H. Milne Edwards, 1837) (Crustacea: Decapoda: Porcellanidae) under laboratory conditions</t>
  </si>
  <si>
    <t>2-s2.0-31344434469</t>
  </si>
  <si>
    <t>['three domains', 'results indicate', 'protein accumulated', 'protective strategy', 'plants acclimate', 'plant biologists', 'minimize photodamage', 'light intensity', 'less chlorina1', 'length cao', 'large amount', 'gfp levels', 'gfp could', 'chlorophyll b', 'cao protein', 'c domains', 'arabidopsis thaliana', 'antenna size', 'acclimation allows', '1 mutant']</t>
  </si>
  <si>
    <t>Plants acclimate to variations in light intensity by changing the antenna size of photosystems. This acclimation allows them to undergo efficient photosynthesis and creates a protective strategy to minimize photodamage. Chlorophyll b synthesis by chlorophyllide a oxygenase (CAO) is a key regulatory step in the control of antenna size. Recently, we found that higher plant CAOs consist of three domains (A, B, and C domains) and confirmed that the C domain possesses catalytic function. To investigate the function of the A domain, we fused various combinations of these three domains with green fluorescent protein (GFP) and introduced them into Arabidopsis thaliana. When a full-length CAO-GFP fusion protein was introduced into a chlorophyll b-less chlorina1-1 mutant, chlorophyll b accumulated to almost the same levels as in the chlorophyll b-containing Columbia wild type, but the CAO-GFP could not be detected by immunoblotting. By contrast, when a GFP-C domain fusion was introduced into chlorina1-1 or Columbia wild type, a large amount of GFP-C domain protein accumulated and the chlorophyll a/b ratio decreased drastically from 3.6 to 2.2 in Columbia wild type. When an A domain-GFP was introduced into Columbia wild type, A domain-GFP levels were very low. Conversely, a large amount of the protein accumulated when it was introduced into the chlorina1-1 mutant. These results indicate that the A domain may sense the presence of chlorophyll b and regulate the accumulation of CAO protein in the chloroplasts. ¬© 2005 American Society of Plant Biologists.</t>
  </si>
  <si>
    <t>1585-1597</t>
  </si>
  <si>
    <t>60014652-60015682;60014652-60015682;60014652-60015682;60014652-60015682</t>
  </si>
  <si>
    <t>8057461800;9335116500;35597170900;7404667898</t>
  </si>
  <si>
    <t>Yamasato, Akihiro;Nagata, Nozomi;Tanaka, Ryouichi;Tanaka, Ayumi</t>
  </si>
  <si>
    <t>Kawaguchi;Sapporo</t>
  </si>
  <si>
    <t>Japan Science and Technology Agency;Hokkaido University</t>
  </si>
  <si>
    <t>60015682;60014652</t>
  </si>
  <si>
    <t>Yamasato A.</t>
  </si>
  <si>
    <t>The N-terminal domain of chlorophyllide a oxygenase confers protein instability in response to chlorophyll b accumulation in Arabidopsis</t>
  </si>
  <si>
    <t>10.1105/tpc.105.031518</t>
  </si>
  <si>
    <t>2-s2.0-31344439472</t>
  </si>
  <si>
    <t>['wind profilers', 'velocity variance', 'turbulence measurements', 'took place', 'study terrain', 'strongest wave', 'strong wave', 'strong turbulence', 'rotor event', 'persistent features', 'owens valley', 'observed simultaneously', 'measured velocity', 'mapr ).', 'iop 8', 'induced rotors', 'high temporal', 'great variability', 'generating large', 'eastern slopes', 'easterly flow', 'dri network', 'coupled ocean', 'central portion', 'based instrumentation', 'attendant rotors', 'april 2004', 'also observed']</t>
  </si>
  <si>
    <t>The Special Observation Period of the Sierra Rotors experiment, an exploratory first phase of the Terrain-induced Rotor Experiment, took place in March and April 2004 in Owens Valley in the southern Sierra Nevada in California to study terrain-induced rotors. Rotors are intense horizontal vortices with strong turbulence that can pose severe aeronautical hazards. The eastern slopes of the southern Sierra Nevada make up the tallest, steepest, quasi-linear topographic barrier in the contiguous United States, and are well-known for generating large-amplitude Sierra Waves and attendant rotors over Owens Valley. The core of the ground-based instrumentation in the Sierra Rotors experiment in Owens Valley consisted of the DRI network of automatic weather stations supplemented with an NCAR/EOL mobile Integrated Sounding Systems (MISS) and a fixed Integrated Sounding System (ISS) with Multiple Antenna Profiler (MAPR). The strongest wave and rotor event of the Sierra Rotors experiment was documented during IOP 8 on 24-27 March 2004. During this event, the rotor-induced surface wind reversal (easterly flow) of 4 m/s in the central portion of the valley was observed simultaneously with the strong downslope winds of more than 30 m/s on the Sierra lee slopes. High temporal and altitude resolution vertical velocity measurements by wind profilers showed cases of persistence over time as well as great variability in measured velocity during this strong wave and rotor event. Persistent features were also observed in the wind profiler Doppler spectra, which are related to velocity variance, i.e., turbulence. In this presentation, results from the high-resolution model simulation of this event (horizontal grid spacing of 333 m) with the Coupled Ocean/Atmosphere Modeling Prediction System (COAMPS) will be compared with high temporal and altitude resolution vertical velocity and turbulence measurements by wind profilers.</t>
  </si>
  <si>
    <t>Hrvatski Meteoroloski Casopis</t>
  </si>
  <si>
    <t>;60023439;;</t>
  </si>
  <si>
    <t>57201410408;11939816400;7201847605;7404195755</t>
  </si>
  <si>
    <t>Grubi≈°iƒá, Vanda;Billings, Brian J.;Cohn, S. A.;Brown, W. O.J.</t>
  </si>
  <si>
    <t>Reno</t>
  </si>
  <si>
    <t>Desert Research Institute</t>
  </si>
  <si>
    <t>Grubi≈°iƒá V.</t>
  </si>
  <si>
    <t>Sierra Rotors IOP 8: Comparison of model simulations and wind profiler observations</t>
  </si>
  <si>
    <t>2-s2.0-31344456477</t>
  </si>
  <si>
    <t>['wideband log', 'velocity overshoot', 'terahertz range', 'submillimeter waves', 'pd reveals', 'output power', 'operational characteristics', 'operation frequency', 'monolithically integrated', 'good linearity', 'generating millimeter', 'effective use', 'carrier photodiode', '55 œºm', '5 thz', '3 œºw', '04 thz']</t>
  </si>
  <si>
    <t>Electron-velocity overshoot | Planar antenna | Quasi-optical output module | Semiconductor heterojunction | Submillimeter-wave generation | Uni-traveling-carrier photodiode (UTC-PD)</t>
  </si>
  <si>
    <t>A uni-traveling-carrier photodiode (UTC-PD) is monolithically integrated with a wideband log-periodic toothed antenna for generating millimeter and submillimeter waves at frequencies of up to terahertz range. A module with a quasi-optical output port fabricated for practical use operates up to 1.5 THz and generates an output power of 2.3 ŒºW at 1.04 THz with good linearity. The output power level and the operation frequency are records for wideband PD modules operating at 1.55 Œºm. An investigation of the operational characteristics of the UTC-PD reveals that the effective use of the electron-velocity overshoot in the junction depletion layer is important for maximizing the output power in the terahertz range. ¬© 2005 IEEE.</t>
  </si>
  <si>
    <t>4016-4021</t>
  </si>
  <si>
    <t>7407939846;35428373800;56126684300;7401650796;7401772578</t>
  </si>
  <si>
    <t>Ito, Hiroshi;Furuta, Tomofumi;Nakajima, Fumito;Yoshino, Kaoru;Ishibashi, Tadao</t>
  </si>
  <si>
    <t>Photonic generation of continuous THz wave using uni-traveling-carrier photodiode</t>
  </si>
  <si>
    <t>10.1109/JLT.2005.858221</t>
  </si>
  <si>
    <t>2-s2.0-31344460144</t>
  </si>
  <si>
    <t>['two high', 'trentino ).', 'subarctic lake', 'pupal exuviae', 'l .)', 'italian alps', 'associated material', 'also adults', 'adult males']</t>
  </si>
  <si>
    <t>Macropelopia rossaroi | Macropelopia spec. Norwegen | Morphology | Tanypodinae | Taxonomy</t>
  </si>
  <si>
    <t>Macropelopia rossaroi sp. n. is described on the basis of adult males collected in two high-altitude glacial ponds (2455 m a.s.l.) in the Italian Alps (Trentino). In the same area, also adults and pupal exuviae of M. nebulosa were found, even as associated material. Adults of the two species clearly differ in the morphology of their antenna, hypopygium and legs. The same glacial ponds also hosted pupae of M. spec. Norwegen (nebulosa group), known before only as pupal exuvia collected by Brundin in a subarctic lake (northern Norway). Pupae of M. spec. Norwegen and M. nebulosa clearly differ in their thoracic horn structure. The finding of adult males of M. rossaroi and pupal exuviae of M. spec. Norwegen in the same sites, in addition to male pharate adults of M. nebulosa, led to the hypothesis that the new species could be associated with M. spec. Norwegen.</t>
  </si>
  <si>
    <t>317-320</t>
  </si>
  <si>
    <t>60083746;60030318</t>
  </si>
  <si>
    <t>12240616200;6507649491</t>
  </si>
  <si>
    <t>Lencioni, Valeria;Marziali, Laura</t>
  </si>
  <si>
    <t>Trento;Milan</t>
  </si>
  <si>
    <t>Mudeo Tridentino di Scienze Naturali;Universit√† degli Studi di Milano</t>
  </si>
  <si>
    <t>Lencioni V.</t>
  </si>
  <si>
    <t>A new species of Macropelopia Thienemann (Diptera, Chironomidae) from the Italian Alps</t>
  </si>
  <si>
    <t>10.1080/11250000509356692</t>
  </si>
  <si>
    <t>2-s2.0-31344480033</t>
  </si>
  <si>
    <t>['wing removal', 'sexually immature', 'results indicated', 'queen produces', 'queen death', 'primer pheromone', 'prevents dealation', 'physical disturbance', 'mating flights', 'mating flight', 'juvenile hormone', 'jh ).', 'fire ant', 'dealation rates']</t>
  </si>
  <si>
    <t>Fire ant | Mating flight | Primer pheromone</t>
  </si>
  <si>
    <t>The fire ant (Solenopsis invicta Buren) queen produces a primer pheromone that prevents dealation (wing removal) of cohabiting female alates presumably by suppressing endogenous titers of juvenile hormone (JH). Alates are released from the effects of this primer pheromone when they are separated from the queen by physical disturbance, queen death, or mating flights. We investigated whether maturity influences the time at which female alates shed their wings. Results indicated that dealation rates were not different for newly-eclosed (sexually immature) or sexually mature alates. The dealation inhibitory pheromone did not suppress the casting of wings in newly-eclosed female alates that were relieved of their antennae. Dealation normally occurs within 1 h of a mating flight, whereas uninseminated alates isolated from colony members shed their wings significantly later. Therefore, dealation in the context of the colony and after mating flights appears to occur via separate mechanisms.</t>
  </si>
  <si>
    <t>452-457</t>
  </si>
  <si>
    <t>60027501;60103678;60103678</t>
  </si>
  <si>
    <t>12140603700;6603801186;7005441855</t>
  </si>
  <si>
    <t>Burns, S. N.;Vander Meer, R. K.;Teal, P. E.A.</t>
  </si>
  <si>
    <t>Gainesville;Montgomery</t>
  </si>
  <si>
    <t>USDA Agricultural Research Service, Gainesville;Alabama State University</t>
  </si>
  <si>
    <t>60103678;60027501</t>
  </si>
  <si>
    <t>Burns S.</t>
  </si>
  <si>
    <t>The effect of age and social environment on dealation in Solenopsis invicta (Hymenoptera:Formicidae) female alates</t>
  </si>
  <si>
    <t>10.1653/0015-4040(2005)88[452:TEOAAS]2.0.CO;2</t>
  </si>
  <si>
    <t>2-s2.0-31844432959</t>
  </si>
  <si>
    <t>['unusual location', 'sunken patch', '10 sensilla']</t>
  </si>
  <si>
    <t>An. barbirostris | Scanning electron microscopy | Sensilla</t>
  </si>
  <si>
    <t>The 1st scanning electron microscopic study of the antennae of female Anopheles barbirostris van der Wulp revealed the presence of a sunken patch of 7-10 sensilla in well-developed sockets borne in an unusual location. Such sensilla have not been reported in any species of Anopheles, Culex, or Aedes. The position and arrangement of these sensilla are reported in this communication. Copyright ¬© 2005 by the American Mosquito Control Association, Inc.</t>
  </si>
  <si>
    <t>464-465</t>
  </si>
  <si>
    <t>8756971X</t>
  </si>
  <si>
    <t>Journal of the American Mosquito Control Association</t>
  </si>
  <si>
    <t>Kaur, Sagan Deep</t>
  </si>
  <si>
    <t>Chandigarh</t>
  </si>
  <si>
    <t>Panjab University</t>
  </si>
  <si>
    <t>Kaur S.</t>
  </si>
  <si>
    <t>Unusual sensilla on the antennae of female Anopheles barbirostris</t>
  </si>
  <si>
    <t>10.2987/8756-971X(2006)21[464:USOTAO]2.0.CO;2</t>
  </si>
  <si>
    <t>2-s2.0-32044456733</t>
  </si>
  <si>
    <t>['vapour diffusion', 'signal sequence', 'rights reserved', 'purified cryptochrome', 'protein family', 'plant organelles', 'physiological role', 'mature fad', 'light receptors', 'cryptochrome 3', 'cry3 dimer', 'containing protein', 'cell parameters', 'antenna pigment', '7 kda']</t>
  </si>
  <si>
    <t>Cryptochromes are flavoproteins which serve as blue-light receptors in plants, animals, fungi and prokaryotes and belong to the same protein family as the catalytically active DNA photolyases. Cryptochrome 3 from the plant Arabidopsis thaliana (cry3; 525 amino acids, 60.7 kDa) is a representative of the novel cryDASH subfamily of UV-A/blue-light receptors and has been expressed as a mature FAD-containing protein in Escherichia coli without the signal sequence that directs the protein into plant organelles. The purified cryptochrome was found to be complexed to methenyltetrahydrofolate as an antenna pigment. Crystals of the cryptochrome-antenna pigment complex were obtained by vapour diffusion and display orthorhombic symmetry, with unit-cell parameters a = 76.298, b = 116.782, c = 135.024 √Ö. X-ray diffraction data were collected to 1.9 √Ö resolution using synchrotron radiation. The asymmetric unit comprises a cry3 dimer, the physiological role of which remains to be elucidated. ¬© 2005 International Union of Crystallography All rights reserved.</t>
  </si>
  <si>
    <t>935-938</t>
  </si>
  <si>
    <t>Acta Crystallographica Section F: Structural Biology and Crystallization Communications</t>
  </si>
  <si>
    <t>60012556;60012556;60012556;60012556</t>
  </si>
  <si>
    <t>35243202000;13807403200;7003674651;55952458200</t>
  </si>
  <si>
    <t>Pokorny, Richard;Klar, Tobias;Essen, Lars Oliver;Batschauer, Alfred</t>
  </si>
  <si>
    <t>Pokorny R.</t>
  </si>
  <si>
    <t>Crystallization and preliminary X-ray analysis of cryptochrome 3 from Arabidopsis thaliana</t>
  </si>
  <si>
    <t>10.1107/S1744309105028897</t>
  </si>
  <si>
    <t>2-s2.0-32344435000</t>
  </si>
  <si>
    <t>['unconstrained degrees', 'supporting structure', 'reflective mesh', 'numerical solution', 'numerical example', 'kinematic analysis', 'dynamics simulation', 'dynamic equations', 'corrected using', 'constraint violations', 'constraint equations', 'cable network', 'analytical process', 'also acts']</t>
  </si>
  <si>
    <t>Antenna | Deployable Toroidal Spatial Truss Structures | Kinematic Analysis</t>
  </si>
  <si>
    <t>Moore-Penrose generalized inverse method is applied to kinematic analysis of a large space antenna composed of a reflective mesh, a cable network and a deployable toroidal truss that also acts as the supporting structure. Dynamic equations of deployable space truss structures are formulated using dependent Cartesian coordinates of idealized truss joints as variables. By integrating the constraint equations into the dynamic equations, a group of revised dynamic equations with no coefficients is formulated. The number of these equations is the same as the number of the structure's unconstrained degrees of freedom. The constraint violations of numerical solution are corrected using a new active correction method. To a deployable toroidal truss structure for large mesh antenna, a new mathematic algorithm is developed to formulate the constraint equations and the relevant Jacobian matrices. A numerical example is presented to demonstrate the effectiveness of the analytical process. It is concluded that dynamics simulation can be an effective design tool to analytically verify deployment of large mesh reflectors.</t>
  </si>
  <si>
    <t>195-204</t>
  </si>
  <si>
    <t>60003970;60003970</t>
  </si>
  <si>
    <t>55477816500;7006774686</t>
  </si>
  <si>
    <t>Zhao, Mengliang;Guan, Fuling</t>
  </si>
  <si>
    <t>Zhao M.</t>
  </si>
  <si>
    <t>Kinematic analysis of deployable toroidal spatial truss structures for large mesh antenna</t>
  </si>
  <si>
    <t>2-s2.0-32344435997</t>
  </si>
  <si>
    <t>['¬© 2005', 'wide wall', 'rectangular waveguide', 'numerical results', 'leaky wave', 'finite thickness', 'experimental data', 'energy characteristics', 'allerton press']</t>
  </si>
  <si>
    <t>The method of induced magnetomotive forces is applied to the problem of electromagnetic wave radiation by a system of transverse slots located in the wide wall of finite thickness of a rectangular waveguide. The paper includes calculation of space-energy characteristics of linear multislot nonresonant antenna arrays of the leaky wave. A comparison of the numerical results, obtained by Galyorkin's method, with the experimental data is performed. ¬© 2005 by Allerton Press, Inc.</t>
  </si>
  <si>
    <t>52-57</t>
  </si>
  <si>
    <t>Radioelectronics and Communications Systems</t>
  </si>
  <si>
    <t>60027251;60027251;60027251;60027251</t>
  </si>
  <si>
    <t>8342564200;6602560537;23108967300;7003825175</t>
  </si>
  <si>
    <t>Berdnik, S. L.;Katritch, V. A.;Kiiko, V. I.;Nesterenko, M. V.</t>
  </si>
  <si>
    <t>V. N. Karazin Kharkiv National University</t>
  </si>
  <si>
    <t>Berdnik S.L.</t>
  </si>
  <si>
    <t>Electrodynamic characteristics of the nonresonant system of transverse slots in the wide wall of a rectangular waveguide</t>
  </si>
  <si>
    <t>2-s2.0-33644513733</t>
  </si>
  <si>
    <t>['traditional g', 'time codes', 'time code', 'simple method', 'proposed space', 'orthogonal space', 'new space', 'minimum distance', 'high rate', 'full diversity', 'construct space', 'constellation rotation', 'based symbols']</t>
  </si>
  <si>
    <t>Constellation rotation | Full diversity full rate | Group space-time block code | Multiple-input multiple-output (MIMO)</t>
  </si>
  <si>
    <t>A new improved group space-time block code (G-STBC) based on constellation rotation for four transmit antennas was proposed. In comparison with the traditional G-STBC coding scheme, the proposed space-time code has longer code length and adopts proper rotation-based symbols, which can increase the minimum distance of space-time codes and thereby improve code gain and achieve full diversity performance. The simulation results verify that the proposed group space-time code can achieve better bit error performance than both the traditional group space-time code and other quasi-orthogonal space-time codes. Compared with Ma's full diversity full rate (FDFR) codes, the proposed space-time code also can achieve the same excellent error performance. Furthermore, the design of the new space-time code gives another new and simple method to construct space-time codes with full diversity and high rate in case that it is not easy to design the traditional FDFR space-time codes.</t>
  </si>
  <si>
    <t>349-353</t>
  </si>
  <si>
    <t>10 E</t>
  </si>
  <si>
    <t>Journal of Shanghai Jiaotong University (Science)</t>
  </si>
  <si>
    <t>57002858000;55685617900;7401655456;7401480318;35242655900</t>
  </si>
  <si>
    <t>Zhang, Hong Wei;Zhang, Hai Bin;Song, Wen Tao;Luo, Han Wen;Liu, Xing Zhao</t>
  </si>
  <si>
    <t>Improved group space-time block code through constellation rotation</t>
  </si>
  <si>
    <t>2-s2.0-33644648938</t>
  </si>
  <si>
    <t>['successfully integrates', 'paper reports', 'key components', 'field experimentation', 'aperture scan', 'antenna sensitivity', 'acquisition waveforms']</t>
  </si>
  <si>
    <t>Backward propagation method | FMCW waveforms | Ground penetrating imaging radar | Synthetic aperture imaging | Vivaldi antennas</t>
  </si>
  <si>
    <t>This paper reports the design, development, and field experimentation of a new ground penetrating imaging radar system. This research prototype unit features full system optimization, which successfully integrates the key components of antenna sensitivity, data-acquisition waveforms, synthetic-aperture scan, and image reconstruction algorithms, for optimal system performance. ¬© 2006 Wiley Periodicals, Inc.</t>
  </si>
  <si>
    <t>220-223</t>
  </si>
  <si>
    <t>International Journal of Imaging Systems and Technology</t>
  </si>
  <si>
    <t>60029241;60029241</t>
  </si>
  <si>
    <t>57191729569;8281942300</t>
  </si>
  <si>
    <t>Lee, Michael;Ono, Sashi</t>
  </si>
  <si>
    <t>Optimization and integration of high-performance ground penetrating imaging radar system: A research prototype</t>
  </si>
  <si>
    <t>10.1002/ima.20056</t>
  </si>
  <si>
    <t>2-s2.0-33644660218</t>
  </si>
  <si>
    <t>['xenopus implies', 'varying degrees', 'stm3 encodes', 'stm3 ),', 'similar rna', 'protein complex', 'posttranscriptional level', 'plant biologists', 'photosystem ii', 'nab1 plays', 'masking systems', 'lhcbm mrna', 'insertion mutant', 'increased levels', 'important role', 'harvesting complexes', 'harvesting antenna', 'ambient light', '15 members']</t>
  </si>
  <si>
    <t>Photosynthetic organisms respond to changes in ambient light by modulating the size and composition of their light-harvesting complexes, which in the case of the green alga Chlamydomonas reinhardtii consists of &gt;15 members of a large extended family of chlorophyll binding subunits. How their expression is coordinated is unclear. Here, we describe the analysis of an insertion mutant, state transitions mutants (stm3), which we show has increased levels of LHCBM subunits associated with the light-harvesting antenna of photosystem II. The mutated nuclear gene in stm3 encodes the RNA binding protein NAB1 (for putative nucleic acid binding protein). In vitro and in vivo RNA binding and protein expression studies have confirmed that NAB1 differentially binds to LHCBM mRNA in a subpolysomal high molecular weight RNA-protein complex. Binding of NAB1 stabilizes LHCBM mRNA at the preinitiation level via sequestration and thereby represses translation. The specificity and affinity of binding are determined by an RNA sequence motif similar to that used by the Xenopus laevis translation represser FRGY2, which is conserved to varying degrees in the LHCBM gene family. We conclude from our results that NAB1 plays an important role in controlling the expression of the light-harvesting antenna of photosystem II at the posttranscriptional level. The similarity of NAB1 and FRGY2 of Xenopus implies the existence of similar RNA-masking systems in animals and plants. ¬© 2005 American Society of Plant Biologists.</t>
  </si>
  <si>
    <t>3409-3421</t>
  </si>
  <si>
    <t>60015595;60015595;60005322;60015595;60015150;60006297;60015595;60015150;60022148;60006297;60005322;60015150;60015595</t>
  </si>
  <si>
    <t>6506564742;12772156500;12042332700;6701375644;34876865300;57213277249;6603096773;6506613135;7004442990;56254003700;6603959955;7102754810;6701825675</t>
  </si>
  <si>
    <t>Mussgnug, Jan H.;Wobbe, Lutz;Elles, Ingolf;Claus, Christina;Hamilton, Mary;Fink, Andreas;Kahmann, Uwe;Kapazoglou, Aliki;Mullineaux, Conrad W.;Hippler, Michael;Nickelsen, J√∂rg;Nixon, Peter J.;Kruse, Olaf</t>
  </si>
  <si>
    <t>United Kingdom;Germany;United Kingdom;United States;Germany</t>
  </si>
  <si>
    <t>London;Bielefeld;London;Philadelphia;Bochum</t>
  </si>
  <si>
    <t>University College London;Universit√§t Bielefeld;Imperial College London;University of Pennsylvania;Ruhr-Universitat Bochum</t>
  </si>
  <si>
    <t>60022148;60015595;60015150;60006297;60005322</t>
  </si>
  <si>
    <t>Mussgnug J.</t>
  </si>
  <si>
    <t>NAB1 is an RNA binding protein involved in the light-regulated differential expression of the light-harvesting antenna of Chlamydomonas reinhardtii</t>
  </si>
  <si>
    <t>10.1105/tpc.105.035774</t>
  </si>
  <si>
    <t>2-s2.0-33644828133</t>
  </si>
  <si>
    <t>['without affecting', 'vascular plants', 'synechocystis mutant', 'sequenced genomes', 'regulate biogenesis', 'rapidly turned', 'psii preparations', 'psii activity', 'psii ),', 'psb29 protein', 'psb29 gene', 'poorly defined', 'plant biologists', 'photosystem ii', 'phenotype similar', 'novel protein', 'light sensitive', 'enzyme responsible', 'conserved throughout']</t>
  </si>
  <si>
    <t>Photosystem II (PSII), the enzyme responsible for photosynthetic oxygen evolution, is a rapidly turned over membrane protein complex. However, the factors that regulate biogenesis of PSII are poorly defined. Previous proteomic analysis of the PSII preparations from the cyanobacterium Synechocystis sp PCC 6803 detected a novel protein, Psb29 (SII1414), homologs of which are found in all cyanobacteria and vascular plants with sequenced genomes. Deletion of psb29 in Synechocystis 6803 results in slower growth rates under high light intensities, increased light sensitivity, and lower PSII efficiency, without affecting the PSII core electron transfer activities. A T-DNA insertion line in the PSB29 gene in Arabidopsis thaliana displays a phenotype similar to that of the Synechocystis mutant. This plant mutant grows slowly and exhibits variegated leaves, and its PSII activity is light sensitive. Low temperature fluorescence emission spectroscopy of both cyanobacterial and plant mutants shows an increase in the proportion of uncoupled proximal antennae in PSII as a function of increasing growth light intensities. The similar phenotypes observed in both plant and cyanobacterial mutants demonstrate that the function of Psb29 has been conserved throughout the evolution of oxygenic photosynthetic organisms and suggest a role for the Psb29 protein in the biogenesis of PSII. ¬© 2005 American Society of Plant Biologists.</t>
  </si>
  <si>
    <t>2768-2781</t>
  </si>
  <si>
    <t>6602495218;15822489600;7005180650;8310340200;7006603763</t>
  </si>
  <si>
    <t>Keren, Nir;Ohkawa, Hiroshi;Welsh, Eric A.;Liberton, Michelle;Pakrasi, Himadri B.</t>
  </si>
  <si>
    <t>Keren N.</t>
  </si>
  <si>
    <t>Psb29, a conserved 22-kD protein, functions in the biogenesis of photosystem II complexes in Synechocystis and Arabidopsis</t>
  </si>
  <si>
    <t>10.1105/tpc.105.035048</t>
  </si>
  <si>
    <t>2-s2.0-33644873592</t>
  </si>
  <si>
    <t>['usable bandwidth', 'presented antenna', 'patch stub', 'paper presents', 'impedance bandwidth']</t>
  </si>
  <si>
    <t>This paper presents a coplanar waveguide fed rectangular slot antenna tuned by a patch stub. The presented antenna has 98% impedance bandwidth, and 6 dB average gain. The antenna can be used in phased array applications with more than 61% usable bandwidth.</t>
  </si>
  <si>
    <t>227-237</t>
  </si>
  <si>
    <t>Rectangular slot antenna with patch stub for ultra wideband applications and phased array systems</t>
  </si>
  <si>
    <t>10.2528/PIER04092701</t>
  </si>
  <si>
    <t>2-s2.0-33645083377</t>
  </si>
  <si>
    <t>R01GM056729</t>
  </si>
  <si>
    <t>['¬© 2005', 'various molecules', 'several levels', 'probably initiated', 'others showed', 'odours emitted', 'odourant receptors', 'odes ).', 'obps ),', 'nectar feeding', 'nectar feeders', 'important molecules', 'females vs', 'fed females', 'expression patterns', 'custom microarray', 'complex behaviour', 'chemosensory tissues', 'chemosensory neurones', 'blood meal', 'blood feeding', 'better understanding', 'antennal sensilla']</t>
  </si>
  <si>
    <t>Anopheles gambiae | Gender specific gene expression | Microarray | Odourant binding proteins | Olfaction</t>
  </si>
  <si>
    <t>Female Anopheles gambiae mosquitoes respond to odours emitted from humans in order to find a blood meal, while males are nectar feeders. This complex behaviour is controlled at several levels, but is probably initiated by the interaction of various molecules in the antennal sensilla. Important molecules in the early odour recognition events include odourant binding proteins (OBPs), which may be involved in odour molecule transport, odourant receptors (ORs) that are expressed in the chemosensory neurones and odour degrading enzymes (ODEs). To obtain a better understanding of the expression patterns of genes that may be involved in host odour reception in females, we generated a custom microarray to study their steady state mRNA levels in chemosensory tissues, antennae and palps. These results were supported by quantitative RT PCR. Our study detected several OBPs that are expressed at significantly higher levels in antennae and palps of females vs. males, while others showed the opposite expression pattern. Most OBPs are slightly down-regulated 24 h after blood feeding, but some, especially those with higher expression levels in males, are up-regulated in blood-fed females, suggesting a shift in blood-fed females from human host seeking to nectar feeding. ¬© 2005 The Royal Entomological Society.</t>
  </si>
  <si>
    <t>575-589</t>
  </si>
  <si>
    <t>60007278;60007278;60007278;60007278</t>
  </si>
  <si>
    <t>7006621836;56034967200;57206218044;7402841764</t>
  </si>
  <si>
    <t>Biessmann, H.;Nguyen, Q. K.;Le, D.;Walter, M. F.</t>
  </si>
  <si>
    <t>Biessmann H.</t>
  </si>
  <si>
    <t>Microarray-based survey of a subset of putative olfactory genes in the mosquito Anopheles gambiae</t>
  </si>
  <si>
    <t>10.1111/j.1365-2583.2005.00590.x</t>
  </si>
  <si>
    <t>2-s2.0-33645107510</t>
  </si>
  <si>
    <t>['¬© 2005', 'successful method', 'rights reserved', 'rfi ),', 'reliable cancellation', 'new features', 'moving satellites', 'mitigating ground', 'lms cancelers', 'less sensitive', 'known properties', 'interference canceler', 'glonass signals', 'gbt ).', 'experiments reported', 'effective use', 'canceler approach', 'astronomical source']</t>
  </si>
  <si>
    <t>Instrumentation: miscellaneous | Methods: numerical | Radio continuum: general | Radio lines: general | Techniques: spectroscopic</t>
  </si>
  <si>
    <t>A programmable, real-time, digital signal processing (DSP), least-mean-squares (LMS) interference canceler was developed and demonstrated as a successful method of excising the GLONASS satellite L-band downlink signals from the 100 m Green Bank Telescope (GBT). This canceler has the potential for aiding the observation of redshifted OH lines near 1600 MHz in the presence of GLONASS signals. Our canceler approach is similar to experiments reported by Barnbaum and Bradley, Baan et al., and Kesteven et al. for mitigating ground-based radio frequency interference (RFI), but we add the new features of a tracking dish antenna to follow the satellite for improved cancellation performance, complex adaptive filter coefficients that reduce the required filter length, and a programmable delay line for bulk time delay correction. An analysis of LMS tracking performance for moving satellites is presented, and effective use of a reference antenna distantly located from the telescope is demonstrated. As is expected from the known properties of LMS cancelers, larger filter orders are shown to yield more reliable cancellation and are less sensitive to data time misalignment. GLONASS interference seen by the GBT was suppressed below the noise floor without corrupting a signal that simulated an astronomical source, even with rapid orbital transits and long integration times. ¬© 2005. The American Astronomical Society. All rights reserved.</t>
  </si>
  <si>
    <t>2916-2927</t>
  </si>
  <si>
    <t>60006832-60022195;60006832;60006832;60019796</t>
  </si>
  <si>
    <t>12791009000;7003609448;7003381644;7404016571</t>
  </si>
  <si>
    <t>Poulsen, A. J.;Jeffs, B. D.;Warnick, K. F.;Fisher, J. R.</t>
  </si>
  <si>
    <t>Cambridge;Green Bank;Provo</t>
  </si>
  <si>
    <t>Massachusetts Institute of Technology;NRAO, Green Bank;Brigham Young University</t>
  </si>
  <si>
    <t>60022195;60019796;60006832</t>
  </si>
  <si>
    <t>Poulsen A.</t>
  </si>
  <si>
    <t>Programmable real-time cancellation of GLONASS interference with the Green Bank telescope</t>
  </si>
  <si>
    <t>10.1086/497891</t>
  </si>
  <si>
    <t>2-s2.0-33645153655</t>
  </si>
  <si>
    <t>['¬© 2005', 'signals given', 'radio channel', 'processing signals', 'interference source', 'circular polarization', 'allerton press', 'algorithm ensures']</t>
  </si>
  <si>
    <t>Algorithm | Antenna | Interference | Polarization | Processing | Signal</t>
  </si>
  <si>
    <t>An algorithm for processing signals that are detected by a biorthogonal antenna system is proposed. The algorithm ensures the suppression of linearly polarized interference in a radio channel with circular polarization of signals given a priori unknown orientation of the component of the field strength created by the interference source. ¬© 2005 by Allerton Press, Inc.</t>
  </si>
  <si>
    <t>36-42</t>
  </si>
  <si>
    <t>Automatic Control and Computer Sciences</t>
  </si>
  <si>
    <t>100685103;100685103;100685103;100685103</t>
  </si>
  <si>
    <t>14067744800;7004038835;8665254700;8665254800</t>
  </si>
  <si>
    <t>Mishchenko, E. N.;Mishchenko, S. E.;Shatsky, V. V.;Zemlyansky, S. V.</t>
  </si>
  <si>
    <t>Rostov-on-Don</t>
  </si>
  <si>
    <t>Rostov Military Institute for Rocket Defense</t>
  </si>
  <si>
    <t>Mishchenko E.</t>
  </si>
  <si>
    <t>An algorithm for suppressing linearly polarized interference in the reception of circularly polarized electromagnetic waves</t>
  </si>
  <si>
    <t>2-s2.0-33645155027</t>
  </si>
  <si>
    <t>['wire structure', 'wire antenna', 'proposed method', 'numerical results', 'moment method', 'integral equation', 'green functions', 'arbitrary shape']</t>
  </si>
  <si>
    <t>Arbitrary shape | Electric-field integral equation | Moment method | Wire antenna</t>
  </si>
  <si>
    <t>By combining the electric-field integral equation with the moment method, an efficient numerical procedure for treating the problems of wire antenna with arbitrary shape can be developed. In this paper, the wire antenna with arbitrary shape is analyzed and discussed, and the solution to the current is obtained by using the moment method. Moreover, the exact kernel expressions of Green functions in the integral equation are presented for the solution to the current of wire structure with arbitrary shape. Finally the numerical results and comparisons are performed, verifying the efficiency and accuracy of the proposed method.</t>
  </si>
  <si>
    <t>52-55</t>
  </si>
  <si>
    <t>1000565X</t>
  </si>
  <si>
    <t>Huanan Ligong Daxue Xuebao/Journal of South China University of Technology (Natural Science)</t>
  </si>
  <si>
    <t>60024542;60024542;60024542</t>
  </si>
  <si>
    <t>12790681700;7402045302;12776034000</t>
  </si>
  <si>
    <t>Al-Majdi, Kadhum;Hu, Bin Jie;Yin, Jun Xun</t>
  </si>
  <si>
    <t>Al-Majdi K.</t>
  </si>
  <si>
    <t>Analysis and kernel expression of wire antenna with arbitrary shape</t>
  </si>
  <si>
    <t>2-s2.0-33645157627</t>
  </si>
  <si>
    <t>['work unattended', 'used throughout', 'shelf components', 'rotator assembly', 'one week', 'measured cross', 'geared motors', 'full speed', 'flexible sections', 'experiments indicated', 'cost v', 'continuous operation', 'coax transitions', 'band antenna', 'axis stability', 'acid pack', '4 ¬∞,', '3 ¬∞']</t>
  </si>
  <si>
    <t>Antenna accessories | Antenna measurements | Antenna rotators | Clutter | Millimeter wave measurements | Radar antennas | Scanning antennas | Systems engineering</t>
  </si>
  <si>
    <t>A low-cost V-band antenna-rotator assembly, capable of continuous operation at up to five revolutions per second, and having an angular resolution better than 0.4¬∞, is described. The unit is intended for surface-clutter-map data collection out in the field, uses conventional car battery power, is lightweight, and allows simple speed adjustment. Rigid rectangular waveguide is used throughout, with no coax transitions or flexible sections. Commercial off-the-shelf components have been selected as much as feasible, e.g., optical encoders and geared motors. The measured cross-axis stability was better than 0.3¬∞ at full speed. Experiments indicated that the rotator can work unattended for one week with just one 60 Ah lead-acid pack.</t>
  </si>
  <si>
    <t>54-58</t>
  </si>
  <si>
    <t>Eskelinen, Pekka</t>
  </si>
  <si>
    <t>A simple high-speed antenna rotator for millimeter-wave clutter measurements</t>
  </si>
  <si>
    <t>10.1109/MAP.2005.1608720</t>
  </si>
  <si>
    <t>2-s2.0-33645217162</t>
  </si>
  <si>
    <t>['terminal antenna', 'profile structure', 'opposite sides', 'normal radiator', 'move away', 'monopole antenna', 'microstrip line', 'investigated experimentally', 'ground planes', 'ground plane', 'full effects', 'cost laminate', 'broad bandwidth', 'becoming popular', 'attractive features']</t>
  </si>
  <si>
    <t>Antenna measurements | Ground plane | Microstrip antennas | Monopole antennas</t>
  </si>
  <si>
    <t>A monopole antenna, printed on low-cost laminate and fed by a microstrip line, is examined. These types of antennas are becoming popular in view of their broad bandwidth and low-profile structure, enabling easy integration as a terminal antenna. The move away from a classical ground plane (with normal radiator) is one of the attractive features of these antennas, but the full effects of the radiator and ground plane being on opposite sides of the same laminate are often not investigated. The effect of these ground planes on the impedance bandwidth arid radiation pattern is investigated experimentally and numerically.</t>
  </si>
  <si>
    <t>59-61</t>
  </si>
  <si>
    <t>7005794256;35577673900</t>
  </si>
  <si>
    <t>Ammann, M. J.;John, M.</t>
  </si>
  <si>
    <t>Ammann M.J.</t>
  </si>
  <si>
    <t>Optimum design of the printed strip monopole</t>
  </si>
  <si>
    <t>10.1109/MAP.2005.1608721</t>
  </si>
  <si>
    <t>2-s2.0-33645219547</t>
  </si>
  <si>
    <t>['transcendental number', 'simple way', 'series encountered', 'series arising', 'parts algorithm', 'numerical mathematics', 'modal evaluation', 'many green', 'improve convergence', 'gregory series', 'good example', 'functional series', 'electromagnetic problems', 'direct way', 'clearly stated', 'basic problems']</t>
  </si>
  <si>
    <t>Convergence of numerical methods | Green function | Numerical analysis | Pi</t>
  </si>
  <si>
    <t>The summation-by-parts algorithm was introduced as a simple way of accelerating the convergence of some series arising in the modal evaluation of Green's functions in waveguides and cavities. The functional series, which includes the Leibniz-Gregory series is a good example of the type of series encountered in the formulation of many Green's functions in electromagnetics. The application of the summation-by-parts procedure must be considered as a direct way to improve convergence in electromagnetic problems. It is clearly stated by applying it to the most basic problems in numerical mathematics, that is the evaluation of the transcendental number, Pi.</t>
  </si>
  <si>
    <t>38-40</t>
  </si>
  <si>
    <t>Mosig, Juan R.</t>
  </si>
  <si>
    <t>Mosig J.R.</t>
  </si>
  <si>
    <t>From the summation-by-parts algorithm to Pi</t>
  </si>
  <si>
    <t>10.1109/MAP.2005.1608712</t>
  </si>
  <si>
    <t>2-s2.0-33645241153</t>
  </si>
  <si>
    <t>['yet despite', 'smart antennas', 'many research', 'largely failed', 'identified obstacles', 'development activities', 'certain types', 'article examines']</t>
  </si>
  <si>
    <t>Land mobile radio cellular systems | Land mobile radio diversity systems | Land mobile radio equipment | MIMO systems | Multibeam antennas | Smart antennas</t>
  </si>
  <si>
    <t>Many research and development activities have been poured into developing smart antennas for wireless communicationss systems. Yet despite the promise of increased network capacity and enhaced spectrum utilization, smart antenna systems have largely failed to break into the mainstream cellular networks, as operators have balked at adopting these technologies. This article examines some of the reasons why smart antennas have historically been met with resistance, and suggests that provided some identified obstacles are overcome, the proliferation of certain types of smart antennas is imminent.</t>
  </si>
  <si>
    <t>Rayal, Frank</t>
  </si>
  <si>
    <t>Markham</t>
  </si>
  <si>
    <t>Redline Communications</t>
  </si>
  <si>
    <t>Rayal F.</t>
  </si>
  <si>
    <t>Why have smart antennas not yet gained traction with wireless network operators?</t>
  </si>
  <si>
    <t>10.1109/MAP.2005.1608758</t>
  </si>
  <si>
    <t>2-s2.0-33645242716</t>
  </si>
  <si>
    <t>['warmest region', 'warmest part', 'vespinae ),', 'ventilation activity', 'varying degrees', 'upper part', 'tracheal system', 'thermoregulatory center', 'temperature differences', 'temperature cascade', 'tc ),', 'surrounding milieu', 'still warmer', 'shaped lump', 'several seconds', 'retained unchanged', 'proceeding forward', 'posterior part', 'neurogenically activated', 'nest entrance', 'mesoscutum plate', 'margins showing', 'lower temperature', 'hornet activity', 'hemolymph supply', 'environmental conditions', 'downward toward', 'dorsal side', 'directly dependent', 'described butterfly', 'changes occurring', 'body parts', 'backwards toward', '1 mm']</t>
  </si>
  <si>
    <t>Hornets | Social wasps | Temperature cascade | Thermo- and photovoltaic conversion | Thermoregulatory center</t>
  </si>
  <si>
    <t>In the Oriental hornet Vespa orientalis (Hymenoptera, Vespinae), there is on the dorsal side of the thorax, beneath the mesoscutum plate of the prothorax and around the median notal suture, a lump that, in the course of hornet activity, is warmer by 9¬∞C from the surrounding milieu and by up to 6¬∞C from other body parts of the hornet. This lump is about 1 mm in diameter, butterfly-shaped, and its upper, posterior border abuts the base of the forewings. During hornet activity and via Infra Red photography one can observe heat extensions stemming from the center of the lump and proceeding forward in the direction of the head, downward toward the legs and backwards toward the bases of the wings. The warmest region is the center of the lump, with its margins showing a lower temperature. As for the legs of the hornet, their upper part is warmer than the other parts. The temperature gradients along the hornet's body are dependent on the extent and nature of hornet activity. Thus, during flight or ventilation activity, the thorax is the warmest part of the body, while the wings, legs, and antennae, as well as the posterior part of the gaster are colder, yet all these body parts are still warmer to varying degrees than the surrounding milieu. Thus, at night, when sentry worker hornets stand guard around the nest entrance and remain practically motionless, the temperature differences between the various body parts are retained unchanged. We conjecture that the described butterfly-shaped lump is a thermoregulatory center (TC), which is neurogenically activated, since the changes occurring in it are rapid, a matter of one to several seconds and do not appear to be directly dependent on the hemolymph supply. The thermoregulatory center keeps a high constant temperature apparently related to hornet activity and the environmental conditions. The temperature cascade is most probably regulated via the tracheal system. Apparently another system activated by a heat pump mechanism keeps the gaster at a lower temperature than the environment. ¬© 2005 Wiley-Liss, Inc.</t>
  </si>
  <si>
    <t>321-328</t>
  </si>
  <si>
    <t>60005681;60005681;60005681;60110848;60005681;60005681</t>
  </si>
  <si>
    <t>8541600500;9044046400;12793862000;6603951432;7102593723;35560529300</t>
  </si>
  <si>
    <t>Plotkin, Marian;Ermakov, Natalya Y.;Volynchik, Stanislav;Barkay, Zahava;Bergman, David J.;Ishay, Jacob S.</t>
  </si>
  <si>
    <t>Tel Aviv-Yafo;Tel Aviv-Yafo</t>
  </si>
  <si>
    <t>Wolfson Applied Materials Research Centre;Tel Aviv University</t>
  </si>
  <si>
    <t>60110848;60005681</t>
  </si>
  <si>
    <t>Plotkin M.</t>
  </si>
  <si>
    <t>A thermoregulatory center in hornets: IR photography</t>
  </si>
  <si>
    <t>10.1002/jemt.20257</t>
  </si>
  <si>
    <t>2-s2.0-33645269266</t>
  </si>
  <si>
    <t>['two groups', 'triphenyl porphyrin', 'room temperature', 'region 0', 'quantum yields', 'potential application', 'molar conductance', 'luminescent properties', 'lanthanide ion', 'lanthanide complexes', 'higher stability', 'fluorescence probes', 'emission spectra', 'elemental analyses']</t>
  </si>
  <si>
    <t>Acetylacetone | Hydroxyl | Lanthanide complexes | Porphyrin</t>
  </si>
  <si>
    <t>A new unsymmetrical porphyrin, 5-[p-(4-flourobenzoyloxy)]-phenyl-10,15,20- triphenyl porphyrin and its two groups of lanthanide complexes, hydroxyl porphyrin complexes and acetylacetonate porphyrin complexes were synthesized. They were characterized by elemental analyses, molar conductance, UV-Vis, IR, and 1H NMR spectra. Characterization techniques indicated that both hydroxyl and porphyrin were coordinated to the lanthanide ion to form pentadentate lanthanide complex. Their luminescent properties were studied by excitation and emission spectra, Quantum yields of Q band fluorescence complexes are in the region 0.0032-0.169 at room temperature. Porphyrin can be used as antenna to sensitize lanthanide ions. They have potential application as fluorescence probes. Differential thermal analysis showed that they all have higher stability (decompose only at 200¬∞C). Copyright ¬© 2005 Taylor &amp; Francis, Inc.</t>
  </si>
  <si>
    <t>785-793</t>
  </si>
  <si>
    <t>Synthesis and Reactivity in Inorganic, Metal-Organic and Nano-Metal Chemistry</t>
  </si>
  <si>
    <t>60007711;60007711;60007711</t>
  </si>
  <si>
    <t>12801026900;56824755300;12801205000</t>
  </si>
  <si>
    <t>Xiao, Ling Cui;Yu, Miao;Guo, Fa Liu</t>
  </si>
  <si>
    <t>Jilin University</t>
  </si>
  <si>
    <t>Xiao L.</t>
  </si>
  <si>
    <t>Unsymmetrical porphyrin and its two groups of lanthanide complexes: Synthesis, spectroscopy, and thermal analysis</t>
  </si>
  <si>
    <t>Q2087263180X336</t>
  </si>
  <si>
    <t>10.1080/15533170500360461</t>
  </si>
  <si>
    <t>2-s2.0-33645553856</t>
  </si>
  <si>
    <t>['¬© 2005', 'zero influence', 'studied phenomenon', 'radio sources', 'pointing antenna', 'functional dependence', 'experimental studies', 'elevation axis', 'begell house']</t>
  </si>
  <si>
    <t>Antenna pointing accuracy | Control system | Elevation axis | Guidance system | Radio telescope | Random error | Systematic error | Twisting</t>
  </si>
  <si>
    <t>Results of experimental studies of the phenomenon of twisting elevation axis of antenna of the radio telescope RT-70 are presented. Functional dependence of twisting the elevation axis on the elevation is revealed. Knowledge of this dependence enables one practically to reduce to zero influence of the studied phenomenon on the accuracy of pointing antenna on radio sources. ¬© 2005 by Begell House, Inc.</t>
  </si>
  <si>
    <t>Journal of Automation and Information Sciences</t>
  </si>
  <si>
    <t>Tsyukh, A. M.</t>
  </si>
  <si>
    <t>Tsyukh A.</t>
  </si>
  <si>
    <t>Study of phenomenon of twisting of elevation axis of antenna of the radio telescope RT-70</t>
  </si>
  <si>
    <t>10.1615/J Automat Inf Scien.v37.i4.40</t>
  </si>
  <si>
    <t>2-s2.0-33645560473</t>
  </si>
  <si>
    <t>['¬© 2006', 'zero manifolds', 'trajectory signal', 'synthetic aperture', 'simultaneous correction', 'signal observed', 'scatter characteristic', 'radar image', 'phase fluctuations', 'paper includes', 'new approach', 'matched processing', 'irradiated surface', 'dimensional spectrum', 'dimensional signals', 'digital form', 'digital algorithms', 'different origin', 'analog algorithms', 'analog algorithm', 'also depending', 'allerton press']</t>
  </si>
  <si>
    <t>A new approach is suggested for going from analog algorithms of reconstruction of two-dimensional signals (formation of images) to digital algorithms with simultaneous correction of phase fluctuations of different origin in the signal observed. The approach is based on the implicit digitization concept, with the use of zero manifolds of the trajectory signal spectrum. The paper includes a transformation of the analog algorithm for matched processing of trajectory signal, when creating the radar image in a system with synthetic aperture into digital form - not only with regard for the attributes of its two-dimensional spectrum (the totality of zero trajectory elements), but also depending on the scatter characteristic of the irradiated surface. ¬© 2006 by Allerton Press, Inc.</t>
  </si>
  <si>
    <t>23-31</t>
  </si>
  <si>
    <t>60109880;60109880;60109880</t>
  </si>
  <si>
    <t>12797854200;12797638000;6506838799</t>
  </si>
  <si>
    <t>Kostenko, P. Yu;Khrapchinskii, V. O.;Minyukov, D. V.</t>
  </si>
  <si>
    <t>Ivan Kozhedub Kharkiv National Air Force University</t>
  </si>
  <si>
    <t>Kostenko P.</t>
  </si>
  <si>
    <t>Implicit digitization for shaping radar images by the method of matched reception in systems with synthetic aperture</t>
  </si>
  <si>
    <t>2-s2.0-33645635740</t>
  </si>
  <si>
    <t>['¬© 2006', 'uncorrelated signals', 'new method', 'allerton press']</t>
  </si>
  <si>
    <t>The paper is devoted to assessment of maximum attainable efficiency of a new method of signal processing providing high resolution of correlated and uncorrelated signals. ¬© 2006 by Allerton Press, Inc.</t>
  </si>
  <si>
    <t>16-22</t>
  </si>
  <si>
    <t>7005716552;6602000805;12802548200</t>
  </si>
  <si>
    <t>Bondarenko, B. F.;Bondarchuk, G. N.;Tymchuk, V. Yu</t>
  </si>
  <si>
    <t>Bondarenko B.</t>
  </si>
  <si>
    <t>Maximum attainable quality of detection and resolution of signals in the detector based on a matched projector</t>
  </si>
  <si>
    <t>2-s2.0-33645641837</t>
  </si>
  <si>
    <t>['space domain', 'proposed technique', 'order accuracy', 'numerical boundaries', 'important merits', 'governing equation', 'formulated directly', 'computational electromagnetics', 'computational domain']</t>
  </si>
  <si>
    <t>Characteristic-based time domain (CBTD) method | Conformal microstrip antenna | Diagonalization | Finite-difference time domain (FDTD) method | Flux splitting</t>
  </si>
  <si>
    <t>The characteristics of a cylindrical conformal microstrip patch antenna are analyzed by using the characteristic-based time domain (CBTD) method. A governing equation in the cylindrical coordinate system is formulated directly to facilitate the analysis of cylindrically conformal microstrip patch antennas. The algorithm has second-order accuracy both in time and space domain and has the potential to eliminate the spurious wave reflection from the numerical boundaries of the computational domain. Numerical results demonstrate the important merits and accuracy of the proposed technique in computational electromagnetics.</t>
  </si>
  <si>
    <t>386-390</t>
  </si>
  <si>
    <t>Journal of Beijing Institute of Technology (English Edition)</t>
  </si>
  <si>
    <t>7405297152;57196620610</t>
  </si>
  <si>
    <t>Xu, Xiao Wen;Xin, Li</t>
  </si>
  <si>
    <t>Xu X.</t>
  </si>
  <si>
    <t>Characteristic-based time domain method for cylindrically conformal microstrip patch antennas</t>
  </si>
  <si>
    <t>2-s2.0-33645642856</t>
  </si>
  <si>
    <t>['waveguide feeds', 'open mouth', 'foam substrate', 'coupling energy', 'circular waveguide']</t>
  </si>
  <si>
    <t>A microstrip patch antenna fed by a circular waveguide is presented. The microstrip patch built on a foam substrate is laid on the flange of the circular waveguide's open mouth. The waveguide feeds the patch by coupling energy to the patch through a narrow slot underneath the patch. Two operating frequency bands were observed and the characteristics of the antenna were measured.</t>
  </si>
  <si>
    <t>1202-1203</t>
  </si>
  <si>
    <t>60006834;60025864</t>
  </si>
  <si>
    <t>7403080680;8416416300</t>
  </si>
  <si>
    <t>Ho, M. H.;Hsu, C. I.G.</t>
  </si>
  <si>
    <t>Dacun;Changhua</t>
  </si>
  <si>
    <t>Da-Yeh University;National Changhua University of Education</t>
  </si>
  <si>
    <t>60025864;60006834</t>
  </si>
  <si>
    <t>Ho M.</t>
  </si>
  <si>
    <t>Circular-waveguide-fed microstrip patch antennas</t>
  </si>
  <si>
    <t>10.1049/el:20053040</t>
  </si>
  <si>
    <t>2-s2.0-33645729436</t>
  </si>
  <si>
    <t>['walking around', 'user simulating', 'results indicate', 'office environment', 'antenna setup']</t>
  </si>
  <si>
    <t>Receive diversity gain performance of a two-antenna setup in an office environment is reported. The terminal is handheld in front of the user simulating a data mode scenario while walking around. The dual polarised base station sector antenna is placed at the end of a corridor. The results indicate that experimentally achieved diversity performance is similar to previously predicted theoretical data.</t>
  </si>
  <si>
    <t>1205-1206</t>
  </si>
  <si>
    <t>60016575;60016575-60029170;60029170;60016575;60016575</t>
  </si>
  <si>
    <t>15030061400;55933044300;7004643438;24725114400;56073271600</t>
  </si>
  <si>
    <t>Bolin, T.;Derneryd, A.;Kristensson, G.;Plicanic, V.;Ying, Z.</t>
  </si>
  <si>
    <t>Lund;Stockholm</t>
  </si>
  <si>
    <t>Lunds Universitet;Ericsson Sweden</t>
  </si>
  <si>
    <t>60029170;60016575</t>
  </si>
  <si>
    <t>Bolin T.</t>
  </si>
  <si>
    <t>Two-antenna receive diversity performance in indoor environment</t>
  </si>
  <si>
    <t>10.1049/el:20053365</t>
  </si>
  <si>
    <t>2-s2.0-33645741895</t>
  </si>
  <si>
    <t>['trichoides data', 'strongly dependent', 'strain dg', 'stokes shift', 'room temperature', 'redox potential', 'oscillochloris trichoides', 'oscillochloridaceae resemble', 'new family', 'molar ratio', 'largely obscured', 'interperiodica ".', 'high c', 'harvesting antenna', 'fluorescence spectroscopy', 'fluorescence bands', 'fluorescence band', 'families allowed', 'comparative study', 'chlorosomal light', 'bchl c']</t>
  </si>
  <si>
    <t>Bacteriochlorophylls c and a | Chlorosome | Fluorescence | Green bacteria | Light-harvesting antenna | Oscillochloris trichoides</t>
  </si>
  <si>
    <t>A comparative study was made of the fluorescence of bacteriochlorophylls in the chlorosomal light-harvesting antenna of Oscillochloris trichoides (strain DG-6) representing a new family of green filamentous bacteria, Oscillochloridaceae, and those of two other families. The intensity of Osc. trichoides chlorosomal BChl c fluorescence was found to be strongly dependent on the redox potential of the medium; previously this had been observed only for green sulfur bacteria. Fluorescence spectroscopy at 77 K revealed the presence of BChl a, which were not discernible in the Osc. trichoides chlorosome absorption spectra. Collation of the Osc. trichoides data with those for two other families allowed a conclusion that the chlorosomes of Oscillochloridaceae resemble those of Chlorobiaceae in a number of features: position of the BChl c/a fluorescence bands; shape and width at half-maximum of the BChl c band as well as its Stokes shift; high c/a molar ratio, whereby the BChl a fluorescence band is largely obscured by that of BChl c at room temperature; and pronounced redox dependence of BChl c fluorescence intensity. Copyright ¬© 2005 by MAIK "Nauka/Interperiodica".</t>
  </si>
  <si>
    <t>260-264</t>
  </si>
  <si>
    <t>Biophysics</t>
  </si>
  <si>
    <t>7004150114;35515395100;6602581762;7003830809</t>
  </si>
  <si>
    <t>Taisova, A. S.;Lukashev, E. P.;Keppen, O. I.;Fetisova, Z. G.</t>
  </si>
  <si>
    <t>Taisova A.</t>
  </si>
  <si>
    <t>Comparative study of the fluorescence characteristics of the chlorosomal antennae of the green bacteria from oscillochloridaceae and two other families</t>
  </si>
  <si>
    <t>2-s2.0-33645770957</t>
  </si>
  <si>
    <t>['¬© 2006', 'suggested design', 'allerton press']</t>
  </si>
  <si>
    <t>The suggested design of a small-size antenna array composed of elements in the shape of Vivaldi's antennas has been tested in the 1-2 GHz range of frequencies. ¬© 2006 by Allerton Press, Inc.</t>
  </si>
  <si>
    <t>54-56</t>
  </si>
  <si>
    <t>100349926;100349926;100349926</t>
  </si>
  <si>
    <t>13807234800;36805473800;6505873526</t>
  </si>
  <si>
    <t>Avdeyev, V. B.;Ashikhmin, A. V.;Pasternak, Yu G.</t>
  </si>
  <si>
    <t>Voronezh</t>
  </si>
  <si>
    <t>Military Institute of Radioelectronics</t>
  </si>
  <si>
    <t>Avdeyev V.</t>
  </si>
  <si>
    <t>A super-wideband antenna array for radio direction finding and radiolocation complexes</t>
  </si>
  <si>
    <t>2-s2.0-33744470603</t>
  </si>
  <si>
    <t>['¬© 2006', 'turnstile antenna', 'incident wave', 'elliptical polarization', 'circular polarization', 'allerton press']</t>
  </si>
  <si>
    <t>The paper gives theoretical substantiation for the use of a turnstile antenna for representing the incident wave with circular polarization in an arbitrary polarization basis by two orthogonal waves with elliptical polarization and with ellipticity factors specified beforehand. ¬© 2006 by Allerton Press, Inc.</t>
  </si>
  <si>
    <t>31-36</t>
  </si>
  <si>
    <t>60008300;60008300</t>
  </si>
  <si>
    <t>6508240518;14024053800</t>
  </si>
  <si>
    <t>Il'nitskii, L. Ya;Fetsun, A. V.</t>
  </si>
  <si>
    <t>National Aviation University</t>
  </si>
  <si>
    <t>Il'nitskii L.Y.</t>
  </si>
  <si>
    <t>Decomposition of electromagnetic wave into orthogonally polarized components by an antenna system</t>
  </si>
  <si>
    <t>2-s2.0-33744475128</t>
  </si>
  <si>
    <t>['¬© 2006', 'scattered fields', 'radiation patterns', 'planar surfaces', 'numerical treatment', 'integral equation', 'geometric parameters', 'focusing devices', 'antenna elements', 'allerton press']</t>
  </si>
  <si>
    <t>The paper considers characteristics of multilayer discrete surfaces used as antenna elements and focusing devices. Relationships for calculation of geometric parameters of such surfaces are derived. The concept of generalized Fresnel zones is introduced. Based on numerical treatment of the integral equation, the characteristics of scattered fields of these surfaces and the radiation patterns of symmetric multilayer discrete- planar surfaces are analyzed. ¬© 2006 by Allerton Press, Inc.</t>
  </si>
  <si>
    <t>37-42</t>
  </si>
  <si>
    <t>Tsaliev, T. A.</t>
  </si>
  <si>
    <t>Odessa</t>
  </si>
  <si>
    <t>O.S. Popov Odessa National Academy of Telecommunications</t>
  </si>
  <si>
    <t>Tsaliev T.</t>
  </si>
  <si>
    <t>Electrodynamic properties of discrete surfaces. Part 2 - Symmetric multilayer discrete-plane surfaces</t>
  </si>
  <si>
    <t>2-s2.0-33744481306</t>
  </si>
  <si>
    <t>['¬© 2006', 'radiation characteristics', 'optimal distances', 'far zones', 'echoless compartment', 'collimator mirror', 'allerton press']</t>
  </si>
  <si>
    <t>The radiation characteristics of apertures in the near and far zones are considered. The range of optimal distances between the antenna under test, collimator mirror, and radiator of the collimator mirror in the echoless compartment is determined. Characteristics of the collimator mirror and of the echoless compartment are included. ¬© 2006 by Allerton Press, Inc.</t>
  </si>
  <si>
    <t>15-18</t>
  </si>
  <si>
    <t>60020726;60020726;60020726</t>
  </si>
  <si>
    <t>6507162745;8362861600;13808147800</t>
  </si>
  <si>
    <t>Dranovskii, V. I.;Ovsyanikov, V. V.;Popel, V. M.</t>
  </si>
  <si>
    <t>Dnipro</t>
  </si>
  <si>
    <t>Oles Honchar Dnipro National University</t>
  </si>
  <si>
    <t>Dranovskii V.I.</t>
  </si>
  <si>
    <t>Theory and practice of measurement of antenna radiation characteristics in the near zone using the collimator method</t>
  </si>
  <si>
    <t>2-s2.0-33744483551</t>
  </si>
  <si>
    <t>['¬© 2006', 'radiometric system', 'nonlinear method', 'imitative simulation', 'first stage', 'diffraction distortion', 'allerton press']</t>
  </si>
  <si>
    <t>The paper considers methods of elimination of diffraction distortion in radio-engineering imaging systems with sparse antenna arrays. At the first stage the problem of synthesis of antenna array geometry is resolved, while at the second - processing of images is performed by the nonlinear method with constraints. The paper includes results of imitative simulation of the process of creation and reconstruction of images in the radiometric system. ¬© 2006 by Allerton Press, Inc.</t>
  </si>
  <si>
    <t>60080765;60080765;60080765</t>
  </si>
  <si>
    <t>6504370703;13807724300;55976471700</t>
  </si>
  <si>
    <t>Prudius, I. N.;Klepfer, Ye I.;Laz'ko, L. V.</t>
  </si>
  <si>
    <t>Lviv</t>
  </si>
  <si>
    <t>Lviv Polytechnic National University</t>
  </si>
  <si>
    <t>Prudius I.</t>
  </si>
  <si>
    <t>Application of a nonlinear method of restoration in combination with sparse antenna arrays in radiometric imaging systems</t>
  </si>
  <si>
    <t>2-s2.0-33744486633</t>
  </si>
  <si>
    <t>['¬© 2006', 'radiating arms', 'dipole dimensions', 'backward radiation', 'antenna arrays', 'allerton press']</t>
  </si>
  <si>
    <t>The paper is devoted to the research of characteristics of small-size axially symmetric radial and azimuthal dipole antenna arrays placed above a small-size grid reflector. To decrease the dipole dimensions and to lower the level of backward radiation of the antenna arrays, it is suggested to use lumped inductive elements connected between the radiating arms of the dipoles. ¬© 2006 by Allerton Press, Inc.</t>
  </si>
  <si>
    <t>57225261530;8362861800;13806895800</t>
  </si>
  <si>
    <t>Ovsyanikov, V. V.;Avramenko, A. S.;Sinitskii, R. O.</t>
  </si>
  <si>
    <t>Ovsyanikov V.V.</t>
  </si>
  <si>
    <t>Investigation of dipole antenna arrays over a grid reflector</t>
  </si>
  <si>
    <t>2-s2.0-33744493979</t>
  </si>
  <si>
    <t>['svd ).', 'surface enclosing', 'regularized using', 'radome surface', 'radome corresponds', 'method gives', 'measured data', 'large since', 'field radiated', 'field data', 'equivalent currents', 'e .,', 'disturbances introduced', 'current distribution', 'computational complexity', 'arbitrary material', 'accurate description', '0 ghz']</t>
  </si>
  <si>
    <t>Knowledge of the current distribution on a radome can be used to improve radome design, detect manufacturing errors, and to verify numerical simulations. In this paper, the transformation from near-field data to its equivalent current distribution on a surface of arbitrary material, i.e., the radome, is analyzed. The transformation is based on the scalar surface integral representation that relates the equivalent currents to the near-field data. The presence of axial symmetry enables usage of the fast Fourier transform (FFT) to reduce the computational complexity. Furthermore, the problem is regularized using the singular value decomposition (SVD). Both synthetic and measured data are used to verify the method. The quantity of data is large since the height of the radome corresponds to 29-43wavelengths in the frequency interval 8.0-12.0 GHz. It is shown that the method gives an accurate description of the field radiated from an antenna, on a surface enclosing it. Moreover, disturbances introduced by copper plates attached to the radome surface, not localized in the measured near field, are focused and detectable in the equivalent currents.</t>
  </si>
  <si>
    <t>179-198</t>
  </si>
  <si>
    <t>60056249;60056249</t>
  </si>
  <si>
    <t>36944812100;34770513200</t>
  </si>
  <si>
    <t>Persson, Kristin;Gustafsson, Mats</t>
  </si>
  <si>
    <t>Lunds Tekniska H√∂gskola</t>
  </si>
  <si>
    <t>Reconstruction of equivalent currents using a near-field data transformation -with radome applications</t>
  </si>
  <si>
    <t>10.2528/PIER04111602</t>
  </si>
  <si>
    <t>2-s2.0-33744550937</t>
  </si>
  <si>
    <t>['¬© 2005', 'working frame', 'supporting type', 'simulation results', 'perspective frame', 'meridional chain', 'forming elements', 'forming element', 'begell house']</t>
  </si>
  <si>
    <t>Antenna reflector | Computer simulation | Lagrange equations | Lagrange multipliers | Spacecraft | Spatial motion | Viscous damping</t>
  </si>
  <si>
    <t>Model of dynamics of a detached meridional chain as a forming element of working frame of a large space antenna reflector of a perspective frame-supporting type is described. The model is derived by using Lagrange equations with multipliers. Simulation results for dynamics of a meridional chain in the form of change of configuration of forming elements in the course of a prescribed angular turn of reflector are presented. ¬© 2005 by Begell House, Inc.</t>
  </si>
  <si>
    <t>37-45</t>
  </si>
  <si>
    <t>6507575960;51863339700;10040113800</t>
  </si>
  <si>
    <t>Belonozhko, P. A.;Belonozhko, P. P.;Fokov, A. A.</t>
  </si>
  <si>
    <t>Belonozhko P.</t>
  </si>
  <si>
    <t>Modelling dynamics of detached meridional chain of reflector frame-supporting type antenna</t>
  </si>
  <si>
    <t>10.1615/J Automat Inf Scien.v37.i2.50</t>
  </si>
  <si>
    <t>2-s2.0-33745044473</t>
  </si>
  <si>
    <t>['wxtoimg softwares', 'world almost', 'turning around', 'time later', 'signal processing', 'satsignal softwares', 'rough images', 'reception station', 'recently mounted', 'recent development', 'receiver bandwidth', 'received images', 'real time', 'quadrifilar helix', 'omnidirectional antenna', 'meteorological satellites', 'meteor ...).', 'images transmitted', 'huge amount', 'bmp ).', '40 khz']</t>
  </si>
  <si>
    <t>APT | AVHRR | Image | L band | Polar Orbiting Satellites | Reception | Treatment | VHF</t>
  </si>
  <si>
    <t>A quiet large number of operational weather satellites are turning around the earth. They are sending a huge amount of rough images toward many specialized reception stations around the world almost each few minutes. Because of the recent development in computers and signal processing, it is now possible to build some type of affordable reception stations able to receive and treat in real time images coming directly from some of these meteorological satellites (NOAA, METEAOSAT, METEOR...). In this paper, we describe the reception station for images transmitted by the meteorological satellites NOAA, METEOR and METEOSAT, that we have recently mounted in our laboratory. The received images by this station are stored under standard Windows non compressed Bitmap format (BMP). They can be treated for interpretation in real time or at any time later. A receiver bandwidth is 40 kHz and an omnidirectional antenna (like a turnstile or a QuadriFilar Helix ) are realized to receive APT images from LEOs For recording and decoding the signal we use like Wxsat, Satsignal softwares. PcSatwin and Wxtoimg softwares are used to process the rough images.</t>
  </si>
  <si>
    <t>25-42</t>
  </si>
  <si>
    <t>Advances in Modelling and Analysis B</t>
  </si>
  <si>
    <t>60068758;60068758;60068758</t>
  </si>
  <si>
    <t>8572356500;14015135100;8529100000</t>
  </si>
  <si>
    <t>Hassini, A.;Benabadji, N.;Belbachir, A. H.</t>
  </si>
  <si>
    <t>Oran</t>
  </si>
  <si>
    <t>Universit√© des Sciences et de la Technologie d‚ÄôOran Mohamed-Boudiaf</t>
  </si>
  <si>
    <t>Hassini A.</t>
  </si>
  <si>
    <t>Reception of the APT weather satellite images</t>
  </si>
  <si>
    <t>2-s2.0-33745171435</t>
  </si>
  <si>
    <t>['two cases', 'thus enables', 'patch length', 'patch centre', 'paper describes', 'obtained results', 'matlab software', 'input impedance', 'general analysis', 'feed represents', 'every type', 'em simulator', '1 ].']</t>
  </si>
  <si>
    <t>End-fed | Input impedance | Inset-fed | Matching | Microstrip line | Modeling | Patch antenna | Probe-fed | Resonance frequency | Transmission line model</t>
  </si>
  <si>
    <t>This paper describes a modelling and a general analysis of the inset-fed rectangular patch antenna; by the variation of the gap between the feed-line and the patch and the position of the feed-line from the extremity to the patch centre in the direction of the patch length. Thus enables a possibility of passage of this feed to the end-fed rectangular patch antenna and to the particular case studied by M.Ramesh [1]. This type of feed represents a generalization of these two cases. The modelling, the analysis of the input impedance of the patch for every type of feed and the simulation by the MATLAB software are studied. The obtained results will be compared with those of M.Ramesh [1], L. I. Basilio [2] and with those given by EM simulator.</t>
  </si>
  <si>
    <t>43-59</t>
  </si>
  <si>
    <t>60030364;100726209;60030364</t>
  </si>
  <si>
    <t>8601560600;8583322500;56034729600</t>
  </si>
  <si>
    <t>Latif, A.;Oulad-Said, A.;Ait-Ouahman, A.</t>
  </si>
  <si>
    <t>Morocco;Morocco</t>
  </si>
  <si>
    <t>Marakech;Marakech</t>
  </si>
  <si>
    <t>Facult√© des Sciences Semlalia;BEFRA</t>
  </si>
  <si>
    <t>60030364;100726209</t>
  </si>
  <si>
    <t>Latif A.</t>
  </si>
  <si>
    <t>Modelling and general analysis of the inset-fed rectangular patch antenna</t>
  </si>
  <si>
    <t>2-s2.0-33745174841</t>
  </si>
  <si>
    <t>['ring resonator', 'resonance frequency', 'resonance frequencies', 'radiation study', 'preliminary reflection', 'parameter antenna', 'mrr ).', 'large range', 'fit equation', 'first time', 'even mode', 'cmp antenna', 'angular variation', 'alumina strips']</t>
  </si>
  <si>
    <t>Angle dependence | Circular Microstrip Patch | Electromagnetic Coupling | Flexible perturbation | Variable parameter antenna</t>
  </si>
  <si>
    <t>The effect of angular variation of dielectric partial overlay on resonance frequencies of Circular Microstrip Patch (CMP) is studied by reflection measurements using Electromagnetic Coupling. The overlay of alumina strips with large range of, the widths and the thicknesses, are studied, as variable nondestructive perturbation of the CMP, with an aim to use it as a variable-parameter antenna. The change in resonance frequency is found to be much more non-linear than for the ring resonator (MRR). The best-fit equation for the resonance frequency is reported for the first time, for practically full perturbation range. The even mode is sensitive to these variations whereas odd mode is not (unlike MRR). A preliminary reflection/radiation study of CMP Antenna (CMPA) is indicated. Comparison is made with other reported microstrip structures.</t>
  </si>
  <si>
    <t>81-94</t>
  </si>
  <si>
    <t>Journal of Microwaves and Optoelectronics</t>
  </si>
  <si>
    <t>60031475;60031475;60031475</t>
  </si>
  <si>
    <t>22938718200;7003630464;7004663238</t>
  </si>
  <si>
    <t>Nuangnun, Chote;Karekar, R. N.;Aiyer, R. C.</t>
  </si>
  <si>
    <t>Savitribai Phule Pune University</t>
  </si>
  <si>
    <t>Nuangnun C.</t>
  </si>
  <si>
    <t>Frequency characteristics of electromagnetically coupled (EMC) Circular Microstrip Patch (CMP) with angular variation of strip overlay</t>
  </si>
  <si>
    <t>2-s2.0-33745586193</t>
  </si>
  <si>
    <t>['¬© 2006', 'transmitting antenna', 'time contact', 'semiconducting medium', 'search rate', 'object may', 'geometric dimensions', 'electrical properties', 'considerable increase', 'allerton press']</t>
  </si>
  <si>
    <t>A new electromagnetic method of detecting local objects in a semiconducting medium is proposed. In this method, the object is used as a transmitting antenna. The geometric dimensions and electrical properties of the object may be determined in one-time contact, with considerable increase in the objectivity of the results and in the search rate. ¬©2006 by Allerton Press, Inc.</t>
  </si>
  <si>
    <t>Russian Electrical Engineering</t>
  </si>
  <si>
    <t>100756017;100756017;100756017;100756017;100756017</t>
  </si>
  <si>
    <t>14022000800;14021352400;6508304064;10042581800;10041377800</t>
  </si>
  <si>
    <t>Shcherbakov, G. N.;Antselevich, M. A.;Udintsev, D. N.;Merkushin, Yu M.;Vostrikov, D. V.</t>
  </si>
  <si>
    <t>Military Engineering Academy</t>
  </si>
  <si>
    <t>Shcherbakov G.</t>
  </si>
  <si>
    <t>Antenna-contact detection of local objects in obscuring media</t>
  </si>
  <si>
    <t>2-s2.0-33745739566</t>
  </si>
  <si>
    <t>['¬© 2006', 'transformer calculation', 'transformation ratio', 'resistance made', 'prescribed value', 'prescribed band', 'power amplifier', 'pass filter', 'operation frequencies', 'minimize deviation', 'method permits', 'element values', 'allerton press']</t>
  </si>
  <si>
    <t>A method is suggested for synthesis of element values of a transformer of resistance made as a band-pass filter. The method permits to minimize deviation of the transformation ratio from the prescribed value in the prescribed band of transformer's operation frequencies. An example of the transformer calculation and of its usage in the power amplifier for the decimetric wave range is included. ¬© 2006 by Allerton Press, Inc.</t>
  </si>
  <si>
    <t>Titov, A. A.</t>
  </si>
  <si>
    <t>Tomsk State University of Control Systems and Radioelectronics</t>
  </si>
  <si>
    <t>Titov A.A.</t>
  </si>
  <si>
    <t>Synthesis of transformer of resistance for matching a decimetric-wave antenna to transmitter output stage</t>
  </si>
  <si>
    <t>2-s2.0-33745904119</t>
  </si>
  <si>
    <t>['œµr substrate', 'two substrates', 'parameters chosen', 'one patch', 'loop combination', 'incorporating switches', 'impedance bandwidths', 'ground plane', 'frequency band', 'feed network', 'either side', 'easy reconfigurability', 'coplanar waveguide', '95 ghz', '73 ghz']</t>
  </si>
  <si>
    <t>In this paper, a novel reconfigurable two-layer microstrip antenna fed using a coplanar waveguide through a slot/loop combination is investigated. The slot/loop combination allows for easy reconfigurability of the frequency band of operation by incorporating switches in the feed network. Furthermore, broad impedance bandwidths were obtained by using two substrate layers consisting of a high-Œµr substrate that contains the feed network and a low-Œµr substrate that contains two patches, one patch on either side of the substrate. The two substrates are not separated by a ground plane. Impedance bandwidths of about 23% were obtained for two selectable frequency bands using two switches. The two frequency bands obtained for the parameters chosen in this paper are 8.73-10.95 GHz and 7.68- 9.73 GHz.</t>
  </si>
  <si>
    <t>227-239</t>
  </si>
  <si>
    <t>Saed, Mohammad A.</t>
  </si>
  <si>
    <t>Lubbock</t>
  </si>
  <si>
    <t>Texas Tech University</t>
  </si>
  <si>
    <t>Saed M.</t>
  </si>
  <si>
    <t>Reconfigurable broadband microstrip antenna fed by a coplanar waveguide</t>
  </si>
  <si>
    <t>10.2528/PIER05031601</t>
  </si>
  <si>
    <t>2-s2.0-33746531841</t>
  </si>
  <si>
    <t>['tuned electronically', 'soft ware', 'small antenna', 'promising solution', 'paper proposes', 'high efficiency', 'fundamental gain', 'fpga ).', 'end architectures', 'end architecture', 'defined radios', 'bandwidth limitations']</t>
  </si>
  <si>
    <t>ACU | Antenna | FET | FPGA | RF front end | SDRs</t>
  </si>
  <si>
    <t>This paper proposes a novel RF front-end architecture for soft ware-defined radios (SDRs) based on an electronically tunable antenna pair controlled by an antenna control unit (ACU) consisting of field effect transistor (FET) switches and a field programmable gate array (FPGA). The fundamental gain-bandwidth limitations of electrically small antennas prevent a small antenna from having high efficiency and wide bandwidth simultaneously. In the age of miniaturization, especially in the wireless communication industries, a promising solution to this limitation is to introduce reconfigurable antennas that can be tuned electronically to different frequency bands with both high efficiency and narrow instantaneous bandwidth. This reconfigurable antenna technology not only simplifies current RF front-end architectures, but can be reprogrammed on demand to transmit and receive RF signals in any desired frequency band. This novel RF front-end architecture implemented by a reconfigurable antenna pair can help realize SDRs.</t>
  </si>
  <si>
    <t>2701-2707</t>
  </si>
  <si>
    <t>60003892;60003892;60003892;60003892;60003892;60003892</t>
  </si>
  <si>
    <t>56307025000;7005725769;14057526400;14057763100;14057488100;14058189200</t>
  </si>
  <si>
    <t>Oh, Sung Hoon;Aberle, James T.;Anantharaman, Sreeraman;Arai, Kentaro;Chong, Man Liang;Koay, Seng Chee</t>
  </si>
  <si>
    <t>Electronically tunable antenna pair and novel RF front-end architecture for software-defined radios</t>
  </si>
  <si>
    <t>S1110865704501014</t>
  </si>
  <si>
    <t>10.1155/ASP.2005.2701</t>
  </si>
  <si>
    <t>2-s2.0-33746811023</t>
  </si>
  <si>
    <t>['two questions', 'system performance', 'system capacity', 'network coverage', 'network configuration', 'downtilt angle', 'dense networks', 'capacity requirements', 'antenna downtilt', 'antenna configurations', '58 %.']</t>
  </si>
  <si>
    <t>Electrical downtilt | Mechanical downtilt | Network coverage | Other-cell interference | System capacity | WCDMA</t>
  </si>
  <si>
    <t>The impact of antenna downtilt on the performance of cellular WCDMA network has been studied by using a radio network planning tool. An optimum downtilt angle has been evaluated for numerous practical macrocellular site and antenna configurations for electrical and mechanical antenna downtilt concepts. The aim of this massive simulation campaign was expected to provide an answer to two questions: firstly, how to select the downtilt angle of a macrocellular base station antenna? Secondly, what is the impact of antenna downtilt on system capacity and network coverage? Optimum downtilt angles were observed to vary between 3.5¬∞-10.5¬∞ depending on the network configuration. Moreover, the corresponding downlink capacity gains varied between 0-58%. Antenna vertical beamwidth affects clearly the required optimum downtilt angle the most. On the other hand, with wider antenna vertical beamwidth, the impact of downtilt on system performance is not such imposing. In addition, antenna height together with the size of the dominance area affect the required downtilt angle. Finally, the simulation results revealed how the importance of the antenna downtilt becomes more significant in dense networks, where the capacity requirements are typically also higher.</t>
  </si>
  <si>
    <t>816-827</t>
  </si>
  <si>
    <t>60011170;60011170;60011170</t>
  </si>
  <si>
    <t>56238230900;14058185100;6603445665</t>
  </si>
  <si>
    <t>Niemel√§, Jarno;Isotalo, Tero;Lempi√§inen, Jukka</t>
  </si>
  <si>
    <t>Tampere</t>
  </si>
  <si>
    <t>Tampereen Yliopisto</t>
  </si>
  <si>
    <t>Niemel√§ J.</t>
  </si>
  <si>
    <t>Optimum antenna downtilt angles for macrocellular WCDMA network</t>
  </si>
  <si>
    <t>S1687147205507023</t>
  </si>
  <si>
    <t>10.1155/WCN.2005.816</t>
  </si>
  <si>
    <t>2-s2.0-33746815721</t>
  </si>
  <si>
    <t>['unequal power', 'time scenario', 'time instants', 'straightforward algorithm', 'spectral correlation', 'spatial correlation', 'seriously impede', 'rayleigh envelopes', 'proposed algorithm', 'orthogonal frequency', 'multiple antennas', 'intensively considered', 'input multiple', 'either discrete', 'division multiplexing', 'conventional methods', 'arbitrary number', 'although generation']</t>
  </si>
  <si>
    <t>Antenna arrays | Correlated Rayleigh fading envelopes | Doppler frequency shift | MIMO | OFDM</t>
  </si>
  <si>
    <t>Although generation of correlated Rayleigh fading envelopes has been intensively considered in the literature, all conventional methods have their own shortcomings, which seriously impede their applicability. A very general, straightforward algorithm for the generation of an arbitrary number of Rayleigh envelopes with any desired, equal or unequal power, in wireless channels either with or without Doppler frequency shifts, is proposed. The proposed algorithm can be applied to the case of spatial correlation, such as with multiple antennas in multiple-input multiple-output (MIMO) systems, or spectral correlation between the random processes like in orthogonal frequency-division multiplexing (OFDM) systems. It can also be used for generating correlated Rayleigh fading envelopes in either discrete-time instants or a real-time scenario. Besides being more generalized, our proposed algorithm is more precise, while overcoming all shortcomings of the conventional methods.</t>
  </si>
  <si>
    <t>60011664;60011664;60020306;60011664</t>
  </si>
  <si>
    <t>9638293800;7005899195;7003921501;7005568963</t>
  </si>
  <si>
    <t>Tran, Le Chung;Wysocki, Tadeusz A.;Mertins, Alfred;Seberry, Jennifer</t>
  </si>
  <si>
    <t>Germany;Australia</t>
  </si>
  <si>
    <t>Oldenburg;Wollongong</t>
  </si>
  <si>
    <t>Universit√§t Oldenburg;University of Wollongong</t>
  </si>
  <si>
    <t>60020306;60011664</t>
  </si>
  <si>
    <t>Tran L.</t>
  </si>
  <si>
    <t>A generalized algorithm for the generation of correlated Rayleigh fading envelopes in wireless channels</t>
  </si>
  <si>
    <t>S1687147205508041</t>
  </si>
  <si>
    <t>10.1155/WCN.2005.801</t>
  </si>
  <si>
    <t>2-s2.0-33746824654</t>
  </si>
  <si>
    <t>['¬© 2006', 'wave ratio', 'secondary channel', 'proposed method', 'new method', 'equation relating', 'directivity factor', 'directional couplers', 'coupler directivity', 'closed ring', 'backward wave', 'allerton press']</t>
  </si>
  <si>
    <t>A new method is suggested for construction of a measurer of directivity factor in directional couplers. The method is based on analysis of interference of the forward and backward wave in the secondary channel made as a closed ring. An equation relating the coupler directivity to the standing-wave ratio in the secondary channel is derived. An example of determination of the coupler's directivity is included. The advantages of the proposed method are outlined. ¬© 2006 by Allerton Press, Inc.</t>
  </si>
  <si>
    <t>44-49</t>
  </si>
  <si>
    <t>Luk'yanchuk, G. A.</t>
  </si>
  <si>
    <t>Sevastopol</t>
  </si>
  <si>
    <t>Sevastopol State University</t>
  </si>
  <si>
    <t>Luk'yanchuk G.</t>
  </si>
  <si>
    <t>Analysis of interference-type measurer of directional coupler directivity</t>
  </si>
  <si>
    <t>2-s2.0-33746825478</t>
  </si>
  <si>
    <t>['underlying assumption', 'two candidates', 'temporal correlation', 'single antenna', 'simulations indicate', 'simulated using', 'schemes using', 'scenario considered', 'realistic spatial', 'paper investigates', 'modulation constellation', 'mobile unit', 'indoor environment', 'fixed beamformer', 'antenna diversity', 'adaptive beamformer']</t>
  </si>
  <si>
    <t>Indoor radio stochastic channel model | Multipath channel | OFDM modulation | Wireless LAN</t>
  </si>
  <si>
    <t>This paper investigates the performance of two candidates for software radio WLAN, reconfigurable OFDM modulation and antenna diversity, in an indoor environment. The scenario considered is a 20 m √ó 10 m √ó 3 m room with two base units and one mobile unit. The two base units use omnidirectional antennas to transmit and the mobile unit uses either a single antenna with equalizer, a fixed beamformer with equalizer, or an adaptive beamformer with equalizer to receive. The modulation constellation of the data is QPSK and 16-QAM. The response of the channel at the mobile unit is simulated using a three-dimensional indoor WLAN propagation model that generates multipath components with realistic spatial and temporal correlation. An underlying assumption of the scenario is that existing antenna hardware is available and could be exploited if software processing resources are allocated. The results of the simulations indicate that schemes using more resources outperform simpler schemes in most cases. This implies that desired user performance could be used to dynamically assign software processing resources to the demands of a particular indoor WLAN channel if such resources are available. ¬© 2005 Hindawi Publishing Corporation.</t>
  </si>
  <si>
    <t>2730-2738</t>
  </si>
  <si>
    <t>60026306-60030931;60026306;60030931</t>
  </si>
  <si>
    <t>14019596000;7403155094;57203466193</t>
  </si>
  <si>
    <t>Le, Khoi D.;Hoffman, Michael W.;Palmer, Robert D.</t>
  </si>
  <si>
    <t>Norman;Lincoln</t>
  </si>
  <si>
    <t>University of Oklahoma;University of Nebraska‚ÄìLincoln</t>
  </si>
  <si>
    <t>60030931;60026306</t>
  </si>
  <si>
    <t>Le K.</t>
  </si>
  <si>
    <t>Comparison of antenna array systems using OFDM for software radio via the SIBIC model</t>
  </si>
  <si>
    <t>S1110865705502464</t>
  </si>
  <si>
    <t>10.1155/ASP.2005.2730</t>
  </si>
  <si>
    <t>2-s2.0-33746835378</t>
  </si>
  <si>
    <t>['work presented', 'well integrated', 'typical macro', 'transmit diversity', 'timing parameters', 'taking advantage', 'performance gap', 'paper focuses', 'noncoherent techniques', 'multipath diversity', 'multipath component', 'microcell environments', 'exploited simultaneously', 'based technology']</t>
  </si>
  <si>
    <t>2D RAKE | Coherent delay-locked loop | DS-CDMA | Transmit diversity</t>
  </si>
  <si>
    <t>Spatial transmit diversity schemes are now well integrated into third-generation cellular mobile communication system specifications. When DS-CDMA-based technology is deployed in typical macro- and microcell environments, multipath diversity and spatial diversity may be exploited simultaneously by a 2D RAKE receiver. The work presented in this paper focuses on taking advantage of spatial transmit diversity in synchronising the 2D RAKE structure. We investigate the use of coherent and noncoherent techniques for tracking the timing parameters of each multipath component. It is shown that both noncoherent and coherent techniques benefit from transmit diversity. Additionally the performance gap between these two techniques increases with the number of antennas. ¬© 2005 Hindawi Publishing Corporation.</t>
  </si>
  <si>
    <t>2739-2747</t>
  </si>
  <si>
    <t>60024724;60024724;60024724</t>
  </si>
  <si>
    <t>7202023200;7005347789;55693529600</t>
  </si>
  <si>
    <t>Rice, Garrey W.;Stirling, Iain G.;Stewart, R. W.</t>
  </si>
  <si>
    <t>Glasgow</t>
  </si>
  <si>
    <t>University of Strathclyde</t>
  </si>
  <si>
    <t>Rice G.</t>
  </si>
  <si>
    <t>Coherent code tracking for spatial transmit diversity DS-CDMA systems</t>
  </si>
  <si>
    <t>S111086570550310X</t>
  </si>
  <si>
    <t>10.1155/ASP.2005.2739</t>
  </si>
  <si>
    <t>2-s2.0-33746837709</t>
  </si>
  <si>
    <t>['time demonstration', 'star ),', 'st techniques', 'software implementation', 'research tool', 'promising tool', 'link reliability', 'indoor environments', 'host pc', 'dsp platform', 'different components', 'defined radio', 'custom hardware', 'comparing practical']</t>
  </si>
  <si>
    <t>DSP C67 | MIMO | Prototype | Space-time codes | Wireless communications</t>
  </si>
  <si>
    <t>The design and implementation of the Virginia Tech Space-Time Advanced Radio (VT-STAR), a multiple antenna element space-time (ST) processing prototype testbed, is presented. The testbed is a research tool for comparing practical and theoretical performance metrics (e.g., throughput, link reliability) in different wireless channel conditions. The prototype builds around software-defined radio (SDR) concepts on a DSP platform and provides the flexibility to implement various forms of ST techniques. Different components of the system are described in detail, including the software implementation, I/O schemes with custom hardware, and data transfer mechanisms between the DSP and the host PC. Two different example realizations are presented, a real-time demonstration and an offline measurement tool. Finally, some representative measurement results obtained in indoor environments are presented. These results show VT-STAR to be a promising tool for performing MIMO experiments and generating channel measurements that can complement simulation studies in this area. ¬© 2005 Hindawi Publishing Corporation.</t>
  </si>
  <si>
    <t>2673-2685</t>
  </si>
  <si>
    <t>60005445;60005445;60005445;60005445;60005445;60005445;60005445</t>
  </si>
  <si>
    <t>6603728499;6602167040;6603471980;7202431984;6603692470;35619830500;7403641959</t>
  </si>
  <si>
    <t>Mostafa, Raqibul;Gozali, Ran;Palat, Ramesh Chembil;Robert, Max;Newhall, William G.;Woerner, Brian D.;Reed, Jeffrey H.</t>
  </si>
  <si>
    <t>Mobile and Portable Radio Research Group, Blacksburg</t>
  </si>
  <si>
    <t>Mostafa R.</t>
  </si>
  <si>
    <t>Design and implementation of a DSP-based MIMO system prototype for real-time demonstration and indoor channel measurements</t>
  </si>
  <si>
    <t>S1110865705503184</t>
  </si>
  <si>
    <t>10.1155/ASP.2005.2673</t>
  </si>
  <si>
    <t>2-s2.0-33746859435</t>
  </si>
  <si>
    <t>['two synthetic', 'target detection', 'signals processing', 'new method', 'dynamic bandwidth', 'digital synthetic', 'depending upon', 'chebyshev criterion', 'azimuth resolution', 'azimuth applied', 'antenna radars']</t>
  </si>
  <si>
    <t>The new method of compression in azimuth applied at signals processing from the digital synthetic-antenna radars is considered. The method is based on the nonlinear logical procedure of comparison of two synthetic-antenna patterns calculated from one and the same trajectory signal data array by weighing with the help of appropriate antenna windows. Depending upon the result of comparison the comparison antenna pattern is formed. It is demonstrated that application of comparison antenna pattern is increasing the azimuth resolution, reducing side lobes level and broadening the dynamic bandwidth of target detection in comparison with the regular signal processing using antenna windows, which are optimal in compliance with the Dolf-Chebyshev criterion. ¬© 2005 Begell House, Inc.</t>
  </si>
  <si>
    <t>943-956</t>
  </si>
  <si>
    <t>60068535;60068535;60068535</t>
  </si>
  <si>
    <t>24174169900;16402414700;6603035653</t>
  </si>
  <si>
    <t>Glamazdin, V. V.;Lukin, K. A.;Skresanov, V. N.</t>
  </si>
  <si>
    <t>Glamazdin V.</t>
  </si>
  <si>
    <t>Improvement of basic synthetic-antenna pattern characteristics by comparison method</t>
  </si>
  <si>
    <t>10.1615/TelecomRadEng.v63.i11.10</t>
  </si>
  <si>
    <t>2-s2.0-33747042798</t>
  </si>
  <si>
    <t>['√ é', 'x )),', 'twente workshop', 'second cologne', 'ones matrix', 'method unifies', 'known results', 'integer multiple', 'integer hull', 'fourth alio', 'fixed row', 'euro workshop', 'efficient algorithm', 'combinatorial optimization', 'applied mathematics', 'also gives', '4 ].', '2002 ];']</t>
  </si>
  <si>
    <t>Circular arc graph | Coloring | Cyclic scheduling | Integer decomposition | Nearly bipartite graph | Totally unimodular</t>
  </si>
  <si>
    <t>We call a matrix A nearly totally unimodular if it can be obtained from a totally unimodular matrix √É by adding to each row of √É an integer multiple of some fixed row aT of √É. For an integer vector b and a nearly totally unimodular matrix A, we denote by PA &amp; the integer hull of the set {x ‚àà ‚Ñùn | Ax ‚â§ b}. We show that PA,b has the integer decomposition property and that we can find a decomposition of a given integer vector x ‚àà kPA,b polynomial time. An interesting special case that plays a role in many cyclic scheduling problems is when A is a circular-ones matrix. In this case, we show that given a nonnegative integer k and an integer vector x, testing if x ‚àà kPA,b and finding a decomposition of x into k integer vectors in PA,b can be done in time O(n(n + m) + size(x)), where A is an m √ó n matrix. We show that the method unifies some known results on coloring circular arc graphs and edge coloring nearly bipartite graphs. It also gives an efficient algorithm for a packet scheduling problem for smart antennas posed by Amaldi, Capone, and Malucelli in [Fourth ALIO/EURO Workshop on Applied Combinatorial Optimization, Puc√≥n, Chile, 2002]; [Proceedings of the Second Cologne-Twente Workshop on Graphs and Combinatorial Optimization, Vol. 1, 2003, pp. 1-4]. ¬© 2005 Society for Industrial and Applied Mathematics.</t>
  </si>
  <si>
    <t>798-806</t>
  </si>
  <si>
    <t>SIAM Journal on Discrete Mathematics</t>
  </si>
  <si>
    <t>Gijswijt, Dion</t>
  </si>
  <si>
    <t>Gijswijt D.</t>
  </si>
  <si>
    <t>Integer decomposition for polyhedra defined by nearly totally unimodular matrices</t>
  </si>
  <si>
    <t>10.1137/S089548010343569X</t>
  </si>
  <si>
    <t>2-s2.0-33747180616</t>
  </si>
  <si>
    <t>['mathematical model']</t>
  </si>
  <si>
    <t>A possibility for creation of an SF radio direction finder with polarization selectivity based on small-element antenna sloper grid has been demonstrated. A mathematical model and numeric analysis results have been presented for a system with five symmetrical slopers.</t>
  </si>
  <si>
    <t>131-138</t>
  </si>
  <si>
    <t>36805473800;6505873526;7004240250</t>
  </si>
  <si>
    <t>Ashikhmin, A. V.;Pasternak, Yu G.;Ostankov, A. V.</t>
  </si>
  <si>
    <t>Ashikhmin A.V.</t>
  </si>
  <si>
    <t>Electrodynamic modeling of the antenna sloper grid designed for random polarization wave direction finding</t>
  </si>
  <si>
    <t>10.1615/TelecomRadEng.v64.i2.60</t>
  </si>
  <si>
    <t>2-s2.0-33747180762</t>
  </si>
  <si>
    <t>['simple circuits', 'required levels', 'mentioned requirement', 'filtering units', 'cutoff band']</t>
  </si>
  <si>
    <t>Algorithm for synthesis of matching and filtering units with required levels and phases of a transmission signal within a pass and cutoff band has been developed. The algorithm is based on forming and solving combined algebraic equations that arise from the mentioned requirement. Expressions for determining optimal values of parameters of simple circuits have been obtained. ¬© 2005 Begell House, Inc.</t>
  </si>
  <si>
    <t>6701603711;25031298900</t>
  </si>
  <si>
    <t>Golovkov, A. A.;Devyatkov, A. G.</t>
  </si>
  <si>
    <t>Golovkov A.</t>
  </si>
  <si>
    <t>Synthesis of matching and filtering units for antennas with predetermined phases of transmission gain</t>
  </si>
  <si>
    <t>10.1615/TelecomRadEng.v64.i3.50</t>
  </si>
  <si>
    <t>2-s2.0-33747202403</t>
  </si>
  <si>
    <t>['x band', 'wavelength conversion', 'time delay', 'successfully transferred', 'proportionally reduced', 'one wavelength', 'nm km', 'modules based', 'k band', 'free operation', 'experimentally confirmed', 'employing pcfs', 'delay information', 'continuously tunable', 'array antenna', 'also demonstrated', '600 ps', '31 ps', '1560 nm', '1550 nm', '12 ghz']</t>
  </si>
  <si>
    <t>Dispersion | Optical true time delay | Phased-array antenna | Photonic crystal fiber | Semiconductor optical amplifier | Wavelength conversion | Wavelength tuning</t>
  </si>
  <si>
    <t>Continuously tunable optical true time-delay (TTD) modules based on dispersion-enhanced photonic crystal fibers (DEPCFs) are demonstrated to provide continuous microwave squint-free beam scanning for an X-band (8 to 12 GHz) phased-array antenna (PAA) system. The dispersion of the fabricated photonic crystal fibers (PCFs) is as high as -600 ps/nm km at 1550 nm. By employing PCFs to increase the dispersion, the TTD module size can be proportionally reduced. The time delay is continuously tunable from -31 ps to 31 ps between adjacent delay lines by tuning the laser wavelength continuously from 1528 to 1560 nm. The far-field radiation patterns of a 1 √ó 4 subarray were measured from -45 to 45 deg scanning angles. Squint-free operation is experimentally confirmed. Wavelength conversion is also demonstrated to confirm that time-delay information can be successfully transferred from one wavelength to the other without being changed, which is suitable to be implemented in 2-D phased-array antenna systems. The TTD formation idea presented is suitable for not only the X band, but also the other higher microwave frequencies, such as the K band. ¬© 2005 Society of Photo-Optical Instrumentation Engineers.</t>
  </si>
  <si>
    <t>60013372;60013372;60013372;60013372;100333259;60013372</t>
  </si>
  <si>
    <t>56127108700;47062181700;6602208639;8554531600;7406350835;55507881400</t>
  </si>
  <si>
    <t>Jiang, Yongqiang;Shi, Zhong;Howley, Brie;Chen, Xiaonan;Chen, Maggie Y.;Chen, Ray T.</t>
  </si>
  <si>
    <t>Delay-time-enhanced photonic crystal fiber array for wireless communications using two-dimensional X-band phased-array antennas</t>
  </si>
  <si>
    <t>10.1117/1.2149327</t>
  </si>
  <si>
    <t>2-s2.0-33747618752</t>
  </si>
  <si>
    <t>['useful spatio', 'temporal signal', 'synthetic aperture', 'signal frequency', 'received signal', 'radius vector', 'object onto', 'natural coordinates', 'doppler shift', 'direction perpendicular', 'delay time', 'coherent two', 'business media', 'based receiver', 'arrival direction']</t>
  </si>
  <si>
    <t>Allowing for the effect of a synthetic aperture of the transmitter, we obtain an expression for the generalized autocorrelation function of a useful spatio-temporal signal of the measuring radar system whose ground-based receiver is equipped with a coherent two-site antenna system, while the transmitter is located on a satellite. It is shown that the natural coordinates for measurement by such a system are (i) the range to the object, measured from the delay time of the received signal, (ii) the projection of the radius vector of the object onto the direction of the satellite ground track, measured from the Doppler shift of the received-signal frequency, and (iii) the projection of the radius vector of the object onto the direction perpendicular to the satellite ground track, measured from the arrival direction of the received electromagnetic wave by the two-site receiving system. ¬© Springer Science+Business Media, Inc. 2005.</t>
  </si>
  <si>
    <t>919-926</t>
  </si>
  <si>
    <t>60004223;102078261</t>
  </si>
  <si>
    <t>7005512950;57191987645</t>
  </si>
  <si>
    <t>Kostylev, V. I.;Petrov, V. M.</t>
  </si>
  <si>
    <t>Voronezh;Voronezh</t>
  </si>
  <si>
    <t>Voronezh State University;Closed Joint-Stock Company Kominkom-Tchernosemye</t>
  </si>
  <si>
    <t>Kostylev V.</t>
  </si>
  <si>
    <t>Generalized autocorrelation function of a useful signal of the radar system with the synthetic aperture of the space transmitter</t>
  </si>
  <si>
    <t>10.1007/s11141-006-0025-1</t>
  </si>
  <si>
    <t>2-s2.0-33748111110</t>
  </si>
  <si>
    <t>['¬± 4', '¬± 2', 'varying depths', 'thirteen radio', 'surface differed', 'subsequent time', 'sample periods', 'sample period', 'remotely monitored', 'radio receiver', 'observations stratified', 'may 2003', 'marked xantus', 'marked murrelets', 'individual bird', 'handheld antenna', 'dive duration', 'breeding season', 'available near', 'anacapa island', '29 hours']</t>
  </si>
  <si>
    <t>Anacapa Island | Dive depth | Dive duration | Radio telemetry | Surface times | Synthliboramphus hypoleucus | Xantus's Murrelet</t>
  </si>
  <si>
    <t>We monitored diving activity of radio-marked Xantus's Murrelets Synthliboramphus hypoleucus near Anacapa Island, California, during the breeding season. Thirteen radio-marked murrelets were remotely monitored from Anacapa Island with a handheld antenna and radio receiver for 29 hours in three sample periods in April and May 2003. Mean dive durations in the sample periods were 18 s ¬± 2 s, 28 s ¬± 2 s, and 24 s ¬± 4 s, suggesting that dives were less than 21 m from the surface. Dive duration and subsequent time on the surface differed between the sample periods. Dive duration and subsequent time on the surface were not correlated in observations stratified by individual bird or by sample period. Further, dive duration and subsequent time on the surface were not correlated within foraging bouts. Dive characteristics measured near Anacapa Island suggested that Xantus's Murrelets have the ability to capture prey found at varying depths, but will feed on prey that is most available near the surface of the water.</t>
  </si>
  <si>
    <t>155-159</t>
  </si>
  <si>
    <t>Marine Ornithology</t>
  </si>
  <si>
    <t>60020590-60009056;60020590;60017521</t>
  </si>
  <si>
    <t>36846855400;6602418122;7004403933</t>
  </si>
  <si>
    <t>Hamilton, Christine D.;Golightly, Richard T.;Takekawa, John Y.</t>
  </si>
  <si>
    <t>Arcata;Menlo Park;Washington, D.C.</t>
  </si>
  <si>
    <t>Humboldt State University;United States Geological Survey Western Region;US Fish &amp; Wildlife Service</t>
  </si>
  <si>
    <t>60020590;60017521;60009056</t>
  </si>
  <si>
    <t>Hamilton C.</t>
  </si>
  <si>
    <t>Characteristics of diving in radio-marked Xantus's Murrelets</t>
  </si>
  <si>
    <t>2-s2.0-33748290076</t>
  </si>
  <si>
    <t>['wireless link', 'receive antennas', 'radiation fields', 'mutual coupling', 'input multiple', 'envelope correlation', 'efficient alternative', 'diversity gain', 'detailed description', 'coupling effects', 'channel capacity', 'antenna systems', 'antenna configurations', 'analytical description', 'analytical approach']</t>
  </si>
  <si>
    <t>Multiple-input multiple-output (MIMO) antenna systems and antenna configurations for wideband multimode diversity rank among the emerging key technologies in next generation wireless communication systems. The analysis of such transmission systems usually neglects the influences of real antenna radiation characteristics as well as the influences of mutual coupling in a multielement antenna arrangement. Nevertheless, to achieve a detailed description of diversity gain and channel capacity by using several transmit-and receive antennas in a wireless link, it is essential to take all those effects into account. The expansion of the radiation fields in terms of spherical eigenmodes allows an analytical description of the antenna radiation characteristics and accounts for all the coupling effects in multielement antenna configurations. Therefore the radiation pattern analysis by spherical eigenmode expansion provides an efficient alternative to establish an analytical approach in the calculation of envelope correlation or channel capacity. ¬© 2005 Copernicus GmbH.</t>
  </si>
  <si>
    <t>Advances in Radio Science</t>
  </si>
  <si>
    <t>8521169800;6602138581</t>
  </si>
  <si>
    <t>Klemp, O.;Eul, H.</t>
  </si>
  <si>
    <t>Klemp O.</t>
  </si>
  <si>
    <t>Radiation pattern analysis of antenna systems for MIMO and diversity configurations</t>
  </si>
  <si>
    <t>10.5194/ars-3-157-2005</t>
  </si>
  <si>
    <t>2-s2.0-33748433950</t>
  </si>
  <si>
    <t>['¬© 2006', 'side surface', 'shaped grooves', 'several ring', 'overall dimensions', 'larger value', 'allerton press']</t>
  </si>
  <si>
    <t>The paper is devoted to investigation of a version of solid biconical vibrator having several ring-shaped grooves on its side surface. With the same overall dimensions of such an antenna, its lower operation frequency can be decreased by 20% and, if using the grooves with dielectric - even by a larger value. ¬© 2006 by Allerton Press, Inc.</t>
  </si>
  <si>
    <t>28-31</t>
  </si>
  <si>
    <t>100349926;100349926;100349926;100349926;100349926;100349926</t>
  </si>
  <si>
    <t>13807234800;14520977300;6603807724;14521122400;12778426800;6505873526</t>
  </si>
  <si>
    <t>Avdeyev, V. B.;Asikhmin, A. V.;Berdyshev, A. V.;Korochin, S. V.;Nekrylov, V. M.;Pasternak, Yu G.</t>
  </si>
  <si>
    <t>Simulation of a small-size ultra-wideband antenna in the shape of biconical vibrator with ring grooves</t>
  </si>
  <si>
    <t>2-s2.0-33748514601</t>
  </si>
  <si>
    <t>['¬© 2006', 'spiral antennas', 'simultaneously assess', 'new method', 'antenna base', 'allerton press', 'active loss', 'absorbing load']</t>
  </si>
  <si>
    <t>A new method for calculation of spiral antennas with directed radiation pattern and small overall dimensions is developed. A technique of optimization of the absorbing load in the antenna base is investigated, permitting the level of antenna backward radiation to vary and simultaneously assess the active loss in this load. ¬© 2006 by Allerton Press, Inc.</t>
  </si>
  <si>
    <t>57195378808;57196621348;57225261530</t>
  </si>
  <si>
    <t>Ovsyanikov, Vic V.;Kryukov, A. V.;Ovsyanikov, Vl V.</t>
  </si>
  <si>
    <t>A small-size spiral conical antenna for satellite telecommunication systems</t>
  </si>
  <si>
    <t>2-s2.0-33748769768</t>
  </si>
  <si>
    <t>['œ ±)', 'theoretical results', 'theoretical analysis', 'substrate material', 'simulated results', 'sector geometry', 'sector angle', 'present geometry', 'input impedance', 'ground plane', 'bandwidth values', 'average differences', 'applying cavity', 'air gap']</t>
  </si>
  <si>
    <t>Cavity model and radiation patterns | Input impedance | Microstrip antenna</t>
  </si>
  <si>
    <t>Theoretical analysis of a circular sector microstrip antenna having sector angle (Œ±) and an air gap (h a) between substrate material and ground plane is carried out by applying cavity-model-based modal expansion technique. Expressions for different antenna parameters are derived in TM 11 mode of excitation and the theoretical results are compared with simulated results. Average differences in computed and simulated resonance frequency, input impedance, directivity and bandwidth values for the sector geometry with air gap are found to bel.3%, 10.25%, 0.75% and 1.9%, respectively. This validates the accuracy in proposed analysis technique for the present geometry.</t>
  </si>
  <si>
    <t>417-423</t>
  </si>
  <si>
    <t>60029934;60029934;60029934;60029934;60029934;60023345</t>
  </si>
  <si>
    <t>57193565302;14826705300;36004177100;36024166800;35453137500;57214054812</t>
  </si>
  <si>
    <t>Tiwari, V. K.;Kimothi, Aradhana;Bhatnagar, D.;Saini, J. S.;Saxena, V. K.;Kumar, P.</t>
  </si>
  <si>
    <t>Effect of air gap on the performance of circular sector antennas</t>
  </si>
  <si>
    <t>2-s2.0-33749377733</t>
  </si>
  <si>
    <t>['slot width', 'slot length', 'resonance frequency', 'present paper', 'minimum side', 'higher side', 'capacitive reactance']</t>
  </si>
  <si>
    <t>Microstrip antenna | Rectangular microstrip antenna | Slot-loaded patch</t>
  </si>
  <si>
    <t>In the present paper, the analysis of a slot-loaded rectangular microstrip patch antenna using equivalent circuit concept is presented. The slot is taken as a capacitive reactance on the patch. It is found that the resonance frequency decreases with increasing slot width for a given slot length. The decrease in the resonance frequency is in the higher side for longer slot length, whereas it is on the minimum side for the lower slot length. It is found that VSWR remains almost invariant with slot width and slot length. The impedance increases almost linearly with the slot width, but inversely with the slot length.</t>
  </si>
  <si>
    <t>424-430</t>
  </si>
  <si>
    <t>7409950656;56140141400;7003714798</t>
  </si>
  <si>
    <t>Shivnarayan, ;Sharma, Shashank;Vishvakarma, Babau R.</t>
  </si>
  <si>
    <t>Shivnarayan</t>
  </si>
  <si>
    <t>Analysis of slot-loaded rectangular microstrip patch antenna</t>
  </si>
  <si>
    <t>2-s2.0-33749383611</t>
  </si>
  <si>
    <t>['special types', 'significant savings', 'paper presents', 'novel approach', 'memory requirements', 'efficient solution', 'computation time', 'cbf method']</t>
  </si>
  <si>
    <t>This paper presents a novel approach for the efficient solution of large-scale periodic microstrip antenna arrays using the newly introduced characteristic basis functions (CBFs) in conjunction with the method of moments (MoM) based on the conventional RWG basis functions. The CBFs are special types of high-level basis functions by incorporating the physics of the problem, defined over domains that encompass a relatively large number of conventional subdomain basis functions. The advantages of applying the CBF method (CBFM) are illustrated by several representative examples, and the computation time as well as the memory requirements are compared to those of conventional direct computation. It is demonstrated that the use of CBFs can result in significant savings in computation time and memory requirements, with little or no compromise in the accuracy of the solution.</t>
  </si>
  <si>
    <t>61-81</t>
  </si>
  <si>
    <t>7202353290;36956017100;7403280923</t>
  </si>
  <si>
    <t>Wan, Ji Xiang;Lei, Juan;Liang, Chang Hong</t>
  </si>
  <si>
    <t>Wan J.</t>
  </si>
  <si>
    <t>An efficient analysis of large-scale periodic microstrip antenna arrays using the characteristic basis function method</t>
  </si>
  <si>
    <t>10.2528/PIER04050901</t>
  </si>
  <si>
    <t>2-s2.0-33750108497</t>
  </si>
  <si>
    <t>['simulate antennas', 'simple antennas', 'optimization method', 'near field', 'magnetic types', 'magnetic dipoles', 'infinitesimal dipoles', 'field distribution', 'far field', 'actual antenna']</t>
  </si>
  <si>
    <t>The binary Genetic Algorithm (GA) optimization method is used to simulate antennas from their near-field distribution by a set of infinitesimal dipoles. The infinitesimal dipoles could be of electric and/or magnetic types that produce the near field of the actual antenna and thus the same far field. The method is verified using near fields from known infinitesimal electric and/or magnetic dipoles. Some simple antennas have been simulated by infinitesimal dipoles such as dipole, loop, waveguide, and dielectric resonator antenna. The obtained equivalent dipoles from single frequency measurements are found to be valid for certain frequency band.</t>
  </si>
  <si>
    <t>225-254</t>
  </si>
  <si>
    <t>55925650900;7004922524</t>
  </si>
  <si>
    <t>Sijher, Taninder S.;Kishk, Ahmed A.</t>
  </si>
  <si>
    <t>Sijher T.</t>
  </si>
  <si>
    <t>Antenna modeling by infinitesimal dipoles using genetic algorithms</t>
  </si>
  <si>
    <t>10.2528/PIER04081801</t>
  </si>
  <si>
    <t>2-s2.0-33750138343</t>
  </si>
  <si>
    <t>['three types', 'spectral resolution', 'spectral diffusion', 'species involved', 'room temperature', 'purple bacteria', 'psii rc', 'protein complexes', 'photosynthetic chromo', 'optical dephasing', 'mutant s65t', 'low temperature', 'lh1 complex', 'green plants', 'fluorescent proteins', 'fluorescence line', 'dynamic processes', 'conventional spectroscopy', 'b777 subunits', 'applications carried', '105 compared', '0 transitions']</t>
  </si>
  <si>
    <t>Laser spectroscopic techniques at low temperature such as fluorescence line-narrowing and hole burning enable an increase of spectral resolution by a factor of 103-105 compared to conventional spectroscopy at room temperature. With these methods it is possible to retrieve a fingerprint of the species involved and to measure the rates of dynamic processes that normally remain hidden in the broad absorption bands. A few applications carried out in our laboratory will be discussed: 1) the determination of energy transfer rates in the peripheral LH2 complex of purple bacteria; 2) the study of spectral diffusion and its implications in three types of systems: (a) the B820 and B777 subunits of the LH1 complex of purple bacteria, (b) the photosystem II reaction center (PSII RC) and CP47 antenna complex of green plants, and (c) an organic glass doped with bacteriochlorophyll a; 3) the unravelling of 0-0 transitions and the pathways of photo-conversion between a number of conformations of the green fluorescent protein-mutant S65T; 4) the measuring of electron-phonon coupling strengths in PSII RC and red fluorescent protein DsRed; and 5) the determination and comparison of the homogeneous line widths and optical dephasing in photosynthetic chromo-protein complexes and auto-fluorescent proteins.</t>
  </si>
  <si>
    <t>765-777</t>
  </si>
  <si>
    <t>Optika i Spektroskopiya</t>
  </si>
  <si>
    <t>60070193;60070193;60070193;60070193;60070193;60070193-60008734</t>
  </si>
  <si>
    <t>Leiden;Amsterdam</t>
  </si>
  <si>
    <t>Gorlaeus Laboratory;Vrije Universiteit Amsterdam</t>
  </si>
  <si>
    <t>60070193;60008734</t>
  </si>
  <si>
    <t>The power of line-narrowing techniques: Applications to photosynthetic chromo-protein complexes and auto-fluorescent proteins</t>
  </si>
  <si>
    <t>2-s2.0-33750351801</t>
  </si>
  <si>
    <t>['yet even', 'yellow leaves', 'three thylakoids', 'stress factors', 'root hypoxia', 'protein complexes', 'photochemical activity', 'pea chloroplasts', 'membrane system', 'iron shortage', 'interperiodica ".', 'harvesting antennae', 'granum consisted', 'even yellow', 'combined effect', 'combined action', 'chlorosis progressed', 'chloroplasts became', 'chloroplast structure', 'additive effect', 'acting together']</t>
  </si>
  <si>
    <t>Chlorophyll forms | Chloroplast structure | Fluorescence | Iron shortage | Photosystem reactions centers | Pisum sativum | Root hypoxia</t>
  </si>
  <si>
    <t>A study was made of the combined effect of iron shortage and root hypoxia on the photochemical activity, photosystem reaction center content, and structure of pea chloroplasts. Both stress factors were shown to cause leaf chlorosis by reducing the accumulation of chlorophyll and the content of photosystem reaction centers in chloroplasts. Iron shortage alone mostly scanted the light-harvesting antennae of photosystems I and II, whereas root hypoxia alone resulted in a disproportionately larger decrease in the number of photosystem reaction centers. Acting together, the two factors produced an additive effect. Yet even in yellow leaves, all types of pigment-protein complexes were present. They were few but functional. Ultrastructural examination revealed that, as chlorosis progressed, the membrane system of chloroplasts became more and more reduced. However, even yellow and nearly white leaves still contained small thylakoids stacked into grana. Each granum consisted of two or three thylakoids. The mechanisms are discussed whereby chloroplasts respond to combined action of iron shortage and root hypoxia. A conclusion is made that the two stress factors act additively on the chloroplast structure and function. Copyright ¬© 2005 by MAIK "Nauka/ Interperiodica".</t>
  </si>
  <si>
    <t>80-93</t>
  </si>
  <si>
    <t>Ladygin, V. G.</t>
  </si>
  <si>
    <t>Pushchino</t>
  </si>
  <si>
    <t>Institute of Fundamental Problems of Biology of the Russian Academy of Sciences</t>
  </si>
  <si>
    <t>Effect of iron shortage and root hypoxia on the photochemical activity, spectral characteristics, and structure of pea (Pisum sativum L.) chloroplasts</t>
  </si>
  <si>
    <t>2-s2.0-33750521133</t>
  </si>
  <si>
    <t>['¬© 2006', 'screen edges', 'paper describes', 'new technique', 'mutual impedance', 'input impedance', 'impedance induced', 'excitation dipole', 'dipole due', 'diffracted fields', 'allerton press']</t>
  </si>
  <si>
    <t>The paper describes a new technique for calculation of input impedance of an arbitrarily oriented electric dipole of finite dimensions arranged above a rectangular metal screen. The technique is based on the method of induced electromotive forces and on the uniform geometric theory of diffraction. The full induced impedance includes the mutual impedance between the excitation dipole and its image, and also the impedance induced in the dipole due to diffracted fields from the screen edges. ¬© 2006 by Allerton Press, Inc.</t>
  </si>
  <si>
    <t>Yeliseyeva, N. P.</t>
  </si>
  <si>
    <t>Yeliseyeva N.</t>
  </si>
  <si>
    <t>The input impedance of an arbitrarily oriented electric dipole located over a rectangular screen. Part 1 - The method of calculation</t>
  </si>
  <si>
    <t>2-s2.0-33751004392</t>
  </si>
  <si>
    <t>['skymed constellation', 'separated planes', 'selected orbits', 'paper analyses', 'orbital plane', 'orbit adequate', 'operating antennas', 'mainly aimed', 'italian cosmo', 'formations operating', 'developed models']</t>
  </si>
  <si>
    <t>Along-track interferometry | Cross-track interferometry | Mission analysis | Multiplatform interferometry | Spaceborne SAR interferometry</t>
  </si>
  <si>
    <t>This paper analyses the possibility of using a fifth passive satellite for endowing the Italian COSMO-SkyMed constellation with cross- and along-track SAR interferometric capabilities, by using simultaneously flying and operating antennas. Fundamentals of developed models are described and potential space configurations are investigated, by considering both formations operating on the same orbital plane and on separated planes. The study is mainly aimed at describing achievable baselines and their time histories along the selected orbits. The effects of tuning orbital parameters, such as eccentricity or ascending node phasing, are pointed out, and simulation results show the most favorable tandem configurations in terms of achieved baseline components, percentage of the orbit adequate for interferometry, and covered latitude intervals.</t>
  </si>
  <si>
    <t>3304-3315</t>
  </si>
  <si>
    <t>60017293;60017293</t>
  </si>
  <si>
    <t>7003833593;16174945500</t>
  </si>
  <si>
    <t>Moccia, A.;Fasano, G.</t>
  </si>
  <si>
    <t>Naples</t>
  </si>
  <si>
    <t>Universit√† degli Studi di Napoli Federico II</t>
  </si>
  <si>
    <t>Analysis of spaceborne Tandem configurations for complementing COSMO with SAR interferometry</t>
  </si>
  <si>
    <t>10.1155/ASP.2005.3304</t>
  </si>
  <si>
    <t>2-s2.0-33751276009</t>
  </si>
  <si>
    <t>['wireless link', 'uwb spectrum', 'uwb link', 'two types', 'propagation distance', 'medical devices', 'human tissue', 'high immunity', 'filter characteristics', 'data rate', 'consumer electronics', 'cochlear implant', '500 mm', '2 mbps']</t>
  </si>
  <si>
    <t>Back tunnel diode | Broadband antenna | Cochlear implant | Detector receiver | Step recovery diode | Ultra-wideband</t>
  </si>
  <si>
    <t>Ultra-wideband (UWB) radio offers low power consumption, low power spectral density, high immunity against interference, and other benefits, not only for consumer electronics, but also for medical devices. A cochlear implant (CI) is an electronic hearing apparatus, requiring a wireless link through human tissue. In this paper we propose an UWB link for a data rate of 1.2 Mbps and a propagation distance up to 500 mm. Transmitters with step recovery diode and transistor pulse generators are proposed. Two types of antennas and their filter characteristics in the UWB spectrum will be discussed. An ultra-low-power back tunnel diode receiver prototype is described and compared with conventional detector receivers.</t>
  </si>
  <si>
    <t>3069-3075</t>
  </si>
  <si>
    <t>60024883;60024883;60021931;60009999;60021931;60021931</t>
  </si>
  <si>
    <t>8273218300;8273218900;8211336900;7003860572;7005887652;7102405599</t>
  </si>
  <si>
    <t>Buchegger, Thomas;O√überger, Gerald;Reisenzahn, Alexander;Hochmair, Erwin;Stelzer, Andreas;Springer, Andreas</t>
  </si>
  <si>
    <t>Austria;Austria;Austria</t>
  </si>
  <si>
    <t>Linz;Linz;Innsbruck</t>
  </si>
  <si>
    <t>Linz Center of Mechatronics GmbH;Johannes Kepler University Linz;Universit√§t Innsbruck</t>
  </si>
  <si>
    <t>60024883;60021931;60009999</t>
  </si>
  <si>
    <t>Buchegger T.</t>
  </si>
  <si>
    <t>Ultra-wideband transceivers for cochlear implants</t>
  </si>
  <si>
    <t>10.1155/ASP.2005.3069</t>
  </si>
  <si>
    <t>2-s2.0-33751301309</t>
  </si>
  <si>
    <t>['step discontinuity', 'significant reduction', 'patch antennas', 'paper presents', 'microstrip circuits', 'memory storage', 'integrated filters', 'approach uses']</t>
  </si>
  <si>
    <t>This paper presents an integral equation analysis of microstrip circuits and antennas. This approach uses an excitation on the plane of the circuit in conjunction with compactly-supported wavelets trial functions. This Multiresolution Source Method (MRSM) generates a sparse linear system. The application of the Discrete Wavelet Transform (DWT) allows a significant reduction of the central processing unit time and the memory storage. Results for a step discontinuity, integrated filters and patch antennas are presented to show the efficiency of the method.</t>
  </si>
  <si>
    <t>111-122</t>
  </si>
  <si>
    <t>60060524;60060524;60060524</t>
  </si>
  <si>
    <t>7801499372;6508173492;6602816914</t>
  </si>
  <si>
    <t>Grayaa, K.;Aguili, T.;Bouallegue, A.</t>
  </si>
  <si>
    <t>Tunis</t>
  </si>
  <si>
    <t>Universit√© de Tunis El Manar, Ecole Nationale d'Ing√©nieurs de Tunis</t>
  </si>
  <si>
    <t>Grayaa K.</t>
  </si>
  <si>
    <t>Multiresolution source method for the analysis of planar microstrip structures</t>
  </si>
  <si>
    <t>2-s2.0-33845657597</t>
  </si>
  <si>
    <t>['ventral tubercle', 'subsequent taxonomic', 'southeastern part', 'remaining group', 'probably comprise', 'previously synonymized', 'presented based', 'predominantly oriental', 'potential synapomorphies', 'palaearctic region', 'nomenclatural changes', 'new taxonomic', 'monophyletic subgroup', 'infesting tephritidae', 'included genera', 'genera extends', 'gastrozonine species', 'far south', 'defined taxonomically', 'caudal segment', 'australasian region', 'arc afrotropical', '137 species']</t>
  </si>
  <si>
    <t>A catalog of Gastrozonini is presented based on the recent world catalog of Tephritidae and subsequent taxonomic and nomenclatural changes. The Gastrozonini are defined taxonomically and biologically, primarily as the Poaceae-infesting Tephritidae other than Acanthonevrini. Although morphological synapomorphies are scant, the group is probably a monophyletic unit based primarily on host plant records and a few other potential synapomorphies such as characters of the antenna, wing and terminalia. Larvae of the gastrozonine species that we studied have a ridge on the ventral tubercle of the caudal segment, confirming the relationship of Gastrozonini with Dacini and Ceratitidini. A key to all included genera of Gastrozonini is provided, and new taxonomic and nomenclatural changes introduced in the catalog are explained. The current classification comprises 27 genera (of which about half have confirmed host records) and 137 species, 14 of which arc Afrotropical and probably comprise a monophyletic subgroup. The remaining group of genera extends from the southeastern part of the Palaearctic Region through the entire Oriental Region into the Australasian Region, as far south as Australia, but is predominantly Oriental. The following new combinations arc made: Acroceratitis aherrata Hardy, Acroceratitis adnata Hardy, Chelynphora maai Chen, Ceratitoides namtamai Hancock, and Ceratitoides sikhimensis Hancock are transferred from Ceratitoides to Pardalaspinus, and Carpophthoromyia cinereofasciata Meijere is transferred from Ceratitoides to Proanoplomus. Acrotaeniostola longicauda Wang, previously synonymized under Acrotaeniostola morosa Hering, is reinstated from synonymy.</t>
  </si>
  <si>
    <t>163-196</t>
  </si>
  <si>
    <t>35-36</t>
  </si>
  <si>
    <t>Israel Journal of Entomology</t>
  </si>
  <si>
    <t>60072277;60072277;60072443;60007670</t>
  </si>
  <si>
    <t>7005091809;15757255100;6601906442;6602419085</t>
  </si>
  <si>
    <t>Kovac, Damir;Dohm, Patrick;Freidberg, Amnon;Norrbom, Allen L.</t>
  </si>
  <si>
    <t>Israel;Germany;United States</t>
  </si>
  <si>
    <t>Tel Aviv-Yafo;Frankfurt am Main;Washington, D.C.</t>
  </si>
  <si>
    <t>The George S. Wise Faculty of Life Sciences;Senckenberg Forschungsinstitut und Naturmuseum;Smithsonian National Museum of Natural History</t>
  </si>
  <si>
    <t>60072443;60072277;60007670</t>
  </si>
  <si>
    <t>Kovac D.</t>
  </si>
  <si>
    <t>Catalog and revised classification of the Gastrozonini (Diptera: Tephritidae: Dacinae)</t>
  </si>
  <si>
    <t>2-s2.0-33845977350</t>
  </si>
  <si>
    <t>['theoretical analysis', 'measurement results', 'frequency ratio', 'feed position', 'fdtd programs', 'difference time', 'design parameters']</t>
  </si>
  <si>
    <t>Characteristics of a single-layer, dual-frequency microstrip patch antenna, which uses a T-strip loaded rectangular microstrip patch, are studied. This antenna is easy to achieve good impedance matching at both frequencies by tuning the feed position and other design parameters. Another advantageous aspect is that it has high polarization purity. A detailed parameter study is performed and the theoretical analysis is based on the finite-difference time-domain (FDTD) method. The FDTD programs are developed and validated by measurement results. The effects of various antenna parameters on two resonant frequencies, frequency ratio, and radiation pattern characteristics of the antenna are analyzed and discussed. It is shown that various frequency ratios (1.5-2.49) can be obtained by varying the design parameters of this antenna. Similar radiation patterns with same polarization are obtained at two resonant frequencies. Several design curves are presented.</t>
  </si>
  <si>
    <t>155-178</t>
  </si>
  <si>
    <t>60004636;60017161;60004636</t>
  </si>
  <si>
    <t>7403257414;7501449136;9239877500</t>
  </si>
  <si>
    <t>Gao, S.;Li, Le Wei;Sambell, A.</t>
  </si>
  <si>
    <t>Singapore;United Kingdom</t>
  </si>
  <si>
    <t>Singapore City;Newcastle</t>
  </si>
  <si>
    <t>National University of Singapore;University of Northumbria</t>
  </si>
  <si>
    <t>60017161;60004636</t>
  </si>
  <si>
    <t>FDTD analysis of a dual-frequency microstrip patch antenna</t>
  </si>
  <si>
    <t>10.2528/PIER04120102</t>
  </si>
  <si>
    <t>2-s2.0-33846186688</t>
  </si>
  <si>
    <t>['wideband characteristics', 'wide bandwidth', 'second one', 'presented antenna', 'first band', 'also designed', '4 ghz']</t>
  </si>
  <si>
    <t>A square slot antenna fed by two orthogonal feedlines is designed for dual polarized applications. The presented antenna has not only dual operating band, but also very wide bandwidth. The bandwidth is 18% in the first band and 82% in the second one. It can sever most of wireless communication applications that operate at 0.9, 1.8, 1.9 and 2.4 GHz and require wide band characteristics. The antenna can also produce circular polarization with wideband characteristics. Arrays of this antenna are also designed and presented.</t>
  </si>
  <si>
    <t>319-333</t>
  </si>
  <si>
    <t>Dual-wideband square slot antenna with a U-shaped printed tuning stub for personal wireless communication systems</t>
  </si>
  <si>
    <t>10.2528/PIER04103001</t>
  </si>
  <si>
    <t>2-s2.0-33846191450</t>
  </si>
  <si>
    <t>['transparency effect', 'theoretical justification', 'significant enhancement', 'radiating features', 'proper inclusions', 'numerical verification', 'metamaterial layers', 'materials described', 'judicious selection', 'host dielectric', 'first presented', 'constitutive parameters', 'cavities loaded', 'cavities filled', 'boundary integral', 'anomalous scattering']</t>
  </si>
  <si>
    <t>In this paper, the theoretical justification and the numerical verification of the anomalous scattering from cavities partially filled with metamaterials are presented. A hybrid numerical formulation based on the Finite Element Method (FEM) and on the Boundary Integral (BI) for the analysis of cavity backed structures with complex loading metamaterials is first presented. The proposed approach allows the analysis of cavities filled with materials described by tensorial linear constitutive relations, which may well describe artificial metamaterials synthesized with proper inclusions in a host dielectric. It is found that cavities loaded with pairs of metamaterial layers with "resonant" features possess unusual scattering properties, and with judicious selection of constitutive parameters for these materials the transparency effect or significant enhancement in the backscattering from such cavities are obtained. This may be considered as a first step towards the analysis of the scattering and radiating features of cavity-backed patch antennas and reflect-arrays in presence of multilayered metamaterial loads.</t>
  </si>
  <si>
    <t>49-63</t>
  </si>
  <si>
    <t>60012630;60012630;60006297;60012630</t>
  </si>
  <si>
    <t>7004207954;6701496891;7005850584;7006242275</t>
  </si>
  <si>
    <t>Bilotti, Filiberto;Al√π, Andrea;Engheta, Nader;Vegni, Lucio</t>
  </si>
  <si>
    <t>Rome;Philadelphia</t>
  </si>
  <si>
    <t>Universit√† degli Studi Roma Tre;University of Pennsylvania</t>
  </si>
  <si>
    <t>60012630;60006297</t>
  </si>
  <si>
    <t>Anomalous properties of scattering from cavities partially loaded with double-negative or single-negative metamaterials</t>
  </si>
  <si>
    <t>10.2528/PIER04041401</t>
  </si>
  <si>
    <t>2-s2.0-33846296580</t>
  </si>
  <si>
    <t>['wide band', 'vector product', 'thus leads', 'solution vectors', 'significant reduction', 'repeatedly use', 'repeatedly solve', 'point within', 'numerical examples', 'microstrip antennas', 'memory requirement', 'large method', 'iterative solver', 'hybrid algorithm', 'computational cost', 'cbfm ).']</t>
  </si>
  <si>
    <t>An efficient algorithm combining the fast multipole method (FMM) and the characteristic basis function method (CBFM) for analysis of scattering from microstrip antennas over a wide band is introduced in this paper. In the hybrid algorithm, the characteristic basis function method is used to construct the currents on microstrip antennas by using characteristic basis functions (CBFs) which are constructed from the solution vectors at several samples using the singular value decomposition (SVD), thus obviating the need to repeatedly compute using a computational electromagnetic code and repeatedly solve a large method of moments matrix system at each point within the wide band of interest. The fast multipole method is used to obtain the solution vectors at these samples and speed up the matrix-vector product in the characteristic basis function method (CBFM). The resultant hybrid algorithm (FMM-CBFM) eliminates the need to generate and store the usual square impedance matrix and repeatedly use an iterative solver at each point and thus leads to a significant reduction in memory requirement and computational cost. Numerical examples are given to illustrate the accuracy and robustness of this method.</t>
  </si>
  <si>
    <t>187-208</t>
  </si>
  <si>
    <t>7202353290;7403280923;36956017100</t>
  </si>
  <si>
    <t>Wan, Ji Xiang;Liang, Chang Hong;Lei, Juan</t>
  </si>
  <si>
    <t>A fast analysis of scattering from microstrip antennas over a wide band</t>
  </si>
  <si>
    <t>10.2528/PIER04052801</t>
  </si>
  <si>
    <t>2-s2.0-33846308194</t>
  </si>
  <si>
    <t>['wire antennas', 'truncation index', 'smallest diameter', 'radiation pattern', 'practical instance', 'obtained swe', 'measured pattern', 'interpolation capacity', 'increase drastically', 'incomplete data', 'field sphere', 'field data', 'e .,', 'different lengths', 'dead zone', 'antenna size', 'analytical expression']</t>
  </si>
  <si>
    <t>The accuracy of a spherical wave expansion is examined when the expansion is calculated from incomplete data of the radiation pattern, i.e., when field data on a part of the far-field sphere is missing. The effect of antenna size and truncation index on the interpolation capacity of a SWE is examined by using an analytical expression for the radiation pattern of wire antennas of different lengths. The error of the SWE is seen to increase drastically when the smallest diameter of the dead zone surpasses the length of a period of the highest included wave function. The influence of the size and shape of the dead zone is studied by the aid of a measured pattern, of which a part of the field data is ignored. Two different ways are proposed for estimating the accuracy of the obtained SWE in a practical instance, when the field in the dead zone is unknown.</t>
  </si>
  <si>
    <t>185-204</t>
  </si>
  <si>
    <t>Koivisto, P√§ivi K.;Sten, Johan Carl Erik</t>
  </si>
  <si>
    <t>On the influence of incomplete radiation pattern data on the accuracy of a spherical wave expansion</t>
  </si>
  <si>
    <t>10.2528/PIER04080902</t>
  </si>
  <si>
    <t>2-s2.0-33846352119</t>
  </si>
  <si>
    <t>['supported along', 'sheath parameters', 'rigorous representation', 'results obtained', 'resonant magnetoplasma', 'line theory', 'insulated antenna', 'input impedance', 'generalized transmission', 'determined mainly', 'current distribution', 'antenna characteristics']</t>
  </si>
  <si>
    <t>A study is made of the characteristics of a perfectly conducting cylindrical antenna insulated from the surrounding cold collisionless magnetoplasma by an isotropic coaxial cylindrical sheath for the case where the antenna is aligned with an external magnetic field and is excited by means of a delta-function voltage generator. A rigorous representation is obtained for the current distribution on an infinitely long antenna. It is shown that in the whistler frequency range, the current distribution of a sufficiently thin antenna is determined mainly by the eigenmode whose guided propagation is found to be supported along the antenna. Based on the results obtained for an infinitely long antenna, a generalized transmission-line theory is developed for determining the current distribution and the input impedance of an insulated antenna of finite length located in a resonant magnetoplasma. The influence of the sheath parameters on the antenna characteristics is analyzed.</t>
  </si>
  <si>
    <t>135-166</t>
  </si>
  <si>
    <t>60008673;60008673;60030988;60095505</t>
  </si>
  <si>
    <t>7103405138;8099023900;7003999101;6701600128</t>
  </si>
  <si>
    <t>Kudrin, Alexander V.;Petrov, Evgeny Yu;Kyriacou, George A.;Zaboronkova, Tatyana M.</t>
  </si>
  <si>
    <t>Russian Federation;Greece;Russian Federation</t>
  </si>
  <si>
    <t>Nizhny Novgorod;Komotini;Nizhny Novgorod</t>
  </si>
  <si>
    <t>Nizhny Novgorod State Technical University n.a. R.E. Alekseev;Democritus University of Thrace;Lobachevsky State University of Nizhni Novgorod</t>
  </si>
  <si>
    <t>60095505;60030988;60008673</t>
  </si>
  <si>
    <t>Kudrin A.</t>
  </si>
  <si>
    <t>Insulated cylindrical antenna in a cold magnetoplasma</t>
  </si>
  <si>
    <t>10.2528/PIER04090101</t>
  </si>
  <si>
    <t>2-s2.0-33846369960</t>
  </si>
  <si>
    <t>['selective location', 'said antenna', 'novel antenna', 'flush mounted', 'end use', 'disk via', 'disk resonator', 'coal strata', 'coal mine', 'broadside direction']</t>
  </si>
  <si>
    <t>In this paper a novel antenna is presented. This antenna, employing microstrip circular disc as radiator is seen to perform over a large impedance bandwidth (130MHz to 876 MHz). The disk resonator is loaded with L-C-R circuit across a selective location in the disk via a thin shorting pin. The theoretical modeling predicts TM01 mode of operation. Therefore the beam pattern shows a null in the broadside direction. The said antenna is proposed to be developed for end use in coal mine where the antenna can be flush mounted on coal strata. Thus it will be able to measure the angle of arrival of any reflective component due to presence of waterbed at a distance. The measured as well as simulated results regarding impedance bandwidth and beam pattern agrees well. The simulated efficiency using IE3D is 48% whereas measured efficiency is nearly 45%.</t>
  </si>
  <si>
    <t>100613371;100613371;60020825;60002874</t>
  </si>
  <si>
    <t>55894496700;13607083900;53868301300;7202403109</t>
  </si>
  <si>
    <t>Chakravarty, Tapas;Roy, Sushim Mukul;Sanyal, Salil Kumar;De, Asok</t>
  </si>
  <si>
    <t>Kolkata;New Delhi;Durgapur</t>
  </si>
  <si>
    <t>Jadavpur University;Delhi Technological University;Durgapur Institute of Advanced Technology and Management</t>
  </si>
  <si>
    <t>60020825;60002874;100613371</t>
  </si>
  <si>
    <t>Chakravarty T.</t>
  </si>
  <si>
    <t>A novel microstrip patch antenna with large impedance bandwidth in VHF/UHF range</t>
  </si>
  <si>
    <t>10.2528/PIER04102101</t>
  </si>
  <si>
    <t>2-s2.0-33846372097</t>
  </si>
  <si>
    <t>['¬© 2006', 'surface based', 'simultaneous improvement', 'radar images', 'new algorithms', 'integral observations', 'electronic scanning', 'antenna aperture', 'allerton press', 'actual beam']</t>
  </si>
  <si>
    <t>New algorithms are suggested for simultaneous improvement of range and azimuth resolving capacity of pulse airborne radar systems - in the conditions of "synthesis of antenna aperture" and of "actual beam" with electronic scanning. The algorithms are based of methods of reconstruction of radar images of the surface based on integral observations. ¬© 2006 by Allerton Press, Inc.</t>
  </si>
  <si>
    <t>Klochko, V. K.</t>
  </si>
  <si>
    <t>Ryazan</t>
  </si>
  <si>
    <t>Ryazan State Radio Engineering University</t>
  </si>
  <si>
    <t>Klochko V.</t>
  </si>
  <si>
    <t>Algorithms for improving radar resolving capacity in the surface surveillance</t>
  </si>
  <si>
    <t>2-s2.0-33846448477</t>
  </si>
  <si>
    <t>['surface current', 'sliding propagation', 'sea surface', 'scattered waves', 'possible movement', 'perturbation theory', 'limiting passages', 'incident field', 'first part', 'first order', 'finite conductivity']</t>
  </si>
  <si>
    <t>In the first part of the article the spectrum of electromagnetic waves scattered by the sea surface is theoretically investigated within the framework of the first order of the perturbation theory. The event of a linear omnidirectional antenna located near the sea surface which is illuminated by the incident field is considered. The finite conductivity of the sea-water, the sliding propagation of the scattered waves, the possible movement of the receiver and surface current are taken into account. The limiting passages to the known problem solutions have been performed. ¬© 2005 Begell House, Inc.</t>
  </si>
  <si>
    <t>991-1001</t>
  </si>
  <si>
    <t>60068535;60068504;60068504;60068504</t>
  </si>
  <si>
    <t>6507040906;15837330500;15837238300;57218846839</t>
  </si>
  <si>
    <t>Bryukhovetski, A. S.;Kashcheyev, A. S.;Kashcheyev, S. B.;Yampolski, Yu M.</t>
  </si>
  <si>
    <t>Kharkiv;Kharkiv</t>
  </si>
  <si>
    <t>O. Ya. Usikov Institute for Radiophysics and Electronics of the National Academy of Sciences of Ukraine;Institute of Radio Astronomy National Academy of Sciences of Ukraine</t>
  </si>
  <si>
    <t>60068535;60068504</t>
  </si>
  <si>
    <t>Bryukhovetski A.S.</t>
  </si>
  <si>
    <t>Two-position HF scattering from the rough sea surface. I. theory</t>
  </si>
  <si>
    <t>10.1615/TelecomRadEng.v64.i12.20</t>
  </si>
  <si>
    <t>2-s2.0-33846705763</t>
  </si>
  <si>
    <t>['vru visible', 'vru detection', 'transponder signal', 'traffic accidents', 'recent researches', 'mobile receiver', 'measures applied', 'great opportunity', 'far failed', 'doa estimations', 'antenna array']</t>
  </si>
  <si>
    <t>Due to recent researches on traffic accidents with vulnerable road users (VRUs), several measures revealed a great opportunity of reduction. However, all measures applied so far failed to reduce the number of traffic accidents if there is no line-of-sight. Therefore, a transponder signal is utilized to make the VRU visible. The motor vehicle carries a mobile receiver for VRU detection and location. The receiver employs digital beam-forming for estimating the direction of arrival (DOA) with an antenna array for RF ISM band. A sequence of DOA estimations is used for location and motion estimation purposes. ¬© 2005 Copernicus GmbH.</t>
  </si>
  <si>
    <t>151-155</t>
  </si>
  <si>
    <t>60002027-60015818;60002027;60002027</t>
  </si>
  <si>
    <t>15826052400;55491920600;6507217343</t>
  </si>
  <si>
    <t>Bresch, M.;Shi, J.;Kokozinski, R.</t>
  </si>
  <si>
    <t>Austria;Germany</t>
  </si>
  <si>
    <t>Villach;Duisburg</t>
  </si>
  <si>
    <t>Infineon Technologies AG, Austria;Fraunhofer Institute for Microelectronic Circuits and Systems IMS</t>
  </si>
  <si>
    <t>60015818;60002027</t>
  </si>
  <si>
    <t>Bresch M.</t>
  </si>
  <si>
    <t>Employing beam-forming for estimating the direction of arrival in a multi-path propagation environment</t>
  </si>
  <si>
    <t>10.5194/ars-3-151-2005</t>
  </si>
  <si>
    <t>2-s2.0-33847333078</t>
  </si>
  <si>
    <t>['theoretical ones', 'scattering parameters', 'radiation patterns', 'quite different', 'practical applications', 'individual elements', 'important aspect', 'design process', 'compensation model', 'antenna arrays']</t>
  </si>
  <si>
    <t>Active radiation pattern | Compensation model | Coupling | Matching network | Patch antenna</t>
  </si>
  <si>
    <t>Coupling is an important aspect to be considered in the design process of antenna arrays. The real feeding radiated coefficients can be quite different from the theoretical ones because of this effect. In this paper, a characterization and compensation model is presented. This procedure is capable of matching each element of the array. All the parameters of the array coupling model are obtained through the measurement of scattering parameters and radiation patterns of the individual elements. Some practical applications to linear patch arrays are presented.</t>
  </si>
  <si>
    <t>95-110</t>
  </si>
  <si>
    <t>60028442;60028442;60028442;60028442</t>
  </si>
  <si>
    <t>8654979600;36934673200;56040889900;55883916200</t>
  </si>
  <si>
    <t>Masa-Campos, J. L.;Fern√°ndez, J. M.;Sierra-Casta√±er, M.;Sierra-P√©rez, M.</t>
  </si>
  <si>
    <t>Masa-Campos J.L.</t>
  </si>
  <si>
    <t>Coupling characterization and compensation model for antenna arrays</t>
  </si>
  <si>
    <t>2-s2.0-33847372207</t>
  </si>
  <si>
    <t>['tie type', 'static conductivity', 'soil properties', 'soil inhomogeneities', 'plastic pipes', 'method together', 'mentioned soils', 'loaded bow', 'gpr response', 'fdtd scheme', 'dispersive grounds', 'also included', 'abc ).']</t>
  </si>
  <si>
    <t>The finite difference time domain (FDTD) method is used to analyze a practical ground penetrating radar (GPR) antenna system operating above lossy and dispersive grounds. The antenna is of the resistor-loaded bow-tie type and the analysis is made for two known soil types, namely Puerto Rico and San Antonio clay loams. The soil is modeled by a two term Debye model with a static conductivity and it is matched to the mentioned soils by using curve fitting. The FDTD scheme is implemented by the auxiliary differential equation (ADE) method together with the uniaxial perfectly matched layer (UPML) absorbing boundary conditions (ABC). In order to model a real GPR environment, ground surface roughness and soil inhomogeneities are also included. The effect of soil properties on the GPR response and antenna input impedance is presented. Thus the ability to detect buried metal and plastic pipes is investigated.</t>
  </si>
  <si>
    <t>60002014;60002014;60002014;60071082</t>
  </si>
  <si>
    <t>15726640000;7005492096;6603518099;6603005085</t>
  </si>
  <si>
    <t>Uduwawala, D.;Norgren, M.;Fuks, P.;Gunawardena, A.</t>
  </si>
  <si>
    <t>Sri Lanka;Sweden</t>
  </si>
  <si>
    <t>Peradeniya;Stockholm</t>
  </si>
  <si>
    <t>University of Peradeniya;The Royal Institute of Technology (KTH)</t>
  </si>
  <si>
    <t>60071082;60002014</t>
  </si>
  <si>
    <t>Uduwawala D.</t>
  </si>
  <si>
    <t>A complete FDTD simulation of a real GPR antenna system operating above lossy and dispersive grounds</t>
  </si>
  <si>
    <t>10.2528/PIER04061002</t>
  </si>
  <si>
    <t>2-s2.0-33847398780</t>
  </si>
  <si>
    <t>['wide band', 'functional capabilities', 'computer software', 'automated system']</t>
  </si>
  <si>
    <t>The paper is related to development of the automated system for ultra-wide band (UWB) antennas characteristics investigation. The set of equipment including non-standard, specially developed units and computer software as well as functional capabilities of the system are described. ¬© 2005 Begell House, Inc.</t>
  </si>
  <si>
    <t>713-726</t>
  </si>
  <si>
    <t>60068535;60068535;60068535;60068535</t>
  </si>
  <si>
    <t>16031543900;16031578000;8410056200;14024633300</t>
  </si>
  <si>
    <t>Petrechenko, V. M.;Pochanin, O. G.;Pochanin, G. P.;Ruban, V. P.</t>
  </si>
  <si>
    <t>Petrechenko V.</t>
  </si>
  <si>
    <t>Automated system for UWB antennas characteristics measurement</t>
  </si>
  <si>
    <t>10.1615/TelecomRadEng.v64.i9.20</t>
  </si>
  <si>
    <t>2-s2.0-33847692029</t>
  </si>
  <si>
    <t>['valued equation', 'shaped flat', 'shaped boundaries', 'polar coordinates', 'phase synthesis', 'numerical procedures', 'new schemes', 'new approaches', 'linear functional', 'important properties', 'implicit real', 'differential equations', 'curvilinear antennas', 'atomic functions', 'antenna theory']</t>
  </si>
  <si>
    <t>New approaches for solving some problems of antenna theory are presented. They are based on important properties of the atomic functions and R-functions and allows to simplify the numerical procedures. Atomic functions are infinite differentiable compactly supported solutions to linear functional-differential equations. The R-function method allows constructing the implicit real-valued equation for the star-shaped boundaries in polar coordinates. Using these equations, new schemes for amplitude-phase synthesis of complex-shaped flat and curvilinear antennas are derived.</t>
  </si>
  <si>
    <t>699-712</t>
  </si>
  <si>
    <t>60029225;60033469</t>
  </si>
  <si>
    <t>55943071100;15069132900</t>
  </si>
  <si>
    <t>Kravchenko, Victor Filippovich;Basarab, Miklhail Alekseevich</t>
  </si>
  <si>
    <t>Bauman Moscow State Technical University;Kotelnikov Institute of Radioengineering and Electronics (IRE) of Russian Academy of Sciences</t>
  </si>
  <si>
    <t>60033469;60029225</t>
  </si>
  <si>
    <t>Kravchenko V.</t>
  </si>
  <si>
    <t>Synthesis of antennas on the base of the Boolean algebra transformations and the atomic functions theory</t>
  </si>
  <si>
    <t>10.1615/TelecomRadEng.v64.i9.10</t>
  </si>
  <si>
    <t>2-s2.0-33847706583</t>
  </si>
  <si>
    <t>['transient processes', 'takes place', 'simultaneous saturation', 'phonon generation', 'nonstationary processes', 'inversion states', 'critical slowing']</t>
  </si>
  <si>
    <t>Nonstationary processes in a three-level active paramagnetic phaser system have been investigated in case of the inversion state branching (bistability) which takes place below the threshold of self-excitation of the phonon generation. It has been shown that the nature of the branching of inversion states and transient processes in such a system depends significantly not only on a hypersound signal intensity, that was determined before, but also on a signal modulation frequency. Narrow nonlinear resonances and a critical slowing-down of transient processes have been found at simultaneous saturation of a spin-system by a standing electromagnetic pumping field and a hypersound-signal traveling wave. ¬© 2005 Begell House, Inc.</t>
  </si>
  <si>
    <t>735-757</t>
  </si>
  <si>
    <t>Makovetskii, D. N.</t>
  </si>
  <si>
    <t>Makovetskii D.N.</t>
  </si>
  <si>
    <t>Bistability and transient processes in a three-level phaser system saturated by a standing pumping field and a signal traveling wave</t>
  </si>
  <si>
    <t>10.1615/TelecomRadEng.v64.i9.40</t>
  </si>
  <si>
    <t>2-s2.0-33847761151</t>
  </si>
  <si>
    <t>['thus alleviating', 'terminal plane', 'tem signals', 'tem mode', 'tem excitation', 'source planes', 'source plane', 'signals associated', 'radiation terms', 'provided herein', 'numerical solution', 'mode signal', 'memory burdens', 'guiding structure', 'fdtd methodology', 'exclusively excited', 'examples pertaining', 'difficulties associated', 'based upon', 'also considered']</t>
  </si>
  <si>
    <t>An FDTD methodology is provided herein that allows for TEM excitation and detection of signals associated with N-port network analysis. The scheme is based upon the numerical solution of Laplace's equation in the context of the standard Yee grid. The invocation of both equivalence and orthogonality of modes principles assures that the TEM mode of interest is both exclusively excited and detected. Electric and magnetic surface currents are employed to render zero backward radiation from the source plane. Orthogonality is utilized at the terminal plane to extract the TEM mode from a multi-mode signal, provided that the spectrum of the guiding structure is discrete. The advantage of this approach is found in the placement of both the terminal and source planes - both can be placed as close to each other and to the network as necessary, thus alleviating the computational and memory burdens of the simulation. Examples pertaining to this methodology include stripline structures and the monopole strip antenna. The microstrip patch antenna is also considered to demonstrate the difficulties associated with the excitation and detection of quasi-TEM signals in the midst of radiation terms.</t>
  </si>
  <si>
    <t>249-269</t>
  </si>
  <si>
    <t>60033389;60033389</t>
  </si>
  <si>
    <t>7408526961;7403935208</t>
  </si>
  <si>
    <t>Young, Jeffrey L.;Adams, Ryan</t>
  </si>
  <si>
    <t>University of Idaho</t>
  </si>
  <si>
    <t>Excitation and detection of waves in the FDTD analysis of N-port networks</t>
  </si>
  <si>
    <t>10.2528/PIER04100701</t>
  </si>
  <si>
    <t>2-s2.0-33947100418</t>
  </si>
  <si>
    <t>['wave term', 'wave number', 'total field', 'surfacewave term', 'space coated', 'sea floor', 'oceanic lithosphere', 'interference appears', 'ice layer', 'horizontal antenna', 'formulas obtained', 'electromagnetic field', 'dielectric layer', 'approximative formulas', 'analytical formulas']</t>
  </si>
  <si>
    <t>In this paper, analytical formulas have been derived for the electromagnetic field generated by a horizontal electric dipole inside high lossy half-space coated with a dielectric layer. This problem is corresponding to the electromagnetic field generated by a horizontal antenna in a submarine under an ice layer, or the measurement of the conductivity of the oceanic lithosphere with a horizontal antenna as the source, and a layer of sediment on the sea floor. These formulas obtained for the electromagnetic field can be employed to calculated the total field including the lateral-wave term and the trapped-surfacewave term. Because the wave number of the trapped-surface-wave term is different from that of the lateral-wave term, the interference appears in the total field. Additionally, this paper has presented the approximative formulas for a thin dielectric layer, which can be used for the communication in low frequencies region.</t>
  </si>
  <si>
    <t>163-186</t>
  </si>
  <si>
    <t>60117383;60073719;60005510;60117383</t>
  </si>
  <si>
    <t>57192482514;7402219595;57001201200;7201458247</t>
  </si>
  <si>
    <t>Zhang, Hong Qi;Pan, Wei Yan;Li, Kai;Shen, Kai Xian</t>
  </si>
  <si>
    <t>Xi'an;Xinxiang;Singapore City</t>
  </si>
  <si>
    <t>National Time Service Center;China Research Institute of Radiowave Propagation;Nanyang Technological University</t>
  </si>
  <si>
    <t>60117383;60073719;60005510</t>
  </si>
  <si>
    <t>Electromagnetic field for a horizontal electric dipole buried inside a dielectric layer coated high lossy half space</t>
  </si>
  <si>
    <t>10.2528/PIER04052301</t>
  </si>
  <si>
    <t>2-s2.0-33947108692</t>
  </si>
  <si>
    <t>['small deviations', 'simple formula', 'scattering coefficient', 'scatterers ),', 'random variables', 'random errors', 'probability theory', 'exactly calculating', 'electromagnetic fields', 'characteristic functions', 'beam efficiency', 'antenna technology']</t>
  </si>
  <si>
    <t>Lack of knowledge prevents us from exactly calculating the behavior of electromagnetic fields. We study two extremes in this respect: scattering against randomly distributed particles (no idea of the position or orientation of the scatterers), and random errors in antenna technology (small deviations from what we think are the proper parameters). Random variables are used to model our lack of knowledge, and far field expressions are studied. Using the concept of characteristic functions from probability theory, results for arbitrary probability distributions are obtained. We explain an anomaly in the forward scattering direction in single scattering theory, present simple formulas for the directivity, side lobe level, and beam efficiency for a general array antenna with random errors, and a simple formula for the scattering coefficient from a general frequency selective structure with random errors.</t>
  </si>
  <si>
    <t>13-39</t>
  </si>
  <si>
    <t>Sj√∂berg, D.</t>
  </si>
  <si>
    <t>Sj√∂berg D.</t>
  </si>
  <si>
    <t>Coherent effects in single scattering and random errors in antenna technology</t>
  </si>
  <si>
    <t>10.2528/PIER04050401</t>
  </si>
  <si>
    <t>2-s2.0-33947113637</t>
  </si>
  <si>
    <t>['results calculated', 'published papers', 'proposed method', 'optimization problem', 'obtained since', 'first transformed']</t>
  </si>
  <si>
    <t>In this paper, simulated annealing algorithms are applied to the analyses of nonlinearly loaded antenna arrays. The analysis is first transformed into an optimization problem and then be solved by simulated annealing algorithms. Numerical examples show that the results calculated by the proposed method are consistent with those of other published papers. Nearly global optimum solutions can be obtained since the simulated annealing algorithm is inherently a direct searching method. It should be noted that the array mutual coupling effects are included in the analyses of this paper.</t>
  </si>
  <si>
    <t>271-281</t>
  </si>
  <si>
    <t>Lee, Kun Chou</t>
  </si>
  <si>
    <t>Frequency-domain analyses of nonlinearly loaded antenna arrays using simulated annealing algorithms</t>
  </si>
  <si>
    <t>10.2528/PIER04101501</t>
  </si>
  <si>
    <t>2-s2.0-33947147478</t>
  </si>
  <si>
    <t>['two types', 'two kernels', 'recent publications', 'particular emphasis', 'input admittance', 'infinite length', 'function generator', 'frill generator', 'dipole antennas', 'approximate kernel']</t>
  </si>
  <si>
    <t>When one uses integral equations to determine the input admittance of dipole antennas, one must choose between two kernels, the exact and the approximate kernel, and also between (at least) two types of feed, the delta-function generator and the frill generator. For dipole antennas of infinite length, we investigate-analytically and numerically-the similarities and differences between the various admittance values. Particular emphasis is placed on the fact, discussed in detail in recent publications, that certain combinations lead to nonsolvable integral equations.</t>
  </si>
  <si>
    <t>285-306</t>
  </si>
  <si>
    <t>6701834611;57202034457</t>
  </si>
  <si>
    <t>Fikioris, George;Valagiannopoulos, Constantine A.</t>
  </si>
  <si>
    <t>Input admittances arising from explicit solutions to integral equations for infinite-length dipole antennas</t>
  </si>
  <si>
    <t>10.2528/PIER05031701</t>
  </si>
  <si>
    <t>2-s2.0-33947151959</t>
  </si>
  <si>
    <t>['sharp fields', 'rigorous study', 'radiation q', 'practical examples', 'paper begins', 'near zone', 'matrix expression', 'generalized resonance', 'far zone', 'condition generating', 'complete description', 'antenna system']</t>
  </si>
  <si>
    <t>This paper begins with a complete description of the complex Poynting theorem, followed by a rigorous study of the generalized resonance in a multi-antenna system. The condition generating the generalized resonance is discussed, which is the balance of the electromagnetic fields energy stored in the antennas open system. The matrix expression of the generalized resonant factor (GRF) is derived. On this basis, the generalized Foster reactance theoremfor an arbitrary antenna systemis presented and radiation Q is used to further describe the generalized resonance behaviors. Some practical examples have shown that the generalized resonance may take on the phenomena of strong and sharp fields in the near zone and superdirectivity in the far zone of the antenna system.</t>
  </si>
  <si>
    <t>255-276</t>
  </si>
  <si>
    <t>24080783500;42761964200;56160743800;7403280923</t>
  </si>
  <si>
    <t>Li, Long;Liu, Hai Xia;Shi, Yan;Liang, Chang Hong</t>
  </si>
  <si>
    <t>Study of generalized resonance in multi-antenna system and generalized foster reactance theorem</t>
  </si>
  <si>
    <t>10.2528/PIER04082701</t>
  </si>
  <si>
    <t>2-s2.0-34047192829</t>
  </si>
  <si>
    <t>['scattering characteristic', 'results found', 'receiving antennas', 'random media', 'rain area', 'polarization status', 'cylinder target', '4 ].']</t>
  </si>
  <si>
    <t>Scattering characteristic of target in rain is studied in this paper, which calculates scattering matrix of rain area and that of cylinder target in rain, taking the effect from rain into account by substituting rain media for random media with equivalent complex permittivity. SCR (ratio of scattering signal induced by target in rain to clutter from rain) is computed, and the relation between SCR and polarization status of transmitting and receiving antennas is deduced. By optimizing the SCR, optimal polarization status of transmitting and receiving antennas are found. And, the results found in this paper are serviceable for communication system design [2, 4].</t>
  </si>
  <si>
    <t>241-248</t>
  </si>
  <si>
    <t>19638277800;7203001376;55740566100</t>
  </si>
  <si>
    <t>Huang, Ji Ying;Gong, Shu Hong;Wang, Fang</t>
  </si>
  <si>
    <t>Optimal scattering polarization characteristic for cylinder target in rain at millimeter wave band</t>
  </si>
  <si>
    <t>10.2528/PIER05041402</t>
  </si>
  <si>
    <t>2-s2.0-35948996399</t>
  </si>
  <si>
    <t>['¬© 2005', 'present malformations', 'orgilus sp', 'one female', 'doryctinae ),', 'donquickeia sp', 'compound eyes', 'bracon sp']</t>
  </si>
  <si>
    <t>Insecta | Malformations | Morphology | Teratology</t>
  </si>
  <si>
    <t>Three teratological specimens of Braconidae, one female of Orgilus sp. (Orgilinae), one male of Bracon sp. (Braconinae) and one female of Donquickeia sp. (Doryctinae), all from Brazil and deposited in the collection of the Departamento de Ecologia e Biologia Evolutiva da Universidade Federal de S√£o Carlos (DCBU) in S√£o Carlos, SP, Brasil, present malformations in one of the antennae and in one of the compound eyes; these are illustrated. ¬© 2005, Sociedad Venezolana de Entomolog√≠a.</t>
  </si>
  <si>
    <t>113-114</t>
  </si>
  <si>
    <t>Entomotropica</t>
  </si>
  <si>
    <t>60013792;60013792;60013792</t>
  </si>
  <si>
    <t>6603219412;23469112500;22938630200</t>
  </si>
  <si>
    <t>Penteado-Dias, Ang√©lica Maria;Fiorelini Nunes, Juliano;Mitio Shimbori, Eduardo</t>
  </si>
  <si>
    <t>Sao Carlos</t>
  </si>
  <si>
    <t>Universidade Federal de S√£o Carlos</t>
  </si>
  <si>
    <t>Penteado-Dias A.</t>
  </si>
  <si>
    <t>Observations on some teratological Braconidae (Hymenoptera, Ichneumonoidea) from Brazil</t>
  </si>
  <si>
    <t>2-s2.0-38349111675</t>
  </si>
  <si>
    <t>['validation procedure', 'theoretical analysis', 'test site', 'standards committees', 'standards available', 'spring 2005', 'presented especially', 'numerical calculations', 'mhz since', 'last cds', 'directional antennas', 'contribution describes', 'cispr 16', 'cd ).', 'basic ideas', '2004 ).', '1 participates', '1 ghz']</t>
  </si>
  <si>
    <t>Standards for the validation of alternative test sites with conducting groundplane exist for the frequency range 30-1000&amp;nbsp;MHz since the end of the eighties. Recently the procedure for fully anechoic rooms (FAR) has been included in CISPR 16 after more than 10 years intensive discussion in standards committees (CENELEC, 2002; CISPR, 2004). But there are no standards available for the validation of alternative test sites above 1 GHz. The responsible working group (WG1) in CISPR/A has drawn up the 7th common draft (CD). A CDV will be published in spring 2005. The German standards committee VDE AK 767.4.1 participates in the drafting of the standard. All suggested measurement procedures proposed in the last CDs have been investigated by measurements and theoretical analysis. This contribution describes the basic ideas and problems of the validation procedure of the test site. Furthermore measurement results and numerical calculations will be presented especially for the use of omni-directional antennas. ¬© 2004 Copernicus GmbH.</t>
  </si>
  <si>
    <t>111-117</t>
  </si>
  <si>
    <t>60004935;101380587;60004935</t>
  </si>
  <si>
    <t>23011399300;6508327774;6603761463</t>
  </si>
  <si>
    <t>Battermann, S.;Trautnitz, F. W.;Garbe, H.</t>
  </si>
  <si>
    <t>Hannover;</t>
  </si>
  <si>
    <t>Gottfried Wilhelm Leibniz Universit√§t Hannover;Albatross Projects GmbH</t>
  </si>
  <si>
    <t>60004935;101380587</t>
  </si>
  <si>
    <t>Battermann S.</t>
  </si>
  <si>
    <t>New standards for the validation of EMC test sites particularly above 1 GHz</t>
  </si>
  <si>
    <t>10.5194/ars-3-111-2005</t>
  </si>
  <si>
    <t>2-s2.0-47149101542</t>
  </si>
  <si>
    <t>['second kind', 'porous medium', 'pile embedded', 'incident wave', 'fundamental solution', 'dynamic response', 'considerable influences']</t>
  </si>
  <si>
    <t>Biot's theory | Fredholm integral equation | Pile | Porous media | SH waves</t>
  </si>
  <si>
    <t>In this study, the frequency domain dynamic response of a pile embedded in a porous medium and subjected to SH seismic waves is investigated. The surrounding porous medium of the pile is described by Biot's theory, while the pile embedded in the porous medium is treated as a beam and described by a beam vibration theory. Using the Hankel transformation method, the fundamental solution for a half-space porous medium subjected to a horizontal circular patch load is established. According to the fictitious pile methodology, the second kind of Fredholm integral equation for the pile is established in terms of the obtained fundamental solution and free wave field. The solution of the integral equation yields the dynamic response of the pile to plane SH waves. Numerical results indicate that the parameters of the porous medium, the pile and the incident wave have considerable influences on the dynamic response of the pile and the porous medium.</t>
  </si>
  <si>
    <t>Research Report - University of Sydney, Department of Civil Engineering</t>
  </si>
  <si>
    <t>60090755;60090755;60090755</t>
  </si>
  <si>
    <t>24833171100;57200922584;15078198400</t>
  </si>
  <si>
    <t>Lu, Frank Jian Fei;Jeng, Dong Sheng;Nie, Wei Dong</t>
  </si>
  <si>
    <t>Lu F.J.F.</t>
  </si>
  <si>
    <t>Dynamic response of a pile embedded in a porous medium subjected to plane SH waves</t>
  </si>
  <si>
    <t>2-s2.0-52249098261</t>
  </si>
  <si>
    <t>['mutual impedance', 'electromagnetic coupling', 'antenna theory']</t>
  </si>
  <si>
    <t>We discuss the validity of reciprocity and mutual impedance formulas within lossy cavities. Mutual impedance formulas are well-known from antenna theory and useful to describe the electromagnetic coupling between electromagnetic interference sources and victims. As an example the mutual impedance between two dipole antennas within a lossy rectangular cavity is calculated from a system of coupled Hall√©n's equations that efficiently is solved by the method of moments. ¬© 2005 Copernicus GmbH.</t>
  </si>
  <si>
    <t>60018362;60018362</t>
  </si>
  <si>
    <t>6602518968;55827228300</t>
  </si>
  <si>
    <t>Gronwald, F.;Blume, E.</t>
  </si>
  <si>
    <t>Reciprocity and mutual impedance formulas within lossy cavities</t>
  </si>
  <si>
    <t>10.5194/ars-3-91-2005</t>
  </si>
  <si>
    <t>2-s2.0-70349779891</t>
  </si>
  <si>
    <t>['¬± 1', 'two insets', 'simulated results', 'side ),', 'resonating frequency', 'reflection method', 'reflection measurements', 'radiation patterns', 'patch antennas', 'normalized inset', 'much higher', 'maximum bandwidth', 'lowest bw', 'line position', 'inset variations', 'inset variation', 'impedance bandwidth', 'good adjustability', 'first report', 'feeds give', 'feed position', 'f r', 'experimental results', 'etmpa parameters', 'end emphasizes', 'electromagnetic coupling', 'e r', 'bw ),', 'antenna parameters', 'alumina substrate', '70 ¬∞.', '7 ).', '6 %)', '02 %)']</t>
  </si>
  <si>
    <t>Electromagnetic Coupling (EMC) | Equilateral Triangular Microstrip Patch Antenna (ETMPA) | Inset feed position effect</t>
  </si>
  <si>
    <t>Equilateral Triangular Microstrip Patch Antenna (ETMPA) etched on alumina substrate (e r = 9.8, designed f r = 10GHz), fed by Electromagnetic Coupling (EMC) method is studied. The effects of variation of feed-line position (from tip (T) side and base (B) side), on resonating frequency (f r), VSWR, impedance bandwidth (BW), by reflection method, as well as the radiation patterns are studied. The theoretical simulation results show good agreement (about ¬±1.6%) with the experimental results for reflection measurements. Both feeds give a good adjustability-range of antenna parameters with inset variation and show VSWR‚àº1 for two insets, similar to most of the patch antennas. The lowest BW (0.02%) is at the best match point for both the feeds. The maximum bandwidth is for T-feed (‚àº8.56% for inset of -0.45) with VSWR&lt;2, which is much higher than for other MPAs, giving highest BW% range of 1:428. For both the feeds, f r increases with normalized inset I np/2. The B-fed ETMPA gives linear rising variation throughout the range of I n (-0.9 to +0.7). The radiation patterns change with I np/2. The EMC splits E-plane into two asymmetric shallow major lobes with one additional small side-lobe. The angles between these lobes are always about 70¬∞. The paper at the end emphasizes on symmetries and asymmetries in experimentally observed parameters of different MPAs due to inset variations. To the best of our knowledge, this is the first report on ETMPA parameters (viz. f r, VSWR, BW and radiation pattern), particularly with variation in feed position and its comparison with the simulated results.</t>
  </si>
  <si>
    <t>26-42</t>
  </si>
  <si>
    <t>Study of electromagnetically coupled Equilateral Triangular Microstrip Patch Antenna (ETMPA) and inset position effects on MPAs</t>
  </si>
  <si>
    <t>2-s2.0-77952680789</t>
  </si>
  <si>
    <t>['vehicles adapted', 'substantially increased', 'studies regarding', 'sedimentary balances', 'rtk type', 'particular area', 'optimal situations', 'obtained facilitates', 'observe changes', 'new technologies', 'morphometric analyses', 'interpolation used', 'input coordinates', 'high level', 'dynamic nature', 'dune areas', 'done quickly', 'coordinates registered', 'complex morphology', 'article evaluates', 'adequate distribution', 'accuracy reached']</t>
  </si>
  <si>
    <t>Beach-dune svstem monitoring | Coastal dunes | Digital Elevation Models | Geo morphometry</t>
  </si>
  <si>
    <t>This article evaluates the potential that some new technologies (RTK-GPS and GIS) have to carry out studies regarding the dynamic nature of beach and dune areas. Topographical surveying using the RTK type of GPS in optimal situations can be done quickly and with a high level of accuracy (about 1.5 cm planimetrically and 2 cm altimetrically). This speed can be substantially increased in beaches if vehicles adapted for driving on sand are used - allowing for surveying of up to 5ha/hour - and, in dunes, if the antenna is placed on a backpack and is transported on foot. The level of accuracy reached this way is suitable for geomorphologic monitoring studies. The speed and accuracy with which the data is obtained facilitates the repetition of measurements in a particular area in order to observe changes. Using the coordinates registered with RTK-GPS, Digital Elevation Models have been developed and used for both morphometric analyses and the evaluation of sedimentary balances. To form the DEM it is necessary to interpolate the altitudes of those areas for which there is no data. It has been proven that the method of interpolation used is important, and even more to have an adequate distribution of the input coordinates, especially in areas of complex morphology, such as dunes.</t>
  </si>
  <si>
    <t>34-39</t>
  </si>
  <si>
    <t>SPEC. ISSUE 49</t>
  </si>
  <si>
    <t>Journal of Coastal Research</t>
  </si>
  <si>
    <t>60011476;60011476;60011476;60011476</t>
  </si>
  <si>
    <t>23020066900;23468898800;23973555300;46161200400</t>
  </si>
  <si>
    <t>Pardo-Pascual, J. E.;Garcia-Asenjo, L.;Palomar-Vazquez, J.;Garrigues-Talens, P.</t>
  </si>
  <si>
    <t>Pardo-Pascual J.E.</t>
  </si>
  <si>
    <t>New methods and tools to analyze beach-dune system evolution using a real-time kinematic global positioning system and geographic information systems</t>
  </si>
  <si>
    <t>2-s2.0-79961224226</t>
  </si>
  <si>
    <t>['work describes', 'range discontinuity', 'range discontinuities', 'plane could', 'obtained time', 'monostatic setup', 'measurement uncertainty', 'information desired', 'frequency domain', 'f contains', 'electromagnetic compatibility', 'domain option', 'aperture antenna', 'antenna calibration', 'accessed using']</t>
  </si>
  <si>
    <t>This work describes a method to detect and to quantify any local or mid-range discontinuity on extended flat metal planes. Often these planes are used for antenna calibration (open area test site-OATS) or the plane could be the ground of a semi-anechoic chamber used in Electromagnetic Compatibility (EMC) testing. The measurement uncertainty of antenna calibration or EMC testing depends on the groundplane's quality, which can be accessed using this method. A vector network analyzer with time-domain option is used to determine the complex-valued input scattering parameter SÃÑ11,F of an aperture antenna in a monostatic setup. SÃÑ11,F contains the information desired about the discontinuities and is measured in the frequency domain with high dynamic range. But only after a linear filtering utilizing the Chirp-Z-Transform the obtained time-domain signal SÃÑ11,T give clear evidence of local and mid-range discontinuities. ¬© 2005 Copernicus GmbH.</t>
  </si>
  <si>
    <t>60010962;60010962;60004935;60004935</t>
  </si>
  <si>
    <t>7005775839;7003868108;23011399300;6603761463</t>
  </si>
  <si>
    <t>Schrader, T.;M√ºnter, K.;Battermann, S.;Garbe, H.</t>
  </si>
  <si>
    <t>Braunschweig;Hannover</t>
  </si>
  <si>
    <t>Physikalisch-Technische Bundesanstalt;Gottfried Wilhelm Leibniz Universit√§t Hannover</t>
  </si>
  <si>
    <t>60010962;60004935</t>
  </si>
  <si>
    <t>Schrader T.</t>
  </si>
  <si>
    <t>Measured Response of Local, Mid-range and Far-range Discontinuities of Large Metal Groundplanes using Time Domain Techniques</t>
  </si>
  <si>
    <t>10.5194/ars-3-99-2005</t>
  </si>
  <si>
    <t>2-s2.0-84882306798</t>
  </si>
  <si>
    <t>['wave propagation', 'ultrasonic antenna', 'stability condition', 'spatial dimension', 'solving real', 'scattering problems', 'roughly equal', 'provide estimates', 'particular type', 'particular interest', 'order fd', 'numerical methods', 'numerical fd3', 'namely predictor', 'modified scheme', 'life problems', 'large scale', 'implicit scheme', 'high compared', 'fdm scheme', 'fdm results', 'fd3 method', 'extremely useful', 'difference time', 'destructive testing', 'cpu time', 'corrector scheme', 'conventional scheme', 'complex materials', 'attains reduction', 'analytical solutions', 'also discussed']</t>
  </si>
  <si>
    <t>Numerical methods are extremely useful in solving real-life problems with complex materials and geometries. However, numerical methods in the time domain suffer from artificial numerical dispersion. Standard numerical techniques which are second-order in space and time, like the conventional Finite Difference 3-point (FD3) method, Finite-Difference Time-Domain (FDTD) method, and Finite Integration Technique (FIT) provide estimates of the error of discretized numerical operators rather than the error of the numerical solutions computed using these operators. Here optimally accurate time-domain FD operators which are second-order in time as well as in space are derived. Optimal accuracy means the greatest attainable accuracy for a particular type of scheme, e.g., second-order FD, for some particular grid spacing. The modified operators lead to an implicit scheme. Using the first order Born approximation, this implicit scheme is transformed into a two step explicit scheme, namely predictor-corrector scheme. The stability condition (maximum time step for a given spatial grid interval) for the various modified schemes is roughly equal to that for the corresponding conventional scheme. The modified FD scheme (FDM) attains reduction of numerical dispersion almost by a factor of 40 in 1-D case, compared to the FD3, FDTD, and FIT. The CPU time for the FDM scheme is twice of that required by the FD3 method. The simulated synthetic data for a 2-D P-SV (elastodynamics) problem computed using the modified scheme are 30√ó more accurate than synthetics computed using a conventional scheme, at a cost of only 3.5√ó as much CPU time. The FDM is of particular interest in the modeling of large scale (spatial dimension is more or equal to one thousand wave lengths or observation time interval is very high compared to reference time step) wave propagation and scattering problems, for instance, in ultrasonic antenna and synthetic scattering data modeling for Non-Destructive Testing (NDT) applications, where other standard numerical methods fail due to numerical dispersion effects. The possibility of extending this method to staggered grid approach is also discussed. The numerical FD3, FDTD, FIT, and FDM results are compared against analytical solutions. ¬© 2005 Copernicus GmbH.</t>
  </si>
  <si>
    <t>175-181</t>
  </si>
  <si>
    <t>106195237;106195237;106195237</t>
  </si>
  <si>
    <t>14631728400;6603614249;55253939100</t>
  </si>
  <si>
    <t>Bommaraju, C.;Marklein, R.;Chinta, P. K.</t>
  </si>
  <si>
    <t>Kassel</t>
  </si>
  <si>
    <t>Fachbereich Elektrotechnik/Informatik</t>
  </si>
  <si>
    <t>Bommaraju C.</t>
  </si>
  <si>
    <t>Optimally accurate second-order time-domain finite-difference scheme for acoustic, electromagnetic, and elastic wave modeling</t>
  </si>
  <si>
    <t>10.5194/ars-3-175-2005</t>
  </si>
  <si>
    <t>2-s2.0-84882357381</t>
  </si>
  <si>
    <t>['shorting pins', 'radiation efficiency', 'promising candidates', 'plate modes', 'parametric study', 'coupling coefficients', 'careful optimisation']</t>
  </si>
  <si>
    <t>Slots in metallic ground planes are very promising candidates for conformal antenna applications. However, a low-profile unidirectional antenna requires a back reflector close to the slot and the resulting stripline feed causes strong excitation of parallel-plate modes. In this contribution, we consider unidirectional reflector-backed slot configurations with parallel-plate mode suppression by shorting pins. Starting from a parametric study with respect to shorting pin location and back reflector distance, we present a stripline-fed rectangular slot element with radiation efficiency of more than 80% and a bandwidth of about 5% at centre frequency 10GHz. A careful optimisation of shorting pin locations guarantees reliable parallel-plate mode suppression without deteriorating the slot radiation behaviour. Coupling coefficients between parallel and aligned rectangular slot elements are presented. For increased bandwidth applications, a bow-tie slot element with about 8% bandwidth and radiation efficiency of close to 80% is proposed. ¬© 2004 Copernicus GmbH.</t>
  </si>
  <si>
    <t>143-146</t>
  </si>
  <si>
    <t>L√∂cker, C.;Vaupel, T.;Eibert, T. F.</t>
  </si>
  <si>
    <t>10.5194/ars-3-143-2005</t>
  </si>
  <si>
    <t>2-s2.0-84882447576</t>
  </si>
  <si>
    <t>['two layers', 'two gap', 'theoretical results', 'stacked resonators', 'planar multiresonators', 'parametric studies', 'one coaxial', 'microstrip antenna', 'increased gain', 'improved gain', 'ground plane', 'different methods', 'dielectric substrate', 'broadside radiation', 'bottom layer', 'band response', 'band operation', 'band frequency', 'band configurations', '54 db', '47 %)', '325 ghz', '1093 mhz']</t>
  </si>
  <si>
    <t>Broadband microstrip antenna | Circular microstrip antenna | Dual-band microstrip antenna</t>
  </si>
  <si>
    <t>Different methods to increase the bandwidth of a microstrip antenna, such as use of an air-gap in-between stacked resonators and the ground plane and planar multiresonators, are combined to achieve broad bandwidth with increased gain. A configuration with two gap-coupled circular microstrip antennas on the top dielectric layer stacked with one coaxial-fed circular patch on the bottom layer and an air-gap in-between two layers and the ground plane yield a bandwidth of 1093 MHz (47%) with a gain of 9.54 dB at the S-band frequency of 2.325 GHz. Also, dual-band response with broadside radiation and improved gain at both frequencies is achieved by suitably changing parameters of this configuration. Parametric studies of this configuration on dielectric substrate for both broadband and dual-band operation are presented in this paper. The experiments are performed on broadband and dual-band configurations, which are in agreement with the theoretical results. ¬© 2005 Wiley Periodicals, Inc.</t>
  </si>
  <si>
    <t>489-494</t>
  </si>
  <si>
    <t>60070264;60070264;60070264</t>
  </si>
  <si>
    <t>56003150900;57213865266;57197401438</t>
  </si>
  <si>
    <t>Ray, K. P.;Ghosh, S.;Nirmala, K.</t>
  </si>
  <si>
    <t>Ray K.</t>
  </si>
  <si>
    <t>Multilayer multiresonator circular microstrip antennas for broadband and dual-band operations</t>
  </si>
  <si>
    <t>10.1002/mop.21208</t>
  </si>
  <si>
    <t>2-s2.0-30544434576</t>
  </si>
  <si>
    <t>['umts systems', 'umts quad', 'small thickness', 'proposed antenna', 'experimental results', 'design considerations', 'constructed prototype', 'bandwidth requirements', 'band operation', '3 mm', '2 ghz']</t>
  </si>
  <si>
    <t>Antennas | Internal mobile-phone antennas | Mobile antennas | Multiband mobile antennas | Planar antennas</t>
  </si>
  <si>
    <t>A novel thin internal planar antenna for GSM/DCS/PCS/ UMTS quad-band operation in a PDA (personal digital assistant) phone is presented. The proposed internal antenna has a small thickness of only 3 mm, yet it is capable of providing two wide operating bands at about 0.9 and 2 GHz so as to meet the bandwidth requirements of the GSM/DCS/PCS/UMTS systems. Details of the design considerations of the proposed antenna are described, and the experimental results of the constructed prototype are presented. ¬© 2005 Wiley Periodicals, Inc.</t>
  </si>
  <si>
    <t>423-426</t>
  </si>
  <si>
    <t>35460663000;57222378320</t>
  </si>
  <si>
    <t>Wong, Kin Lu;Lin, Yuan Chih</t>
  </si>
  <si>
    <t>Thin internal planar antenna for GSM/DCS/PCS/UMTS operation in a PDA phone</t>
  </si>
  <si>
    <t>10.1002/mop.21190</t>
  </si>
  <si>
    <t>2-s2.0-30544435072</t>
  </si>
  <si>
    <t>['spline battle', 'specified direction', 'scaling functions', 'results derived', 'published results', 'multiresolution time', 'lemarie scaling', 'investigate accuracy', 'errors introduced', 'different versions', 'approaches based']</t>
  </si>
  <si>
    <t>Cubic-spline Battle-Lemarie (BL) scaling function | Multiresolution analysis (MRA) | Multiresolution time-do-main (MRTD) scheme | Scaling and wavelet function-based MRTD (SW-MRTD) scheme | Scaling function-based MRTD (S-MRTD) scheme</t>
  </si>
  <si>
    <t>In this paper, we compare the different versions of multiresolution time-domain (MRTD) approaches based on the cubic-spline Battle-Lemarie scaling and high-level multiresolution wavelet functions, Haar scaling functions, and Cohen-Daubechies-Feauveau (CDF) scaling functions. First, by analyzing a TEM wave propagating along a specified direction, we compare the results derived from the different MRTD approaches and investigate accuracy of these approaches. Second, we present an improved, efficient, and simplified MRTD version and study the errors introduced by these simplifications. Finally, based on the MRTD scheme presented in this paper, we simulate a microstrip bandpass filter with comparison to the published results. ¬© 2005 Wiley Periodicals, Inc.</t>
  </si>
  <si>
    <t>480-485</t>
  </si>
  <si>
    <t>60018179;60018179;60018179;60018179</t>
  </si>
  <si>
    <t>56172336500;7601449620;6602196521;56144043500</t>
  </si>
  <si>
    <t>Zhu, Yanjie;Chen, Yinchao;Huray, Paul;Chen, Tianlong</t>
  </si>
  <si>
    <t>Accuracy study of multiresolution time-domain (MRTD) schemes</t>
  </si>
  <si>
    <t>10.1002/mop.21206</t>
  </si>
  <si>
    <t>2-s2.0-30544438601</t>
  </si>
  <si>
    <t>['scanning pattern', 'planar center', 'mobile terminals', 'load switching', 'group consists', 'good front', 'gain pattern', 'compact structure', 'back ratio']</t>
  </si>
  <si>
    <t>Reactive loading | Reconfigurable pattern | Switching | Yagi antenna</t>
  </si>
  <si>
    <t>Reactive-load switching is proposed to achieve a reconfigurable unidirectional pattern for a planar center-loaded linear Yagi dipole array. Two crossed arrays of dipole s are printed on both sides of a substrate in order to implement a scanning pattern in the whole horizontal plane, and each group consists of one active dipole and a couple of reactive-load parasitic dipoles. Due to the capacity of loaded value optimization, this antenna has good front-to-back ratio in its gain pattern; moreover, it has a compact structure and is suitable for integration with mobile terminals. Simulation and measurement are carried out to verify this design. ¬© 2005 Wiley Periodicals, Inc.</t>
  </si>
  <si>
    <t>506-507</t>
  </si>
  <si>
    <t>Chen, W. H.;Feng, Z. H.</t>
  </si>
  <si>
    <t>Chen W.H.</t>
  </si>
  <si>
    <t>Planar reconfigurable pattern antenna by reactive-load switching</t>
  </si>
  <si>
    <t>10.1002/mop.21212</t>
  </si>
  <si>
    <t>2-s2.0-30544439662</t>
  </si>
  <si>
    <t>['total volume', 'slant slit', 'shaped patch', 'reasonable gains', 'modified cpw', 'main patch', 'frequency bands', 'feed line', 'fed antenna', 'f antenna', 'dmb applications', 'broadband characteristic', 'broad quad']</t>
  </si>
  <si>
    <t>Internal antenna | Multiband antenna | Planar inverted-F antenna (PIFA) | Wideband antenna</t>
  </si>
  <si>
    <t>A novel and broad quad-band planar inverted-F antenna (PIFA) for cellular/PCS/UMTS/DMB applications is proposed. The proposed antenna consists of the main patch with a slant slit and L-shaped patch, occupying a total volume of 15 √ó 44 √ó 8 mm3. The triple resonant frequencies are obtained by changing both the length and width of a slant slit on the main patch and a position of feed line. A broadband characteristic is achieved by optimizing not only the length and height of the L-shaped patch, but also the length and width of the slant slit on the main patch, which is excited by the modified CPW-fed antenna. Good broadside radiation patterns with reasonable gains are achieved for all four-frequency bands of interest. ¬© 2005 Wiley Periodicals, Inc.</t>
  </si>
  <si>
    <t>60024872;60024872</t>
  </si>
  <si>
    <t>56175628900;56535582400</t>
  </si>
  <si>
    <t>Park, Hoon;Choi, Jaehoon</t>
  </si>
  <si>
    <t>Park H.</t>
  </si>
  <si>
    <t>Design of broad quad-band planar inverted-F antenna for cellular/pcs/umts/dmb applications</t>
  </si>
  <si>
    <t>10.1002/mop.21188</t>
  </si>
  <si>
    <t>2-s2.0-30544440297</t>
  </si>
  <si>
    <t>['valid regardless', 'two antennas', 'quarter wavelength', 'numerically using', 'half wavelength', 'discs increases', 'directivity increases', 'different parameters', 'dielectric discs', 'dielectric disc', 'arrangement enhances', 'aperture shape', 'antenna directivity', 'also studied']</t>
  </si>
  <si>
    <t>EBG | Lenses | Waveguide antenna</t>
  </si>
  <si>
    <t>A deformed 1D electromagnetic bandgap (EBG) is constructed by finite dielectric discs staked in front of the antenna. The dielectric discs of quarter-dielectric-wavelength thickness separated by a quarter wavelength and placed a half wavelength from the flanged waveguide aperture are studied. Such an arrangement enhances the antenna directivity. The effect of different parameters on the antenna directivity is investigated when one finite disc is considered. Two dielectric discs are also studied and show that the directivity increases further as the number of discs increases. The analysis is carried out numerically using a method of moments (MoM) code for bodies of revolution. Two antennas are build to verify the effect of the dielectric disc on the antenna directivity. It is found that this concept is valid regardless of the aperture shape. ¬© 2005 Wiley Periodicals, Inc.</t>
  </si>
  <si>
    <t>One-dimensional electromagnetic bandgap for directivity enhancement of waveguide antennas</t>
  </si>
  <si>
    <t>10.1002/mop.21192</t>
  </si>
  <si>
    <t>2-s2.0-30544440983</t>
  </si>
  <si>
    <t>['square patch', 'patch bandwidth', 'particularly attractive', 'often used', 'field intensity', 'example design', 'dielectric modification', 'contrast substrates', 'broadening technique']</t>
  </si>
  <si>
    <t>Antennas | Bandwidth broadening | Patch miniaturization | Substrate modifications</t>
  </si>
  <si>
    <t>A patch bandwidth-broadening technique is introduced by modifying the dielectric under the square patch. The dielectric modification is guided by the field intensity under the original uniform substrate. This broadening technique is particularly attractive for high-contrast substrates that are often used for miniaturization. An example design is measured for demonstration. ¬© 2005 Wiley Periodicals, Inc.</t>
  </si>
  <si>
    <t>421-423</t>
  </si>
  <si>
    <t>7501961026;7102576479</t>
  </si>
  <si>
    <t>Chen, Chi Chih;Volakis, John L.</t>
  </si>
  <si>
    <t>Chen C.</t>
  </si>
  <si>
    <t>Bandwidth broadening of patch antennas using nonuniform substrates</t>
  </si>
  <si>
    <t>10.1002/mop.21189</t>
  </si>
  <si>
    <t>2-s2.0-30544442910</t>
  </si>
  <si>
    <t>['plane distance', 'numerical results', 'mutual admittance', 'measurements supporting', 'layer substrates', 'backed two', 'back plane']</t>
  </si>
  <si>
    <t>Antenna arrays | CPW-fed slot antennas | Mutual coupling</t>
  </si>
  <si>
    <t>The effect of back-plane distance on the mutual admittance between twin coplanar waveguide (CPW)-fed slots on conductor-backed two-layer substrates with an air bottom layer was investigated. Distances of Œªo/6 and Œªo/4 yielded significantly increased mutual coupling over the case of no back plane. Measurements supporting the numerical results are presented. ¬© 2005 Wiley Periodicals, Inc.</t>
  </si>
  <si>
    <t>407-409</t>
  </si>
  <si>
    <t>34975061400;35561582300;7004459157</t>
  </si>
  <si>
    <t>Jacobs, J. P.;Joubert, J.;Odendaal, J. W.</t>
  </si>
  <si>
    <t>Jacobs J.</t>
  </si>
  <si>
    <t>Effect of back-plane distance on mutual coupling between CPW-fed slots on conductor-backed two-layer substrates</t>
  </si>
  <si>
    <t>10.1002/mop.21184</t>
  </si>
  <si>
    <t>2-s2.0-30544443028</t>
  </si>
  <si>
    <t>['transmission properties', 'structure presents', 'placed properly', 'lens effect', 'glass marbles', 'frequencies corresponding', 'bragg 2nd', 'appropriate simulations']</t>
  </si>
  <si>
    <t>Electromagnetic band gap | Lens effect | Macroscopic opal | Metamaterials</t>
  </si>
  <si>
    <t>The electromagnetic-transmission properties of opal-like structures made of glass marbles has been measured. All the cases show strongly rejected bands at frequencies corresponding to a Bragg 2nd-order of diffraction. The results show good agreement with appropriate simulations. Moreover, the structure presents a lens effect when placed properly at the output of a conventional horn antenna. ¬© 2005 Wiley Periodicals, Inc.</t>
  </si>
  <si>
    <t>472-475</t>
  </si>
  <si>
    <t>60033019;60033019;60011476;60033019;60033019</t>
  </si>
  <si>
    <t>7103165836;56238519400;7006294397;56273515600;7005680162</t>
  </si>
  <si>
    <t>Gast√≥n, A.;Beruete, M.;Meseguer, F.;Sorolla, M.;Sevilla, J.</t>
  </si>
  <si>
    <t>Pamplona;Valencia</t>
  </si>
  <si>
    <t>Universidad P√∫blica de Navarra;Universitat Polit√®cnica de Val√®ncia</t>
  </si>
  <si>
    <t>60033019;60011476</t>
  </si>
  <si>
    <t>Gast√≥n A.</t>
  </si>
  <si>
    <t>Strong microwave second order rejection band in opal-like structures</t>
  </si>
  <si>
    <t>10.1002/mop.21204</t>
  </si>
  <si>
    <t>2-s2.0-30544447211</t>
  </si>
  <si>
    <t>['suspended substrates', 'suspended structure', 'standard substrate', 'resonance frequency', 'proposed models', 'microwave studio', 'interactive cad', 'form models', 'easily extended', 'commercial full', 'also compare', 'accurate closed', 'accuracy better']</t>
  </si>
  <si>
    <t>CAD | Closed-form expressions | Equilateral triangular microstrip parch | Resonance frequency | Suspended patch antenna</t>
  </si>
  <si>
    <t>We propose two simple and accurate closed-form models to compute the resonance frequency of an equilateral-triangular microstrip patch antenna on standard single layer and suspended substrates. The models have accuracy better than 0.7% for all cases for substrates having Œµr = 1.09 to 10.5. We also compare the accuracy of the commercial full-wave analysis software, Microwave Studio, against the available experimental results. It exhibits average accuracy of about 2.94% for the suspended structure and 0.97% for the standard substrate. The proposed models can be easily extended to the multilayer composite substrate. The models are suitable for interactive CAD of design and optimization of equilateral-triangular microstrip antenna. ¬© 2005 Wiley Periodicals, Inc.</t>
  </si>
  <si>
    <t>485-489</t>
  </si>
  <si>
    <t>Resonance frequency of an equilateral triangular microstrip antenna</t>
  </si>
  <si>
    <t>10.1002/mop.21207</t>
  </si>
  <si>
    <t>2-s2.0-30544447580</t>
  </si>
  <si>
    <t>['ring slot', 'polarized slot', 'modified design', 'low level', 'broadband linear', 'also presented', 'additional benefits']</t>
  </si>
  <si>
    <t>Broadband | Microstrip antenna | Slot coupled</t>
  </si>
  <si>
    <t>A broadband linear-polarized slot-coupled patch antenna is presented and discussed. It is demonstrated that by using a square-ring slot, coupled with an H-shape patch antenna, a bandwidth of 50.6% can be achieved. Additional benefits of this design also include enhanced gain over the entire frequency band, together with a low level of cross-polarization. A modified design is also presented, which is used to significantly reduce unwanted backward radiation. ¬© 2005 Wiley Periodicals, Inc.</t>
  </si>
  <si>
    <t>454-457</t>
  </si>
  <si>
    <t>60004636;60004636;60004636;60004636;60004636</t>
  </si>
  <si>
    <t>35436152800;7403257414;9239877500;9943121600;57218868885</t>
  </si>
  <si>
    <t>Qin, Y.;Gao, S.;Sambell, A.;Elsdon, M.;Korolkiewicz, E.</t>
  </si>
  <si>
    <t>Qin Y.</t>
  </si>
  <si>
    <t>Design of a broadband square-ring-slot coupled patch antenna</t>
  </si>
  <si>
    <t>10.1002/mop.21197</t>
  </si>
  <si>
    <t>2-s2.0-30544449372</t>
  </si>
  <si>
    <t>['thereby improving', 'spatial resolution', 'reconstructed image', 'radiation characteristics', 'propagation loss', 'microwave region', 'improved resolution', 'electromagnetic spectrum', 'coupling medium', 'corn syrup']</t>
  </si>
  <si>
    <t>Breast tumor | Coupling medium | Microwave medical imaging</t>
  </si>
  <si>
    <t>The advantages of using the microwave region of the electromagnetic spectrum as a means of analyzing biosystems depend on two contradictor requirements: adequate spatial resolution and manageable propagation loss. Shorter wavelengths improve spatial resolution, but at the cost of increased propagation loss. The use of a suitable coupling medium contracts the wavelength, thereby improving the spatial resolution and providing lesser attenuation. The use of corn syrup as a coupling medium in microwave breast imaging is discussed in this paper. The propagation loss of the medium and the radiation characteristics of the antenna in the medium are studied. Two-dimensional microwave lomographic imaging of a breast-tissue sample immersed in corn syrup is done and improved resolution of the reconstructed image is reported. ¬© 2005 Wiley Periodicals, Inc.</t>
  </si>
  <si>
    <t>60031544;100328429;60031544;60031544;60031544;60031544</t>
  </si>
  <si>
    <t>6603106458;56209584600;6603126612;7202874621;7004362848;7006666505</t>
  </si>
  <si>
    <t>Bindu, G.;Abraham, Santhosh John;Lonappan, Anil;Thomas, Vinu;Aanandan, C. K.;Mathew, K. T.</t>
  </si>
  <si>
    <t>Kochi;Kochi</t>
  </si>
  <si>
    <t>Cochin University of Science and Technology;Lourdes Hospital</t>
  </si>
  <si>
    <t>60031544;100328429</t>
  </si>
  <si>
    <t>Bindu G.</t>
  </si>
  <si>
    <t>Effects of reduced contrast coupling medium in microwave breast imaging</t>
  </si>
  <si>
    <t>10.1002/mop.21195</t>
  </si>
  <si>
    <t>2-s2.0-30544449847</t>
  </si>
  <si>
    <t>['thus creates', 'shorting pins', 'pattern degradation', 'order mode', 'omnidirectional pattern', 'narrower elements', 'impedance bandwidth', 'element width', 'design parameters', 'beam scan']</t>
  </si>
  <si>
    <t>Design parameters | Microstrip antenna | Omnidirectional | Printed antenna</t>
  </si>
  <si>
    <t>The design parameters of an omnidirectional planar microstrip antenna are examined. The impedance bandwidth and radiation efficiency increase as the element width is increased. Increasing the element width can cause a lower-order mode to increase in frequency and degrade the omnidirectional pattern and sidelobes, and thus creates a beam scan from broadside. This beam scan and pattern degradation can be eliminated with narrower elements or by moving the position of the shorting pins at the expense of impedance bandwidth. ¬© 2005 Wiley Periodicals, Inc.</t>
  </si>
  <si>
    <t>414-418</t>
  </si>
  <si>
    <t>Bancroft, Randy</t>
  </si>
  <si>
    <t>Westminster</t>
  </si>
  <si>
    <t>Centurion Wireless Technologies</t>
  </si>
  <si>
    <t>Bancroft R.</t>
  </si>
  <si>
    <t>Design parameters of an omnidirectional planar microstrip antenna</t>
  </si>
  <si>
    <t>10.1002/mop.21187</t>
  </si>
  <si>
    <t>2-s2.0-30544450377</t>
  </si>
  <si>
    <t>['wideband pentagon', 'proposed antenna', 'pentagon slot', 'impedance bandwidth', 'experimental comparison', 'broadband characteristic']</t>
  </si>
  <si>
    <t>Broadband antenna | Patch antenna | Probe-fed antenna</t>
  </si>
  <si>
    <t>A wideband pentagon-slot microstrip antenna with a semicircle probe feed is proposed. The broadband characteristic is achieved by cutting a pentagon slot at each corners of the patch. The proposed antenna is able to achieve an impedance bandwidth of 68.3% for a VSWR of less than 2. Experimental comparison with a similar-size retangular microstrip patch antenna has also been conducted in this paper. ¬© 2005 Wiley Periodicals, Inc.</t>
  </si>
  <si>
    <t>500-505</t>
  </si>
  <si>
    <t>11240975200;7202267270</t>
  </si>
  <si>
    <t>Ang, Irene;Ooi, B. L.</t>
  </si>
  <si>
    <t>Ang I.</t>
  </si>
  <si>
    <t>A Broadband semicircle probefed pentagon-slot microstrip patch antenna</t>
  </si>
  <si>
    <t>10.1002/mop.21211</t>
  </si>
  <si>
    <t>2-s2.0-30544451639</t>
  </si>
  <si>
    <t>['wlan applications', 'ring structure', 'ring antenna', 'ring acting', 'q signals', 'gain performances', 'direct conversions', 'direct conversion', '2 db', '0 ghz']</t>
  </si>
  <si>
    <t>Direct conversion | Integrated active ring antenna</t>
  </si>
  <si>
    <t>A compact active ring antenna integrated for direct conversion or zero-IF detection is presented in this paper. The ring antenna with annular ring slot exhibits wide-bandwidth and high-gain performances. Meanwhile, the ring acting as a phase shifter provides the necessary 90¬∞ characteristics to operate with I/Q signals for direct conversions. Two Schottky diodes are connected to the ring structure and used as the mixer. Conversion gain Giso = 4.2 dB. The work is the case at 5.0 GHz for WLAN applications. ¬© 2005 Wiley Periodicals, Inc.</t>
  </si>
  <si>
    <t>475-480</t>
  </si>
  <si>
    <t>60011629;60072418;60025864;60072419</t>
  </si>
  <si>
    <t>26643610600;8306835600;7403319741;11240507800</t>
  </si>
  <si>
    <t>Liu, Ji Chyun;Soong, Ta Wei;Chang, Dau Chyrh;Chen, Jong Yih</t>
  </si>
  <si>
    <t>Longtan;Hsinchu;Dacun;Chung-Li</t>
  </si>
  <si>
    <t>Chung-shan Institute of Science and Technology Taiwan;Ming Hsin University of Science and Technology Taiwan;Da-Yeh University;Chien Hsin University of Science and Technology</t>
  </si>
  <si>
    <t>60072419;60072418;60025864;60011629</t>
  </si>
  <si>
    <t>Active integration ring antenna/phase shifter with annular ring slot for 5-GHZ WLAN direct conversions</t>
  </si>
  <si>
    <t>10.1002/mop.21205</t>
  </si>
  <si>
    <t>2-s2.0-30544452546</t>
  </si>
  <si>
    <t>['theoretical aspects', 'specific device', 'space diversity', 'ionospheric channel', 'given path', 'experimental results', 'different types', 'active antennas']</t>
  </si>
  <si>
    <t>Theoretical aspects and experimental results are presented for beam-forming techniques operating on an array of HF collocated antennas without the need for space diversity. This original application achieves the separation of two propagation modes associated with a given path on the ionospheric channel. A specific device, based on different types of active antennas, has been developed and experimental results validate this concept. ¬© IEE 2005.</t>
  </si>
  <si>
    <t>60030553;60030553;60030553;60030553;60030553</t>
  </si>
  <si>
    <t>9636084600;6701846325;6602312773;6602828031;34572493300</t>
  </si>
  <si>
    <t>Marie, F.;Bertel, L.;Erhel, Y.;Lemur, D.;Oger, M.</t>
  </si>
  <si>
    <t>Marie F.</t>
  </si>
  <si>
    <t>Beam-forming techniques operating on HF collocated antennas</t>
  </si>
  <si>
    <t>10.1049/el:20052670</t>
  </si>
  <si>
    <t>2-s2.0-28244437080</t>
  </si>
  <si>
    <t>['performance degredation']</t>
  </si>
  <si>
    <t>In this Letter, we investigate the error rate performance of coherent M-ary phase shift keying (M-PSK) modulation over cascaded Rayleigh fading with receive antenna diversity. Through the derived symbol error rate (SER) expression, we present the maximum diversity order achievable over such channels and demonstrate the performance degredation in comparison to conventional Rayleigh channels. ¬© IEE 2005.</t>
  </si>
  <si>
    <t>43-44</t>
  </si>
  <si>
    <t>Uysal, M.</t>
  </si>
  <si>
    <t>Uysal M.</t>
  </si>
  <si>
    <t>Maximum achievable diversity order for cascaded Rayleigh fading channels</t>
  </si>
  <si>
    <t>10.1049/el:20053050</t>
  </si>
  <si>
    <t>2-s2.0-28244438101</t>
  </si>
  <si>
    <t>['standard wr', 'small fss', 'reflector antennas', 'primary source', 'predicted characteristics', 'particular interest', 'good agreement', 'ended waveguide', 'bandwidth centred', 'antenna system', 'airtightness make', '94 ghz', '100 ghz', '10 waveguide', '10 open']</t>
  </si>
  <si>
    <t>A double slot array antenna pasted on the aperture of a standard WR-10 waveguide is presented. Its compactness and airtightness make it suitable for serving as a primary source for reflector antennas. Compared to a standard WR-10 open-ended waveguide, it acts as a small FSS to provide up to 12 dB return loss enhancement within 9% bandwidth centred on 94 GHz, whereas radiation pattern and gain are similar. Good agreement is found between measured and predicted characteristics between 90 and 100 GHz. A return loss improvement is of particular interest while considering an antenna system with short focal length. ¬© IEE 2005.</t>
  </si>
  <si>
    <t>60110755;60110755;60110755;60009514;60009514</t>
  </si>
  <si>
    <t>7201825286;6602159125;57206342086;6603018232;57206812983</t>
  </si>
  <si>
    <t>Nguyen, B. D.;Migliaccio, C.;Pichot, Ch;Yonemoto, N.;Yamamoto, K.</t>
  </si>
  <si>
    <t>France;Japan</t>
  </si>
  <si>
    <t>Sophia Antipolis;Chofu</t>
  </si>
  <si>
    <t>Laboratoire D'√©lectronique, Antennes et T√©l√©communications;Electronic Navigation Research Institute</t>
  </si>
  <si>
    <t>60110755;60009514</t>
  </si>
  <si>
    <t>Nguyen B.D.</t>
  </si>
  <si>
    <t>Compact primary source for W-band reflector antenna</t>
  </si>
  <si>
    <t>10.1049/el:20052970</t>
  </si>
  <si>
    <t>2-s2.0-28244486931</t>
  </si>
  <si>
    <t>['tem mode', 'structure works', 'impedance bandwidth', 'dielectric resonator']</t>
  </si>
  <si>
    <t>A new rectangular dielectric resonator antenna is presented. The dielectric resonator is caught between two metallic plates. As a result, the structure works in a quasi-TEM mode. The proposed antenna exhibits a 22% impedance bandwidth and good radiating characteristics. ¬© IEE 2005.</t>
  </si>
  <si>
    <t>9636025400;6602548333;7005398972</t>
  </si>
  <si>
    <t>Bichelot, F.;Loison, R.;Gillard, R.</t>
  </si>
  <si>
    <t>Bichelot F.</t>
  </si>
  <si>
    <t>Quasi-TEM rectangular dielectric resonator antenna</t>
  </si>
  <si>
    <t>10.1049/el:20053348</t>
  </si>
  <si>
    <t>2-s2.0-28244489933</t>
  </si>
  <si>
    <t>['total area', 'proposed antenna', 'patch antenna', 'measured gain', 'impedance bandwidth', 'folded like', 'cp wave', 'conventional half', 'circular polarisation', 'centre frequency', 'around 7', 'antenna shows', '5 dbi', '5 %.', '49 ghz', '3 db', '28 ghz']</t>
  </si>
  <si>
    <t>A small circularly polarised (CP) patch antenna with dual T-shaped probe feeds is presented. The patch is folded like a cap to generate a CP wave as well as to reduce the size of the antenna. The proposed antenna is operated at the centre frequency of 2.28 GHz with circular polarisation. The impedance bandwidth (SWR&lt;2) is 21.8% from 2 to 2.49 GHz and the axial ratio bandwidth (AR&lt;3 dB) is 3.5%. The measured gain is around 7.5 dBi. The antenna shows a good CP performance with a symmetric radiation pattern. The total area of reduction is 54% in comparison with the conventional half-wave patch antenna.</t>
  </si>
  <si>
    <t>7402864546;10043622100;10043157900;55510527400</t>
  </si>
  <si>
    <t>Wong, H.;Lau, P. Y.;Mak, K. M.;Luk, K. M.</t>
  </si>
  <si>
    <t>Wong H.</t>
  </si>
  <si>
    <t>Small circularly polarised folded patch antenna</t>
  </si>
  <si>
    <t>10.1049/el:20053677</t>
  </si>
  <si>
    <t>2-s2.0-29144477160</t>
  </si>
  <si>
    <t>['¬© 2005', 'various substrates', 'rf devices', 'return loss', 'radiation characteristics', 'low conductivity', 'japan society', 'excellent physical', 'design simulations', 'containing devices', 'chemical properties', 'applied physics', 'also suitable', 'alone thin']</t>
  </si>
  <si>
    <t>Antenna | Flexible | Parylene | Thin film</t>
  </si>
  <si>
    <t>A 2.4 and 5.2 GHz dual-band monopole antenna fabricated on a flexible parylene membrane for Bluetooth and wireless local area network (WLAN) modules was designed and fabricated. The measured results show a good antenna performance and agree very well with the design simulations in both return loss and radiation characteristics. Parylene is a flexible polymer film; it can be deposited on various substrates and peeled off after completing device processes as stand-alone thin-and-flexible-substrate-containing devices. Owing to its excellent physical and chemical properties such as its low dielectric constant light weight, low conductivity, and inertness to chemicals, parylene is also suitable for fabrication of many other RF devices. ¬© 2005 The Japan Society of Applied Physics.</t>
  </si>
  <si>
    <t>8356-8361</t>
  </si>
  <si>
    <t>9332756700;9040249200;55266728300;7005109058;7402950600</t>
  </si>
  <si>
    <t>Huang, Chuen Uan;Chen, I. Yu;Chen, Henry J.H.;Jou, Christina F.;Huang, Star Ruey Shing</t>
  </si>
  <si>
    <t>2.4 and 5.2 GHz dual-band antenna fabricated on flexible parylene membrane</t>
  </si>
  <si>
    <t>10.1143/JJAP.44.8356</t>
  </si>
  <si>
    <t>2-s2.0-31544439889</t>
  </si>
  <si>
    <t>['¬© 2005', 'tunable terahertz', 'time separation', 'thz waves', 'thz wave', 'stable carrier', 'photoconductive antenna', 'optical components', 'mechanical vibration', 'laser pulse', 'japan society', 'generated frequency', 'envelope phases', 'crystal thickness', 'cep control', 'birefringent crystal', 'applied physics', 'also demonstrated']</t>
  </si>
  <si>
    <t>Birefringent crystal | Carrier-envelope phase | Photoconductive antenna | Terahertz electromagnetic wave | Tunable</t>
  </si>
  <si>
    <t>We generated frequency-tunable terahertz (THz) waves with stable carrier-envelope phases (CEPs) by exciting a photoconductive antenna with intensity-modulated laser pulses. The modulation of a laser pulse by using a birefringent crystal and a grating pair produced two chirped laser pulses with a fixed time separation, or in other words, an intensity-modulated laser pulse. The stability of the CEP of the THz waves was governed by the stability of the time separation of the two laser pulses generated by the birefringent crystal. Because the crystal thickness was fixed, the CEP of the THz wave was stable and not affected by the mechanical vibration of the optical components. We also demonstrated the CEP control of the THz wave. ¬© 2005 The Japan Society of Applied Physics.</t>
  </si>
  <si>
    <t>8470-8473</t>
  </si>
  <si>
    <t>60025555-60014729;60025555</t>
  </si>
  <si>
    <t>7005290142;7103020813</t>
  </si>
  <si>
    <t>Yano, Ryuzi;Gotoh, Hideki</t>
  </si>
  <si>
    <t>Tokyo;Muroran</t>
  </si>
  <si>
    <t>Nippon Telegraph and Telephone Corporation;Muroran Institute of Technology</t>
  </si>
  <si>
    <t>60025555;60014729</t>
  </si>
  <si>
    <t>Tunable terahertz electromagnetic wave generation using birefringent crystal and grating pair</t>
  </si>
  <si>
    <t>10.1143/JJAP.44.8470</t>
  </si>
  <si>
    <t>2-s2.0-31544482147</t>
  </si>
  <si>
    <t>['wireless communications', 'valid formally', 'usually called', 'unit covariance', 'two antennas', 'transmission amplitudes', 'therefore important', 'specific case', 'ricean channel', 'realistic situations', 'mutual information', 'microwave transmission', 'information capacity', 'enables us', 'disordered media', 'complex gaussian', 'channel matrix', 'arbitrary mean', 'antenna arrays', 'analytically optimize', 'also develop']</t>
  </si>
  <si>
    <t>The use of multi-antenna arrays in wireless communications through disordered media promises huge increases in the information transmission rate. It is therefore important to analyse the information capacity of such systems in realistic situations of microwave transmission, where the statistics of the transmission amplitudes (channel) may be coloured. Here, we present an approach that provides analytic expressions for the statistics, i.e. the moments of the distribution, of the mutual information for general Gaussian channel statistics. The mathematical method applies tools developed originally in the context of coherent wave propagation in disordered media, such as random matrix theory and replicas. Although it is valid formally for large antenna numbers, this approach produces extremely accurate results even for arrays with as few as two antennas. We also develop a method to analytically optimize over the input signal distribution, which enables us to calculate analytic capacities when the transmitter has knowledge of the statistics of the channel. The emphasis of this paper is on elucidating the novel mathematical methods used. We do this by analysing a specific case when the channel matrix is a complex Gaussian with arbitrary mean and unit covariance, which is usually called the Ricean channel. ¬© 2005 IOP Publishing Ltd.</t>
  </si>
  <si>
    <t>10859-10872</t>
  </si>
  <si>
    <t>60028900;60021378</t>
  </si>
  <si>
    <t>35577484600;7402458103</t>
  </si>
  <si>
    <t>Moustakas, Aris L.;Simon, Steven H.</t>
  </si>
  <si>
    <t>Athens;Murray</t>
  </si>
  <si>
    <t>National and Kapodistrian University of Athens;Nokia Bell Labs</t>
  </si>
  <si>
    <t>Moustakas A.</t>
  </si>
  <si>
    <t>Random matrix theory of multi-antenna communications: The Ricean channel</t>
  </si>
  <si>
    <t>S0305447005043787</t>
  </si>
  <si>
    <t>10.1088/0305-4470/38/49/024</t>
  </si>
  <si>
    <t>2-s2.0-28244460316</t>
  </si>
  <si>
    <t>['transport properties', 'take absorption', 'studied examples', 'special emphasis', 'sound waves', 'small number', 'scattering theory', 'quantitative interpretation', 'quantitative agreement', 'imperfect coupling', 'experiments concentrate', 'couple waves', 'classical waves', 'chaotic systems']</t>
  </si>
  <si>
    <t>We review recent research on the transport properties of classical waves through chaotic systems with special emphasis on microwaves and sound waves. Inasmuch as these experiments use antennas or transducers to couple waves into or out of the systems, scattering theory has to be applied for a quantitative interpretation of the measurements. Most experiments concentrate on tests of predictions from random matrix theory and the random plane wave approximation. In all studied examples a quantitative agreement between experiment and theory is achieved. To this end it is necessary, however, to take absorption and imperfect coupling into account, concepts that were ignored in most previous theoretical investigations. Classical phase space signatures of scattering are being examined in a small number of experiments. ¬© 2005 IOP Publishing Ltd.</t>
  </si>
  <si>
    <t>10433-10463</t>
  </si>
  <si>
    <t>60012556;60012556;60000745</t>
  </si>
  <si>
    <t>7007175819;36894166500;7202667774</t>
  </si>
  <si>
    <t>Kuhl, U.;St√∂ckmann, H. J.;Weaver, R.</t>
  </si>
  <si>
    <t>Marburg;Urbana</t>
  </si>
  <si>
    <t>Philipps-Universit√§t Marburg;University of Illinois Urbana-Champaign</t>
  </si>
  <si>
    <t>60012556;60000745</t>
  </si>
  <si>
    <t>Classical wave experiments on chaotic scattering</t>
  </si>
  <si>
    <t>S0305447005047220</t>
  </si>
  <si>
    <t>10.1088/0305-4470/38/49/001</t>
  </si>
  <si>
    <t>2-s2.0-28244472820</t>
  </si>
  <si>
    <t>['transmitted power', 'time delays', 'statistical independence', 'sensitive indicator', 'scattering matrix', 'role played', 'reversal invariance', 'reflection probability', 'reflection amplitude', 'reaching consequences', 'problem onto', 'mechanisms behind', 'many quantities', 'longer unitary', 'intrinsic chaos', 'internal losses', 'impedance correlations', 'developed theory', 'derive closed', 'broken time', 'based analysis', 'also provide']</t>
  </si>
  <si>
    <t>We review recent progress in analysing wave scattering in systems with both intrinsic chaos and/or disorder and internal losses, when the scattering matrix is no longer unitary. By mapping the problem onto a nonlinear supersymmetric œÉ-model, we are able to derive closed-form analytic expressions for the distribution of reflection probability in a generic disordered system. One of the most important properties resulting from such an analysis is statistical independence between the phase and the modulus of the reflection amplitude in every perfectly open channel. The developed theory has far-reaching consequences for many quantities of interest, including local Green functions and time delays. In particular, we point out the role played by absorption as a sensitive indicator of mechanisms behind the Anderson localization transition. We also provide a random-matrix-based analysis of S-matrix and impedance correlations for various symmetry classes as well as the distribution of transmitted power for systems with broken time-reversal invariance, completing previous works on the subject. The results can be applied, in particular, to the experimentally accessible impedance and reflection in a microwave or an ultrasonic cavity attached to a system of antennas. ¬© 2005 IOP Publishing Ltd.</t>
  </si>
  <si>
    <t>10731-10760</t>
  </si>
  <si>
    <t>60015138;60014264;60014264</t>
  </si>
  <si>
    <t>7004529699;7006881831;7006318376</t>
  </si>
  <si>
    <t>Fyodorov, Y. V.;Savin, D. V.;Sommers, H. J.</t>
  </si>
  <si>
    <t>United Kingdom;Germany</t>
  </si>
  <si>
    <t>Nottingham;Duisburg</t>
  </si>
  <si>
    <t>University of Nottingham;Universit√§t Duisburg-Essen</t>
  </si>
  <si>
    <t>60015138;60014264</t>
  </si>
  <si>
    <t>Fyodorov Y.</t>
  </si>
  <si>
    <t>Scattering, reflection and impedance of waves in chaotic and disordered systems with absorption</t>
  </si>
  <si>
    <t>S0305447005031999</t>
  </si>
  <si>
    <t>10.1088/0305-4470/38/49/017</t>
  </si>
  <si>
    <t>2-s2.0-28244486498</t>
  </si>
  <si>
    <t>['¬© 2005', 'xylose residue', 'tryptic glycopeptides', 'trimannosyl core', 'tetrasaccharide unit', 'study provides', 'structural basis', 'serologically cross', 'schistosomal glycoconjugates', 'results revealed', 'released glycans', 'reacting glycans', 'occur also', 'molecular biology', 'linked antenna', 'linkage analysis', 'klh glycans', 'innermost n', 'identified using', 'galactosyl residues', 'fluorescently labeled', 'exoglycosidase treatment', 'dependent manner', 'central mannose', 'american society']</t>
  </si>
  <si>
    <t>Keyhole limpet hemocyanin (KLH) of the mollusc Megathura crenulata is known to serologically cross-react with Schistosoma mansoni glycoconjugates in a carbohydrate-dependent manner. To elucidate the structural basis for this cross-reactivity, KLH glycans were released from tryptic glycopeptides and fluorescently labeled. Cross-reacting glycans were identified using a polyclonal antiserum reacting with soluble S. mansoni egg antigens, isolated by a three-dimensional fractionation scheme and analyzed by different mass spectrometric techniques as well as linkage analysis and exoglycosidase treatment. The results revealed that cross-reacting species comprise ‚àº4.5% of released glycans. They all represent novel types of N-glycans with a Fuc(Œ±1-3)GalNAc(Œ≤1-4)[Fuc(Œ±1-3)]GlcNAc motif, which is known to occur also in schistosomal glycoconjugates. The tetrasaccharide unit is attached to the 3-linked antenna of a trimannosyl core, which can be further decorated by galactosyl residues, a xylose residue in 2-position of the central mannose and/or a fucose at the innermost N-acetylglucosamine. This study provides for the first time detailed structural data on the KLH carbohydrate entities responsible for cross-reactivity with glycoconjugates from S. mansoni. ¬© 2005 by The American Society for Biochemistry and Molecular Biology, Inc.</t>
  </si>
  <si>
    <t>40731-40748</t>
  </si>
  <si>
    <t>1083351X</t>
  </si>
  <si>
    <t>60017134;60017134-60015618;60072506;60017134</t>
  </si>
  <si>
    <t>7102741251;6603761005;6508208228;7102649252</t>
  </si>
  <si>
    <t>Geyer, Hildegard;Wuhrer, Manfred;Resemann, Anja;Geyer, Rudolf</t>
  </si>
  <si>
    <t>Germany;Germany;Netherlands</t>
  </si>
  <si>
    <t>Bremen;Giessen;Leiden</t>
  </si>
  <si>
    <t>Bruker Daltonik GmbH;Justus-Liebig-Universit√§t Gie√üen;Leiden University Medical Center - LUMC</t>
  </si>
  <si>
    <t>60072506;60017134;60015618</t>
  </si>
  <si>
    <t>Geyer H.</t>
  </si>
  <si>
    <t>Identification and characterization of keyhole limpet hemocyanin N-glycans mediating cross-reactivity with schistosoma mansoni</t>
  </si>
  <si>
    <t>10.1074/jbc.M505985200</t>
  </si>
  <si>
    <t>2-s2.0-28844494348</t>
  </si>
  <si>
    <t>['¬© 2005', 'young clusters', 'wirc ).', 'wide range', 'rights reserved', 'palomar wide', 'overlap region', 'infrared images', 'infrared colors', 'images cover', 'discuss details', 'derive j', 'clusters cover', 'average extinction', 'area around', 'antennae galaxies', 'also discuss', '7 kpc', '27 sources', '10 myr', '10 mag']</t>
  </si>
  <si>
    <t>Galaxies: individual (NGC 4038, NGC 4039) | Galaxies: interactions</t>
  </si>
  <si>
    <t>We present deep near-infrared images of the Antennae galaxies, taken with the Palomar Wide-Field Infrared Camera (WIRC). The images cover a 4,‚Ä≤33 x4.‚Ä≤33 (24.7 √ó 24.7 kpc) area around the galaxy interaction zone. We derive J- and Ks-band photometric fluxes for 172 infrared star clusters and discuss details of the two galactic nuclei and the overlap region. We also discuss the properties of a subset of 27 sources that have been detected with WIRC, HST, and the VLA. The sources in common are young clusters of less than 10 Myr, which show no correlation between their infrared colors and 6 cm radio properties. These clusters cover a wide range in infrared color due to extinction and evolution. The average extinction is about Av ‚àº 2 mag, while the reddest clusters may be reddened by up to 10 mag. ¬© 2005. The American Astronomical Society. All rights reserved.</t>
  </si>
  <si>
    <t>280-289</t>
  </si>
  <si>
    <t>60003878;60013959;60013959;60021918;60009777;60009777;60009777;60009037-60031581;60016403</t>
  </si>
  <si>
    <t>36146844100;57213931396;7003383979;57203179717;7202490901;7202480463;7101712983;26643255000;7004989510</t>
  </si>
  <si>
    <t>Brandl, B. R.;Clark, D. M.;Eikenberry, S. S.;Wilson, J. C.;Henderson, C. P.;Barry, D. J.;Houck, J. R.;Carson, J. C.;Hayward, T. L.</t>
  </si>
  <si>
    <t>United States;United States;Chile;United States;United States;United States;Netherlands</t>
  </si>
  <si>
    <t>Pasadena;Charlottesville;La Serena;Gainesville;Ithaca;Pasadena;Leiden</t>
  </si>
  <si>
    <t>California Institute of Technology;University of Virginia;Gemini ObservatorySouthern Operations Center;University of Florida;Cornell Center for Astrophysics and Planetary Science;Jet Propulsion Laboratory;Sterrewacht Leiden</t>
  </si>
  <si>
    <t>60031581;60021918;60016403;60013959;60009777;60009037;60003878</t>
  </si>
  <si>
    <t>Brandl B.R.</t>
  </si>
  <si>
    <t>Deep near-infrared imaging and photometry of the Antennae galaxies with WIRC</t>
  </si>
  <si>
    <t>10.1086/497357</t>
  </si>
  <si>
    <t>2-s2.0-30544449955</t>
  </si>
  <si>
    <t>['yellow fever', 'special focus', 'somatotopic pattern', 'sexual dimorphism', 'resolution three', 'receptor neurons', 'recent progress', 'primary target', 'present high', 'olfactory system', 'new resolution', 'neurons providing', 'neural structure', 'neural architecture', 'mosquito brain', 'mosquito behavior', 'models reveal', 'mechanosensory johnston', 'mechanosensory cues', 'like ramifications', 'identified glomeruli', 'heavily dependent', 'glomerular array', 'fine structure', 'female mosquitoes', 'female ae', 'dimensional models', 'detailed description', 'date understanding', 'antennal nerve', 'antennal lobe', 'anopheles gambiae', 'al ),', 'african malaria', 'aedes aegypti', '50 glomeruli']</t>
  </si>
  <si>
    <t>Aedes aegypti | Anopheles gambiae | Antennal lobe | Antennal motor and mechanosensory center | Johnston's organ center | Morphology</t>
  </si>
  <si>
    <t>Mosquito behavior is heavily dependent on olfactory and mechanosensory cues, which are detected by receptor neurons on the antenna and on the palps. Recent progress in mosquito sensory genomics highlights the need for an up-to-date understanding of the neural architecture of the mosquito brain. Here we present a detailed description of the neural structure of the primary target of the majority of these neurons, the deutocerebrum, in the African malaria (Anopheles gambiae) and yellow fever (Aedes aegypti) mosquitoes. Special focus is made on the olfactory system, the antennal lobe (AL), where we present high-resolution three-dimensional models of the ALs of male and female Ae. aegypti. These models reveal a sexual dimorphism in the number of glomeruli, 49 and 50 glomeruli in male and female mosquitoes, respectively, and in the size of several of the identified glomeruli. The fine structure of receptor neuron terminations in the AL and the rest of the deutocerebrum is described, as are the arborizations of intrinsic deutocerebral neurons and neurons providing output to higher brain areas. In the AL a specific and very large center receiving input from the mechanosensory Johnston's organ is revealed as a multilobed structure receiving peripheral input according to a somatotopic pattern. Within the antennal nerve a specific neuropil containing early, bouton-like ramifications of receptor neurons is described. Within the glomerular array of the AL, neurons providing a possible feedback circuit to antennal receptor neurons are shown. With these results we provide a new resolution in mosquito deutocerebral architecture. ¬© 2005 Wiley-Liss, Inc.</t>
  </si>
  <si>
    <t>207-240</t>
  </si>
  <si>
    <t>55971855000;7004017162;9332896400;7103226689</t>
  </si>
  <si>
    <t>Ignell, Rickard;Dekker, Teun;Ghaninia, Majid;Hansson, Bill S.</t>
  </si>
  <si>
    <t>Ignell R.</t>
  </si>
  <si>
    <t>Neuronal architecture of the mosquito deutocerebrum</t>
  </si>
  <si>
    <t>10.1002/cne.20800</t>
  </si>
  <si>
    <t>2-s2.0-26644474191</t>
  </si>
  <si>
    <t>['ventral region', 'thin axons', 'thin antennae', 'subesophageal ganglion', 'staining individual', 'specific manner', 'sensory modalities', 'receptor neurons', 'projection fields', 'project exclusively', 'primary centers', 'presumptive mechanosensory', 'precisely represented', 'positional information', 'physical environment', 'observations suggest', 'objects encountered', 'good understanding', 'distal portions', 'dimensional position', 'contact chemosensory', 'cockroach periplaneta', 'chemical composition', 'anterior region', 'antennal mechanosensory', 'antenna possess']</t>
  </si>
  <si>
    <t>Central projection | Deutocerebrum | Dorsal lobe | Gustation | Subesophageal ganglion</t>
  </si>
  <si>
    <t>The antennae of most insects move actively and detect the physical and chemical composition of objects encountered by using their associated tactile sensors. Positional information is required for these sensory modalities to interpret the physical environment. Although we have a good understanding of antennal olfactory pathways, little is known about the destinations of antennal mechanosensory and contact chemosensory (gustatory) receptor neurons in the central nervous system. The cockroach Periplaneta is equipped with a pair of long, thin antennae, which are covered in bristles. The distal portions of each antenna possess about 6,500 bimodal bristles that house one tactile sensory and one to four contact chemosensory neurons. In this study, we investigated the morphologies of bimodal bristle receptor afferents by staining individual or populations of bristles. Unlike olfactory afferents, which project exclusively into the glomeruli in the ventral region of the deutocerebrum, both the presumptive mechanosensory and the contact chemosensory afferents projected into the posterior dorsal region of the deutocerebrum and the anterior region of the subesophageal ganglion. Each afferent showed multilayered segmentation and spatial occupation reflecting its three-dimensional position in the periphery. Presumptive contact chemosensory afferents, characterized by their thin axons and unique branching pattern, occupied more medioventral positions compared with the presumptive tactile afferents. Furthermore, projection fields of presumptive contact chemosensory afferents from single sensilla tended to be segregated from each other. These observations suggest that touch and taste positional information from the antenna is precisely represented in primary centers in a modality-specific manner. ¬© 2005 Wiley-Liss, Inc.</t>
  </si>
  <si>
    <t>291-308</t>
  </si>
  <si>
    <t>60014652;60031720;60031720;60008435</t>
  </si>
  <si>
    <t>57210472527;7402607188;6602486562;7004082147</t>
  </si>
  <si>
    <t>Nishino, Hiroshi;Nishikawa, Michiko;Yokohari, Fumio;Mizunami, Makoto</t>
  </si>
  <si>
    <t>Fukuoka;Sapporo;Sendai</t>
  </si>
  <si>
    <t>Fukuoka University;Hokkaido University;Tohoku University</t>
  </si>
  <si>
    <t>60031720;60014652;60008435</t>
  </si>
  <si>
    <t>Nishino H.</t>
  </si>
  <si>
    <t>Dual, multilayered somatosensory maps formed by antennal tactile and contact chemosensory afferents in an insect brain</t>
  </si>
  <si>
    <t>10.1002/cne.20757</t>
  </si>
  <si>
    <t>2-s2.0-27944460329</t>
  </si>
  <si>
    <t>['theoretical analysis', 'slot antenna', 'measured results', 'harmonic frequencies', 'harmonic component', 'fundamental mode', '342 ghz', '02 thz']</t>
  </si>
  <si>
    <t>One THz harmonic oscillation was observed in a sub-THz oscillating GaInAsAlAs resonant tunneling diode integrated with a slot antenna. The fundamental and third-harmonic frequencies were 342 GHz and 1.02 THz, respectively, for a 50 Œºm long antenna. The maximum output power of the fundamental mode was around 23 ŒºW, and that of the third-harmonic component was 2.6% of the fundamental. Theoretical analysis with the van der Pole equation qualitatively explained the measured results. ¬© 2005 American Institute of Physics.</t>
  </si>
  <si>
    <t>60031126;60031126;60015682</t>
  </si>
  <si>
    <t>9737561500;56426679400;7202418130</t>
  </si>
  <si>
    <t>Orihashi, N.;Suzuki, S.;Asada, M.</t>
  </si>
  <si>
    <t>One THz harmonic oscillation of resonant tunneling diodes</t>
  </si>
  <si>
    <t>10.1063/1.2139850</t>
  </si>
  <si>
    <t>2-s2.0-28444479789</t>
  </si>
  <si>
    <t>['transmission distance', 'thz link', 'thz emitter', 'successfully demodulated', 'rising time', 'received signal', 'power fluctuation', 'least distortion', 'gated low', 'first experiment', 'extinction ratio', 'demonstrate transmission', 'channel analog', 'burst signals', 'burst signal', 'also demonstrated', '41 œºs', '23 khz', '100 cm']</t>
  </si>
  <si>
    <t>We demonstrate transmission of audio and burst signals through a prototype THz analog communication link employing laser-gated low-temperature-grown GaAs dipole antenna as THz emitter and receiver. The transmission distance is about 100 cm. By using a direct voltage modulation format, we successfully demodulated a burst signal with a rising time of 41 Œºs. The corresponding modulating bandwidth achieved was 23 kHz in this first experiment. Noise analysis reveals a 10% power fluctuation in the received signal with on-off extinction ratio of greater than 1000. The transmission of a six-channel analog and burst audio signal with least distortion is also demonstrated. We further demonstrate the fidelity of the transmission of a melody through the THz link with and without any amplification. ¬© 2005 Optical Society of America.</t>
  </si>
  <si>
    <t>10416-10423</t>
  </si>
  <si>
    <t>60012370-60022847;60012370;60012370;60012370-60022847</t>
  </si>
  <si>
    <t>57208781945;7401698870;7501841352;56027799400</t>
  </si>
  <si>
    <t>Liu, Tze An;Lin, Gong Ru;Chang, Yung Cheng;Pan, Ci Ling</t>
  </si>
  <si>
    <t>Industrial Technology Research Institute of Taiwan;National Chiao Tung University</t>
  </si>
  <si>
    <t>60022847;60012370</t>
  </si>
  <si>
    <t>Wireless audio and burst communication link with directly modulated THz photoconductive antenna</t>
  </si>
  <si>
    <t>10.1364/OPEX.13.010416</t>
  </si>
  <si>
    <t>2-s2.0-28944439231</t>
  </si>
  <si>
    <t>2006CB300402</t>
  </si>
  <si>
    <t>['successfully fabricated', 'strategy based', 'sensor arrays', 'rights reserved', 'precursor solution', 'optoelectronic devices', 'new way', 'key factor', 'fabricate large', 'colloidal template', 'cleaning surfaces', 'aspect ratio', 'also applicable']</t>
  </si>
  <si>
    <t>2D polymer colloid crystal | Heat-induced deformation | Nanopillar array</t>
  </si>
  <si>
    <t>A strategy based on heat-deformable monolayer polymer (polystyrene) colloidal template and precursor solution-dipping is presented to fabricate large-scale nanopillar arrays. In the method, the appropriate heating time of the polymer colloidal templates is a key factor. Fe2O3 and silica hexagonal periodic triangular prism nanopillar arrays with an aspect ratio of about 1.5:1 were successfully fabricated. This route is also applicable for synthesis of other material nanopillar arrays and opens a new way to create patterned 1D nanostructures for applications in sensor arrays, piezoelectric antenna arrays, optoelectronic devices, superhydrophobic and self-cleaning surfaces. ¬© 2005 Elsevier Ltd. All rights reserved.</t>
  </si>
  <si>
    <t>12033-12036</t>
  </si>
  <si>
    <t>Polymer</t>
  </si>
  <si>
    <t>60024737;60024737;60024737;60024737;60024737</t>
  </si>
  <si>
    <t>55885631800;7401711271;55598272400;7101615512;8534614000</t>
  </si>
  <si>
    <t>Li, Yue;Cai, Weiping;Cao, Bingqiang;Duan, Guotao;Sun, Fengqiang</t>
  </si>
  <si>
    <t>Institute of Solid State Physics Chinese Academy of Sciences</t>
  </si>
  <si>
    <t>Fabrication of the periodic nanopillar arrays by heat-induced deformation of 2D polymer colloidal monolayer</t>
  </si>
  <si>
    <t>S0032386105015831</t>
  </si>
  <si>
    <t>10.1016/j.polymer.2005.10.112</t>
  </si>
  <si>
    <t>2-s2.0-29144501542</t>
  </si>
  <si>
    <t>['¬© 2005', 'two regimes', 'studying three', 'sapphire lasers', 'pulses typical', 'primary power', 'photoconductive switches', 'photoconductive emitter', 'mechanisms limiting', 'locked ti', 'limiting mechanism', 'laser pulses', 'gap region', 'frequency bandwidth', 'experimental results', 'enhancement arises', 'energy distribution', 'emitter combined', 'emitted power', 'close proximity', 'bias voltage']</t>
  </si>
  <si>
    <t>A semi-classical Monte Carlo model for studying three-dimensional carrier dynamics in photoconductive switches is presented. The model was used to simulate the process of photoexcitation in GaAs-based photoconductive antennas illuminated with pulses typical of mode-locked Ti:Sapphire lasers. We analyzed the power and frequency bandwidth of THz radiation emitted from these devices as a function of bias voltage, pump pulse duration and pump pulse location. We show that the mechanisms limiting the THz power emitted from photoconductive switches fall into two regimes: when illuminated with short duration (&lt;40 fs) laser pulses the energy distribution of the Gaussian pulses constrains the emitted power, while for long (&gt;40 fs) pulses, screening is the primary power-limiting mechanism. A discussion of the dynamics of bias field screening in the gap region is presented. The emitted terahertz power was found to be enhanced when the exciting laser pulse was in close proximity to the anode of the photoconductive emitter, in agreement with experimental results. We show that this enhancement arises from the electric field distribution within the emitter combined with a difference in the mobilities of electrons and holes. ¬© 2005 The American Physical Society.</t>
  </si>
  <si>
    <t>60026851;60026851;60026851</t>
  </si>
  <si>
    <t>13604947500;9740014600;7402060419</t>
  </si>
  <si>
    <t>Castro-Camus, E.;Lloyd-Hughes, J.;Johnston, M. B.</t>
  </si>
  <si>
    <t>Castro-Camus E.</t>
  </si>
  <si>
    <t>Three-dimensional carrier-dynamics simulation of terahertz emission from photoconductive switches</t>
  </si>
  <si>
    <t>10.1103/PhysRevB.71.195301</t>
  </si>
  <si>
    <t>2-s2.0-28544451459</t>
  </si>
  <si>
    <t>['rights reserved', 'rectification processes', 'rectification process', 'quick calculation', 'optical rectification', 'optic sampling', 'optic crystal', 'frequency domain', 'current surge', 'charge transfer', 'aligned molecules']</t>
  </si>
  <si>
    <t>Rectification | Terahertz | Ultrafast</t>
  </si>
  <si>
    <t>Ultrafast terahertz pulses can be generated through a number of processes such as optical rectification in an electro-optic crystal, a current surge in a biased photoconductive antenna, or charge transfer in aligned molecules. It will be shown that all these rectification processes can be described by a single analytical formula in the frequency domain. A recipe is given for the quick calculation of terahertz waveforms generated through any rectification process and detected through electro-optic sampling. This theory is compared with experimentally measured terahertz waveforms. ¬© 2005 Elsevier B.V. All rights reserved.</t>
  </si>
  <si>
    <t>400-413</t>
  </si>
  <si>
    <t>60024724;60024724</t>
  </si>
  <si>
    <t>7005616796;7402685803</t>
  </si>
  <si>
    <t>Wynne, Klaas;Carey, John J.</t>
  </si>
  <si>
    <t>Wynne K.</t>
  </si>
  <si>
    <t>An integrated description of terahertz generation through optical rectification, charge transfer, and current surge</t>
  </si>
  <si>
    <t>S0030401805006565</t>
  </si>
  <si>
    <t>10.1016/j.optcom.2005.06.065</t>
  </si>
  <si>
    <t>2-s2.0-27744596582</t>
  </si>
  <si>
    <t>['without pbg', 'wide range', 'wave propagation', 'wave modes', 'wave losses', 'wave effects', 'wave analysis', 'using fdtd', 'thus improves', 'rights reserved', 'radiation patterns', 'radiation efficiency', 'potential decrease', 'numerical simulation', 'low gain', 'low bandwidth', 'band gap', 'antenna fabricated', 'accurate full']</t>
  </si>
  <si>
    <t>FDTD | Microstrip antenna | Photonic-band gap materials</t>
  </si>
  <si>
    <t>Planar microstrip patch antennas can achieve a wide range of radiation patterns. However, due to surface-wave losses, they have low bandwidth, low gain, and a potential decrease in radiation efficiency. In order to minimize the surface-wave effects, a photonic-band gap (PBG) substrate is proposed. The PBG structure significantly diminishes the surface-wave modes and thus improves the gain and far-field radiation pattern and efficiency. In this paper, using FDTD, an accurate full-wave analysis of surface-wave propagation in a rectangular microstrip patch antenna with and without PBG is presented. Finally, the antenna fabricated and result of measurement was compared with numerical simulation. ¬© 2005 Elsevier B.V. All rights reserved.</t>
  </si>
  <si>
    <t>223-227</t>
  </si>
  <si>
    <t>Physica B: Condensed Matter</t>
  </si>
  <si>
    <t>60007751;60007751</t>
  </si>
  <si>
    <t>9637575000;56232503200</t>
  </si>
  <si>
    <t>Azarinia, Hamidreza;Tavakoli, Ahad</t>
  </si>
  <si>
    <t>Amirkabir University of Technology</t>
  </si>
  <si>
    <t>Azarinia H.</t>
  </si>
  <si>
    <t>Finite difference time domain analysis of a photonic crystal substrate patch antenna</t>
  </si>
  <si>
    <t>S0921452605010161</t>
  </si>
  <si>
    <t>10.1016/j.physb.2005.09.015</t>
  </si>
  <si>
    <t>2-s2.0-28244445452</t>
  </si>
  <si>
    <t>['¬© 2005', 'v curve', 'semiconductor superlattices', 'electronic spectrum', 'applicable also', 'antenna properties']</t>
  </si>
  <si>
    <t>A narrow energy band of the electronic spectrum in some direction in low-dimensional crystals may lead to a negative differential conductance and N-shaped I-V curve that results in an instability of the uniform stationary state. A well-known stable solution for such a system is a state with electric field domain. We have found a uniform stable solution in the region of negative differential conductance. This solution describes uniform high-frequency voltage oscillations. Frequency of the oscillation is determined by antenna properties of the system. The results are applicable also to semiconductor superlattices. ¬© 2005 The American Physical Society.</t>
  </si>
  <si>
    <t>60029225;60029225</t>
  </si>
  <si>
    <t>7102361460;10639849600</t>
  </si>
  <si>
    <t>Artemenko, S. N.;Remizov, S. V.</t>
  </si>
  <si>
    <t>Kotelnikov Institute of Radioengineering and Electronics (IRE) of Russian Academy of Sciences</t>
  </si>
  <si>
    <t>Artemenko S.</t>
  </si>
  <si>
    <t>High-frequency oscillations in low-dimensional conductors and semiconductor superlattices induced by current in stack direction</t>
  </si>
  <si>
    <t>10.1103/PhysRevB.72.245412</t>
  </si>
  <si>
    <t>2-s2.0-29644433936</t>
  </si>
  <si>
    <t>['œ ©)', '¬© 2005', 'white dwarf', 'wheeler gauge', 'wave observations', 'use first', 'time derivative', 'tidally perturbed', 'tidal polarizability', 'tidal lag', 'tidal field', 'tidal deformation', 'tidal coupling', 'tidal bulge', 'surprising result', 'spinning hole', 'soliton star', 'sign opposite', 'schwarzschild coordinates', 'recent result', 'radius bm', 'phase shift', 'partial analog', 'orbiting moon', 'orbital energy', 'neutron star', 'near zone', 'mass œºm', 'mass object', 'lisa application', 'lead angle', 'large radii', 'inherently ambiguous', 'idealized case', 'horizon shear', 'horizon shape', 'horizon instantaneously', 'high precision', 'gravitational force', 'gauge dependent', 'future observations', 'earlier result', 'discussing lisa', 'different gauge', 'circular orbit', 'central body', 'black hole', 'avoid introducing', 'angular momentum']</t>
  </si>
  <si>
    <t>We describe the possibility of using the laser interferometer space antenna (LISA) 's gravitational-wave observations to study, with high precision, the response of a massive central body (e.g. a black hole or a soliton star) to the tidal gravitational pull of an orbiting, compact, small-mass object (a white dwarf, neutron star, or small-mass black hole). Motivated by this LISA application, we use first-order perturbation theory to study tidal coupling for a special, idealized case: a Schwarzschild black hole of mass M, tidally perturbed by a "moon" with mass ŒºM in a circular orbit at a radius bM with orbital angular velocity Œ©. We investigate the details of how the tidal deformation of the hole gives rise to an induced quadrupole moment Iij in the hole's external gravitational field at large radii, including the vicinity of the moon. In the limit that the moon is static, we find, in Schwarzschild coordinates and Regge-Wheeler gauge, the surprising result that there is no induced quadrupole moment. We show that this conclusion is gauge dependent and that the static, induced quadrupole moment for a black hole is inherently ambiguous, and we contrast this with an earlier result of Suen, which gave, in a very different gauge, a nonzero static induced quadrupole moment with a sign opposite to what one would get for a fluid central body. For the orbiting moon and the central Schwarzschild hole, we find (in agreement with a recent result of Poisson) a time-varying induced quadrupole moment that is proportional to the time derivative of the moon's tidal field, Iij=(32/45)M6ƒñij and that therefore is out of phase with the tidal field by a spatial angle œÄ/4 and by a temporal phase shift œÄ/2. This induced quadrupole moment produces a gravitational force on the moon that reduces its orbital energy and angular momentum at the same rate as the moon's tidal field sends energy and angular momentum into the hole's horizon. As a partial analog of a result derived long ago by Hartle for a spinning hole and a static distant companion, we show that the orbiting moon's tidal field induces a tidal bulge on the hole's horizon, and that the rate of change of the horizon shape (i.e. the horizon shear) leads the perturbing tidal field at the horizon by an angle 4MŒ©. We prefer to avoid introducing an ingoing null geodesic, as Hartle did in his definition of the phase shift, because the moon is in the central body's near zone (b1/Œ©) and thus should interact with the horizon instantaneously, not causally. We discuss the implications of these results for LISA's future observations of tidal coupling, including the inappropriateness of using the concepts of tidal polarizability and tidal lag or lead angle, for the massive central body, when discussing LISA's observations. ¬© 2005 The American Physical Society.</t>
  </si>
  <si>
    <t>15829057300;16444763200</t>
  </si>
  <si>
    <t>Fang, Hua;Lovelace, Geoffrey</t>
  </si>
  <si>
    <t>Fang H.</t>
  </si>
  <si>
    <t>Tidal coupling of a Schwarzschild black hole and circularly orbiting moon</t>
  </si>
  <si>
    <t>10.1103/PhysRevD.72.124016</t>
  </si>
  <si>
    <t>2-s2.0-29744453317</t>
  </si>
  <si>
    <t>['unique photo', 'showing locations', 'secondary plastoquinone', 'resolution structures', 'reaction centre', 'protein matrix', 'protection mechanisms', 'photosystem ii', 'photosynthetic chain', 'oxygenic photosynthesis', 'lipophilic pathway', 'induced oxidation', 'high number', 'general arrangement', 'functional importance', 'full picture', 'flexibility within', 'energy transfer', 'crystallographic investigations', 'convert light', 'chemical energy', 'atmospheric oxygen1', 'antenna subunits']</t>
  </si>
  <si>
    <t>Oxygenic photosynthesis in plants, algae and cyanobacteria is initiated at photosystem II, a homodimeric multisubunit protein-cofactor complex embedded in the thylakoid membrane 1. Photosystem II captures sunlight and powers the unique photo-induced oxidation of water to atmospheric oxygen1,2. Crystallographic investigations of cyanobacterial photosystem II have provided several medium-resolution structures (3.8 to 3.2 √Ö)3-6 that explain the general arrangement of the protein matrix and cofactors, but do not give a full picture of the complex. Here we describe the most complete cyanobacterial photosystem II structure obtained so far, showing locations of and interactions between 20 protein subunits and 77 cofactors per monomer. Assignment of 11 Œ≤-carotenes yields insights into electron and energy transfer and photo-protection mechanisms in the reaction centre and antenna subunits. The high number of 14 integrally bound lipids reflects the structural and functional importance of these molecules for flexibility within and assembly of photosystem II. A lipophilic pathway is proposed for the diffusion of secondary plastoquinone that transfers redox equivalents from photosystem II to the photosynthetic chain. The structure provides information about the Mn 4Ca cluster, where oxidation of water takes place. Our study uncovers near-atomic details necessary to understand the processes that convert light to chemical energy.</t>
  </si>
  <si>
    <t>1040-1044</t>
  </si>
  <si>
    <t>60030718-60014117;60011604;60030718;60011604;60030718</t>
  </si>
  <si>
    <t>6506725146;7202880880;35448456500;55925364300;15055335300</t>
  </si>
  <si>
    <t>Loll, Bernhard;Kern, Jan;Saenger, Wolfram;Zouni, Athina;Biesiadka, Jacek</t>
  </si>
  <si>
    <t>Berlin;Heidelberg;Berlin</t>
  </si>
  <si>
    <t>Freie Universit√§t Berlin;Max Planck Institute for Medical Research;Technical University of Berlin</t>
  </si>
  <si>
    <t>60030718;60014117;60011604</t>
  </si>
  <si>
    <t>Loll B.</t>
  </si>
  <si>
    <t>Towards complete cofactor arrangement in the 3.0 √Ö resolution structure of photosystem II</t>
  </si>
  <si>
    <t>NATURE04224</t>
  </si>
  <si>
    <t>10.1038/nature04224</t>
  </si>
  <si>
    <t>2-s2.0-30744445692</t>
  </si>
  <si>
    <t>IBN-0414073</t>
  </si>
  <si>
    <t>['well understood', 'targeted delivery', 'rights reserved', 'quite different', 'present structure', 'polar ligands', 'pheromone molecule', 'ph 6', 'molecular details', 'male moth', 'ligand release', 'insect species', 'impressive examples', 'g protein', 'exquisite sensitivity', 'determined previously', 'bmorpbp ),', 'binding proteins', 'apolpbp ph', 'acidic ph']</t>
  </si>
  <si>
    <t>Antheraea polyphemus | NMR structure | Olfaction | Pheromone-binding protein | Signal transduction</t>
  </si>
  <si>
    <t>Olfaction in moths is one of the most impressive examples of chemical communication found in nature for its exquisite sensitivity and selectivity. Pheromone-binding proteins (PBPs), present in the antennae of male moth and other insect species, bind the hydrophobic pheromone molecules and transport them to the G protein-coupled olfactory receptor proteins. The targeted delivery of these non-polar ligands to membrane-bound receptors involves ligand release on or near the target cell membranes, the molecular details of which are still not well understood. The PBP from the giant silk moth Antheraea polyphemus (ApolPBP) binds acetate pheromone only at pH above 6.0, and its structure at pH 6.3 has been determined previously. Here we report the solution NMR structure of ApolPBP at the acidic pH 5.2. Comparison of the present structure to that at neutral pH reveals the details of the pH-induced conformational changes and provides mechanistic clues for ligand release at acidic pH. The ApolPBP pH-induced structural change is quite different from that observed for alcohol binding Bombyx mori PBP (BmorPBP), where the C-terminal segment folds into a helix and occupies the ligand binding cavity. We observe a reorientation of helices Œ±1, Œ±3, and Œ±4 at acidic pH caused by protonation of His69, His70 and His95 in the interior. This provides the driving force behind the opening of the ligand binding cavity and the release of the pheromone molecule from its carrier protein near the membrane. ¬© 2005 Elsevier Ltd. All rights reserved.</t>
  </si>
  <si>
    <t>60026415;60008438;60008438;60026415-60011754</t>
  </si>
  <si>
    <t>56205775800;35355628400;7003720868;56750741800</t>
  </si>
  <si>
    <t>Zubkov, Sergey;Gronenborn, Angela M.;Byeon, In Ja L.;Mohanty, Smita</t>
  </si>
  <si>
    <t>Stony Brook;Auburn;Bethesda</t>
  </si>
  <si>
    <t>Stony Brook University;Auburn University;National Institute of Diabetes and Digestive and Kidney Diseases (NIDDK)</t>
  </si>
  <si>
    <t>60026415;60011754;60008438</t>
  </si>
  <si>
    <t>Zubkov S.</t>
  </si>
  <si>
    <t>Structural consequences of the pH-induced conformational switch in A. polyphemus pheromone-binding protein: Mechanisms of ligand release</t>
  </si>
  <si>
    <t>S0022283605012465</t>
  </si>
  <si>
    <t>10.1016/j.jmb.2005.10.015</t>
  </si>
  <si>
    <t>2-s2.0-28144445054</t>
  </si>
  <si>
    <t>['video records', 'time difference', 'simultaneously connected', 'high number', 'general features', 'durations less', 'data set', 'copyright 2005', 'briefly presented', 'also used', '40 thunderstorms', '10 ms', '000 frames']</t>
  </si>
  <si>
    <t>A study of cloud-to-ground lightning characteristics based on high-speed camera observations of 455 flashes related to 40 thunderstorms is presented. The Brazilian Lightning Location Network (RINDAT) was used to calculate the polarity and the distance of the flashes to the camera. In some cases, a fast electric field flat antenna was also used to calculate the time difference between strokes on a microsecond-scale. Some general features of the data set are briefly presented. This paper is focused on two specific characteristics observed in video records with a frame a rate of 1,000 frames/s: (i) six strokes presenting two ground terminations that were simultaneously connected for some milliseconds, (ii) and a high number of continuing current occurrences with durations less than 10 ms. Copyright 2005 by the American Geophysical Union.</t>
  </si>
  <si>
    <t>L23802</t>
  </si>
  <si>
    <t>60012729;60012729;60012729</t>
  </si>
  <si>
    <t>12040966500;55156242700;55665878800</t>
  </si>
  <si>
    <t>Ballarotti, M. G.;Saba, M. M.F.;Pinto, Jr</t>
  </si>
  <si>
    <t>Sao Jose dos Campos</t>
  </si>
  <si>
    <t>Instituto Nacional de Pesquisas Espaciais</t>
  </si>
  <si>
    <t>Ballarotti M.</t>
  </si>
  <si>
    <t>High-speed camera observations of negative ground flashes on a millisecond-scale</t>
  </si>
  <si>
    <t>10.1029/2005GL023889</t>
  </si>
  <si>
    <t>2-s2.0-31544434485</t>
  </si>
  <si>
    <t>["washboard '.", 'villosum sp', 'subanal plate', 'stridulation ribs', 'order sphaerotheriida', 'ontogenetic changes', 'nov .,', 'nomenclatural history', 'male telopods', 'intraspecific variability', 'genus zoosphaerium', 'genus name', 'first joint', 'female vulva', 'cylindrical shape', 'characters defining', 'arborealis sp', '6th joint']</t>
  </si>
  <si>
    <t>Characters | Conservation; SEM | Diplopoda | Giant pill-millipedes | Intraspecific variation | Madagascar | Sphaerotheriida | Zoosphaerium</t>
  </si>
  <si>
    <t>Two new species of the Malagasy sphaerotheriid genus Zoosphaerium, Z. villosum sp. nov., and Z. arborealis sp. nov., are described. Characters of a shiny black new putative species of the genus Zoosphaerium are described and illustrated. Zoosphaerium alluaudi DeSaussure &amp; Zehntner is redescribed. The characters defining the genus Zoosphaerium are summarized: three jointed anterior telopods, first joint with a stridulation organ termed 'harp' composed out of 1-2 stridulation ribs. Females with stridulation ribs on the subanal plate, termed 'washboard'. Operculum of female vulva constricted in the middle ('subreniform'). 6th joint of antennae of cylindrical shape. The nomenclatural history of the genus name is discussed. The intraspecific variability of many characters commonly used to delineate species within the genus Zoosphaerium and other members of the order Sphaerotheriida is analyzed in detail. Ontogenetic changes in the female vulva and the male telopods are discussed and illustrated. Copyright ¬© 2005 Magnolia Press.</t>
  </si>
  <si>
    <t>60072346;60030002</t>
  </si>
  <si>
    <t>14020885000;6603261593</t>
  </si>
  <si>
    <t>Wesener, Thomas;Sierwald, Petra</t>
  </si>
  <si>
    <t>Bonn;Chicago</t>
  </si>
  <si>
    <t>Zoologisches Forschungsmuseum Alexander Koenig;Field Museum of Natural History</t>
  </si>
  <si>
    <t>Wesener T.</t>
  </si>
  <si>
    <t>New giant pill-millipede species from the littoral forest of Madagascar (Diplopoda, Sphaerotheriida, Zoosphaerium)</t>
  </si>
  <si>
    <t>10.11646/zootaxa.1097.1.1</t>
  </si>
  <si>
    <t>2-s2.0-33745246533</t>
  </si>
  <si>
    <t>United States-Israel Binational Science Foundation</t>
  </si>
  <si>
    <t>BSF</t>
  </si>
  <si>
    <t>['water molecules', 'transient configurations', 'sufficiently long', 'rights reserved', 'results demonstrate', 'repeated situations', 'random fluctuations', 'proton sharing', 'protein surface', 'protein supports', 'present study', 'participating residues', 'operative elements', 'hydrogen bond', 'domains capable', 'common proton', 'bridged structures', 'allow passage']</t>
  </si>
  <si>
    <t>Molecular dynamics | Protein surface | Proton transfer</t>
  </si>
  <si>
    <t>Proton transfer reactions on surfaces are prevalent in biology, chemistry and physics. In the present study, we employed classical Molecular Dynamics simulations to search for the presence of transient configurations that enable proton transfer, or proton sharing, between adjacent carboxylate groups on the protein surface. The results demonstrate that, during random fluctuations of the residues on the surface, there are repeated situations in which nearby carboxylates either share a common proton through a hydrogen bond, or are connected by a few water molecules that form conducting networks. These networks do not extend out of the common Coulomb cage of the participating residues and the lifetimes of the bridged structures are sufficiently long to allow passage of a proton between the carboxylates. The detection of domains capable of supporting a rapid proton transfer on a protein supports the notion that clusters of carboxylates are the operative elements of proton collecting antennae, as in bacteriorhodopsin, cytochrome c oxidase or the photosynthetic reaction center. ¬© 2005 Elsevier B.V. All rights reserved.</t>
  </si>
  <si>
    <t>67-77</t>
  </si>
  <si>
    <t>9747856100;7003762509;35592126200</t>
  </si>
  <si>
    <t>Friedman, Ran;Nachliel, Esther;Gutman, Menachem</t>
  </si>
  <si>
    <t>Friedman R.</t>
  </si>
  <si>
    <t>Application of classical molecular dynamics for evaluation of proton transfer mechanism on a protein</t>
  </si>
  <si>
    <t>S0005272805002288</t>
  </si>
  <si>
    <t>10.1016/j.bbabio.2005.09.005</t>
  </si>
  <si>
    <t>2-s2.0-28244492966</t>
  </si>
  <si>
    <t>['ub1997 ).', 'target glycoprotein', 'structural features', 'simplifying assumptions', 'recombinant glycoprotein', 'previously developed', 'previous model', 'potentially lead', 'metabolic engineering', 'mathematical model', 'kinetic parameters', 'initial stages', 'increasing expression', 'glycoprotein product', 'glycoform profile', 'glycoform distributions', 'first galactosylation', 'extended model', 'existing literature', 'enzyme activities', 'cho ).', 'basal set', 'also relaxed', 'also developed', 'allows many', 'acetyllactosamine repeats', '871 reactions']</t>
  </si>
  <si>
    <t>CHO cells | Glycoform | Mammalian cell culture | Mathematical model | Metabolic engineering | N-linked glycosylation | Oligosaccharides</t>
  </si>
  <si>
    <t>Metabolic engineering of N-linked oligosaccharide biosynthesis to produce novel glycoforms or glycoform distributions of a recombinant glycoprotein can potentially lead to an improved therapeutic performance of the glycoprotein product. A mathematical model for the initial stages of this process, up to the first galactosylation of an oligosaccharide, was previously developed by Umana and Bailey (1997) (UB1997). Building on this work, an extended model is developed to include further galactosylation, fucosylation, extension of antennae by N-acetyllactosamine repeats, and sialylation. This allows many more structural features to be predicted. A number of simplifying assumptions are also relaxed to incorporate more variables for the control of glycoforms. The full model generates 7565 oligosaccharide structures in a network of 22,871 reactions. Methods for solving the model for the complete product distribution and adjusting the parameters to match experimental data are also developed. A basal set of kinetic parameters for the enzyme-catalyzed reactions acting on free oligosaccharide substrates is obtained from the previous model and existing literature. Enzyme activities are adjusted to match experimental glycoform distributions for Chinese Hamster Ovary (CHO). The model is then used to predict the effect of increasing expression of a target glycoprotein on the product glycoform distribution and evaluate appropriate metabolic engineering strategies to return the glycoform profile to its original distribution pattern. This model may find significant utility in the future to predict glycosylation patterns and direct glycoengineering projects to optimize glycoform distributions. ¬© 2005 Wiley Periodicals, Inc.</t>
  </si>
  <si>
    <t>711-728</t>
  </si>
  <si>
    <t>Biotechnology and Bioengineering</t>
  </si>
  <si>
    <t>60005248;60005248</t>
  </si>
  <si>
    <t>57221126520;7005458464</t>
  </si>
  <si>
    <t>Krambeck, Frederick J.;Betenbaugh, Michael J.</t>
  </si>
  <si>
    <t>Krambeck F.J.</t>
  </si>
  <si>
    <t>A mathematical model of N-linked glycosylation</t>
  </si>
  <si>
    <t>10.1002/bit.20645</t>
  </si>
  <si>
    <t>2-s2.0-28844473175</t>
  </si>
  <si>
    <t>['truncating comers', 'square patch', 'slot inserted', 'realize frequency', 'polarization diversity', 'pin diode', 'patch antenna', 'linear polarization', 'diversity operation', 'diversity functions', 'designed antenna', 'antenna characteristics', 'also provided']</t>
  </si>
  <si>
    <t>Frequency diversity | Polarization diversity | Reconfigurable antenna</t>
  </si>
  <si>
    <t>The design of a novel reconfigurable microstrip-patch antenna with frequency- and polarization-diversity functions is presented. A U-slot inserted into the square patch and a PIN diode are utilized to realize frequency-diversity operation. Polarization diversity between linear polarization (LP) and right-hand circular polarization (RHCP) is also provided by switching the two PIN diodes on the truncating comers of a square patch on and off. The designed antenna is implemented and the antenna characteristics are measured. ¬© 2005 Wiley Periodicals, Inc.</t>
  </si>
  <si>
    <t>605-607</t>
  </si>
  <si>
    <t>55455644500;11240565000;7005282116;56535582400</t>
  </si>
  <si>
    <t>Chung, Kyungho;Nam, Yongsik;Yun, Taeyeoul;Choi, Jaehoon</t>
  </si>
  <si>
    <t>Reconfigurable microstrip-patch antenna with frequency and polarization-diversity functions</t>
  </si>
  <si>
    <t>10.1002/mop.21242</t>
  </si>
  <si>
    <t>2-s2.0-30544432669</t>
  </si>
  <si>
    <t>['values obtained', 'two ),', 'three neurons', 'single neuron', 'results obtained', 'resonant frequency', 'proposed ann', 'propagation algorithm', 'performance goal', 'patch radius', 'output layer', 'measurements presented', 'mathematical computations', 'learning rate', 'input layer', 'hidden layers', 'hidden layer', 'forward network', 'dielectric permittivity', 'data obtained', 'cpa measurements', '399 ),', '20 neurons', '0125 ),']</t>
  </si>
  <si>
    <t>Back-propagation | Circular patch antenna | Epoch | Hidden layer | Rate</t>
  </si>
  <si>
    <t>In this paper, an artificial neural network (ANN) model for computing the resonant frequency of circular patch antennas (CPA) based on the feed-forward network and back-propagation algorithm is presented. The network is trained with the data obtained from CPA measurements. The network is trained by varying the patch radius, the height of the substrate, and the dielectric permittivity. The parameters of the proposed ANN model are the learning rate (0.0125), the number of epochs for training (399), the performance goal (1 √ó 10 -5) and the parameters for the network, the number of hidden layers (two), with 20 neurons for each hidden layer, three neurons for the input layer, and a single neuron in the output layer, the results obtained from the trained neural network are compared with the values obtained from mathematical computations and from measurements presented in other works. The proposed ANN with two hidden layers gives accurate results and requires no additional training epochs. ¬© 2005 Wiley Periodicals. Inc.</t>
  </si>
  <si>
    <t>564-566</t>
  </si>
  <si>
    <t>60069890;60068739;101844113</t>
  </si>
  <si>
    <t>11241332600;6508203119;7007171277</t>
  </si>
  <si>
    <t>Ouchar, A.;Aksas, R.;Baudrand, H.</t>
  </si>
  <si>
    <t>Algeria;Algeria;France</t>
  </si>
  <si>
    <t>Laghouat;Algiers;Toulouse</t>
  </si>
  <si>
    <t>Universit√© Amar Telidji Laghouat;Ecole Nationale Polytechnique Alger;Microwave Laboratory</t>
  </si>
  <si>
    <t>Ouchar A.</t>
  </si>
  <si>
    <t>Artificial neural network for computing the resonant frequency of circular patch antennas</t>
  </si>
  <si>
    <t>10.1002/mop.21230</t>
  </si>
  <si>
    <t>2-s2.0-30544433369</t>
  </si>
  <si>
    <t>['wise anti', 'two ports', 'operating bandwidth', 'measured gain', 'measured bandwidths', 'dual polarization', 'coupled feed', 'coplanar feed', '825 ghz', '7 db', '33 db']</t>
  </si>
  <si>
    <t>Corner-fed | Dual-polarization | Isolation | Microstrip antenna array</t>
  </si>
  <si>
    <t>A 16 √ó 1-element microstrip antenna array with dual-polarized stacked corner-fed square patches as its elements is presented. This linear array fed by the coplanar feed and the slot-coupled feed for dual polarization, respectively, together with the pair-wise anti-phase feeding technique, achieves measured port isolation better than 33 dB with the maximum reaching 43 dB in the bandwidth of 9.375-9.825 GHz. The measured bandwidths of VSWR ‚â§ 1. 5 reach 15% and 13.5% for the two ports, respectively, and the measured gain is better than 16.7 dB in the operating bandwidth, which are suitable for synthetic aperture radar (SAR) application. ¬© 2005 Wiley Periodicals, Inc.</t>
  </si>
  <si>
    <t>Dual-polarized corner-fed patch antenna array with high isolation</t>
  </si>
  <si>
    <t>10.1002/mop.21217</t>
  </si>
  <si>
    <t>2-s2.0-30544434622</t>
  </si>
  <si>
    <t>['voltage signal', 'previous developments', 'parameter studies', 'nonnegligible impedance', 'modelling presented', 'modelling appears', 'gaussian derivatives', 'frequency domain', 'field zone', 'feeding circuit', 'excitation signals', 'energy radiated', 'allows us']</t>
  </si>
  <si>
    <t>Broadband antenna | Electromagnetic radiation | Gaussian excitation | Thin-wire antenna | Transient response</t>
  </si>
  <si>
    <t>The transient electric field radiated from a thin-wire dipole antenna resistively loaded and excited by a voltage signal in the shape of the Gaussian derivatives is analyzed. The modelling presented in this paper is formulated in the time domain using an inverse Fourier transform of the analytical expressions obtained by Wu and King in the frequency domain. Such a modelling appears as an extension of previous developments, as it allows us to consider any Gaussian derivatives as excitation signals as well as the presence of a nonnegligible impedance in the feeding circuit. Parameter studies are presented to analyze the waveforms and the energy radiated in the far-field zone. ¬© 2005 Wiley Periodicals, Inc.</t>
  </si>
  <si>
    <t>60005049-60012164;60012164</t>
  </si>
  <si>
    <t>6603579218;22735261200</t>
  </si>
  <si>
    <t>Sagnard, F.;Vignat, C.</t>
  </si>
  <si>
    <t>Marne-la-Vallee;Rennes</t>
  </si>
  <si>
    <t>Universit√© de Marne-La-Vall√©e;INSA Rennes</t>
  </si>
  <si>
    <t>60012164;60005049</t>
  </si>
  <si>
    <t>Sagnard F.</t>
  </si>
  <si>
    <t>Extension of the analytical modelling of resistive loaded thin-wire antennas to Gaussian derivatives excitations</t>
  </si>
  <si>
    <t>10.1002/mop.21227</t>
  </si>
  <si>
    <t>2-s2.0-30544434874</t>
  </si>
  <si>
    <t>['single device', 'proposed approach', 'phases stochastic', 'paper describes', 'optimization approach', 'integrated antenna', 'different classes', 'design requirements', 'design process']</t>
  </si>
  <si>
    <t>Automotive rescue system | Integrated antenna | Multifunction antennas</t>
  </si>
  <si>
    <t>This paper describes the design process of an integrated antenna for an automotive rescue system. In order to fulfill the antenna-design requirements in different frequency bands and minimize the interference phenomena arising from the integration of different classes of antennas in a single device, a two-phases stochastic-optimization approach is used. The experimental validation carried out on the developed prototype confirms the effectiveness of the proposed approach. ¬© 2005 Wiley Periodicals, Inc.</t>
  </si>
  <si>
    <t>513-515</t>
  </si>
  <si>
    <t>8662846400;8662845900;7003297760;9235684200;8662846200;7005085831</t>
  </si>
  <si>
    <t>Azaro, R.;Boato, G.;De Natale, F.;Franceschini, G.;Martini, A.;Massa, A.</t>
  </si>
  <si>
    <t>Design of an integrated antenna for automotive systems</t>
  </si>
  <si>
    <t>10.1002/mop.21214</t>
  </si>
  <si>
    <t>2-s2.0-30544435930</t>
  </si>
  <si>
    <t>['line antenna', 'designed antenna']</t>
  </si>
  <si>
    <t>Meandered antenna | Monopole antenna | WLAN antenna</t>
  </si>
  <si>
    <t>Two different geometries of antennas are proposed to satisfy the applications for WLAN/HIPERLAN/ISM triple band. The designed antenna with a meander-line antenna and one or two inverted planar L-shaped antennas used to excite three distinct resonant modes is proposed. The experimental results show fairly good agreement with those of the simulation. ¬© 2005 Wiley Periodicals, Inc.</t>
  </si>
  <si>
    <t>539-543</t>
  </si>
  <si>
    <t>60012392;60012392;60116768;60012392</t>
  </si>
  <si>
    <t>36071408900;7410368148;7601561423;26652603400</t>
  </si>
  <si>
    <t>Liu, Yu Seng;Sun, Jwo Shiun;Lu, Rui Han;Lee, Yi Jay</t>
  </si>
  <si>
    <t>National Kaohsiung University of Science and Technology;National Taipei University of Technology</t>
  </si>
  <si>
    <t>60116768;60012392</t>
  </si>
  <si>
    <t>New multiband printed meander antenna for wireless applications</t>
  </si>
  <si>
    <t>10.1002/mop.21224</t>
  </si>
  <si>
    <t>2-s2.0-30544436074</t>
  </si>
  <si>
    <t>['strip feed', 'slot sizes', 'slot size', 'larger inner', 'impedance problem', 'different thicknesses', 'cp performances', 'antenna prototypes']</t>
  </si>
  <si>
    <t>Circular polarization | Microstrip antenna | Superstrate loading</t>
  </si>
  <si>
    <t>The characteristics of circular-polarization (CP) squarering microstrip antennas loaded with superstrate are studied in this paper. Firstly, several CP antenna prototypes with various substrate thicknesses and inner-slot sizes are designed, and they are excited by a coupling-strip feed in order to overcome the high-impedance problem of the square-ring microstrip antenna. Then, superstrates with different thicknesses and permittivities are attached to the antenna prototypes in order to evaluate their effects on the CP performances. The experimental results show that the effects are more obvious for the square-ring microstrip antenna with a larger inner-slot size. ¬© 2005 Wiley Peri odicals. Inc.</t>
  </si>
  <si>
    <t>567-570</t>
  </si>
  <si>
    <t>8273190800;7004026337;55733274400</t>
  </si>
  <si>
    <t>Sim, Chow Yen Desmond;Row, Jeen Sheen;Chen, Ming Yu</t>
  </si>
  <si>
    <t>Sim C.</t>
  </si>
  <si>
    <t>Characteristics of superstrate-loaded circular polarization square-ring microstrip antennas on thick substrate</t>
  </si>
  <si>
    <t>10.1002/mop.21231</t>
  </si>
  <si>
    <t>2-s2.0-30544439447</t>
  </si>
  <si>
    <t>['temperature co', 'novel ultra', 'measurements using', 'fired ceramic', 'analyzer system', 'also presented', '85 ghz', '8 mm3', '7 chz', '10 db']</t>
  </si>
  <si>
    <t>Antenna volume | Low-temperature co-fired ceramic | Ultra-wideband antenna</t>
  </si>
  <si>
    <t>A novel ultra-wideband (UWB) antenna realized using low-temperature co-fired ceramic (LTCC) technology is reported in this paper. The resultant antenna volume is only 17 √ó 8 √ó 0.8 mm3. Based on the measurements using a network-analyzer system, a bandwidth of 6.7 CHz is achieved (with return loss S11 &lt; 10 dB from 3.75 to 10.45 GHz). The measured antenna radiation patterns at 6.85 GHz are also presented. ¬© 2005 Wiley Periodicals, Inc.</t>
  </si>
  <si>
    <t>608-609</t>
  </si>
  <si>
    <t>60030183;60030183;60005510</t>
  </si>
  <si>
    <t>7202481265;56272956700;15756627500</t>
  </si>
  <si>
    <t>Lu, Albert Chee W.;Chua, Kai M.;Sun, M.</t>
  </si>
  <si>
    <t>Lu A.</t>
  </si>
  <si>
    <t>LTCC-based compact wideband antenna</t>
  </si>
  <si>
    <t>10.1002/mop.21243</t>
  </si>
  <si>
    <t>2-s2.0-30544442812</t>
  </si>
  <si>
    <t>['vanadium oxide', 'values well', 'using vanadium', 'thermal isolation', 'spiral antenna', 'room pressure', 'picture elements', 'nitride membrane', 'imaging systems', 'fabrication process', 'fabricated devices', 'commercial infrared']</t>
  </si>
  <si>
    <t>Antenna-coupled detectors | Microbolometers | Responsivity | Silicon nitride membrane | Thermal impedance</t>
  </si>
  <si>
    <t>Square-spiral antenna-coupled microbolometers made of gold and chrome are fabricated on a silicon-nitride membrane. The membrane gives mechanical stability and thermal isolation to the detectors so that they can be used as picture elements in commercial infrared-imaging systems. The fabricated devices are measured under room pressure and under vacuum, giving D* values of 3 √ó 10 6 cm‚àöHz/W and 1.7 √ó 10 7 cm‚àöHz/W, respectively. By using vanadium-oxide, values well above 1 √ó 10 8 cm‚àöHz/W for D* can be obtained. Variations to the fabrication process that will allow the use of vanadium oxide are suggested. ¬© 2005 Wiley Periodicals, Inc.</t>
  </si>
  <si>
    <t>60025512;60007776;60022144</t>
  </si>
  <si>
    <t>36632322000;57203102889;7006366203</t>
  </si>
  <si>
    <t>Gonz√°lez, F. J.;Ilic, B.;Boreman, G. D.</t>
  </si>
  <si>
    <t>San Luis Potosi;Orlando;Ithaca</t>
  </si>
  <si>
    <t>Instituto de Investigacion en Comunicacion Optica;University of Central Florida;Cornell University</t>
  </si>
  <si>
    <t>60025512;60022144;60007776</t>
  </si>
  <si>
    <t>Antenna-coupled microbolometers on a silicon-nitride membrane</t>
  </si>
  <si>
    <t>10.1002/mop.21226</t>
  </si>
  <si>
    <t>2-s2.0-30544446195</t>
  </si>
  <si>
    <t>['wpan standard', 'wideband design', 'proposed antenna', 'novel ultra', 'experimentally reaches', 'antenna gains', 'also obtained', '8 ghz', '31 mm', '24 mm']</t>
  </si>
  <si>
    <t>Coplanar waveguide (CPW)-fed | Monopole antenna | Ultra-wideband</t>
  </si>
  <si>
    <t>A novel ultra-wideband design of a single-layer coplanar waveguide (CPW)-fed triangular planar monopole antenna is proposed. The proposed antenna, which includes two notched ground planes only 24 mm in width and 31 mm in height, experimentally reaches a measured -10-dB impedance bandwidth of 9.8 GHz (from 3.05 to 12.85 GHz), covering the WPAN standard. Good monopolelike radiation patterns and antenna gains are also obtained. ¬© 2005 Wiley Periodicals, Inc.</t>
  </si>
  <si>
    <t>580-582</t>
  </si>
  <si>
    <t>36071638600;11240863200</t>
  </si>
  <si>
    <t>Liu, Wen Chung;Kao, Ping Chi</t>
  </si>
  <si>
    <t>CPW-fed triangular monopole antenna for ultra-wideband operation</t>
  </si>
  <si>
    <t>10.1002/mop.21235</t>
  </si>
  <si>
    <t>2-s2.0-30544447738</t>
  </si>
  <si>
    <t>['significant effect', 'loop diameter', 'human body', 'field wave', 'field behaviour', 'body model']</t>
  </si>
  <si>
    <t>Loop antenna | Near-field behaviour | SAR</t>
  </si>
  <si>
    <t>The resonant loop antenna is examined in terms of its near-field behaviour. It is shown that the near-field wave-impedance varies considerably across the loop diameter. This has a significant effect on the matching to the human body and specific absorption rate. An uneven SAR distribution is observed in a body model. ¬© 2005 Wiley Periodicals, Inc.</t>
  </si>
  <si>
    <t>60012873;60012873;60012873;60012873</t>
  </si>
  <si>
    <t>11241184400;7004841745;7005794256;11240462000</t>
  </si>
  <si>
    <t>Gerbaux, N. A.X.;Glowacki, J.;Ammann, M. J.;Thorne, V. P.</t>
  </si>
  <si>
    <t>Gerbaux N.A.X.</t>
  </si>
  <si>
    <t>Investigation of the near-field behaviour and sar for the resonant loop antenna operating at 434 mhz for medical applications</t>
  </si>
  <si>
    <t>10.1002/mop.21240</t>
  </si>
  <si>
    <t>2-s2.0-30544448541</t>
  </si>
  <si>
    <t>['simple metal', 'similar polarization', 'operating frequencies', 'agile systems']</t>
  </si>
  <si>
    <t>Dielectric resonator antenna | Metal coating | Multifrequency operation</t>
  </si>
  <si>
    <t>A simple metal-coated dielectric resonator antenna with a coaxial feed producing multiple frequencies with similar polarization is reported. The characteristics of the antenna at all these frequencies are measured. The experimental results show that, the antenna produces broad patterns at all the operating frequencies. This antenna finds applications in frequency-agile systems. ¬© 2005 Wiley Periodicals, Inc.</t>
  </si>
  <si>
    <t>573-575</t>
  </si>
  <si>
    <t>60031544;60031544;60031544;60031544;60031544;60031544;60031544</t>
  </si>
  <si>
    <t>8837028700;26641993000;6603106458;7202874621;6603126612;9278869500;7006666505</t>
  </si>
  <si>
    <t>Hamsakutty, V.;Kumar, A. V.Praveen;Bindu, G.;Thomas, Vinu;Lonappan, Anil;Yohannan, Jaimon;Mathew, K. T.</t>
  </si>
  <si>
    <t>Hamsakutty V.</t>
  </si>
  <si>
    <t>A multifrequency coaxial-fed metal coated dielectric resonator antenna</t>
  </si>
  <si>
    <t>10.1002/mop.21233</t>
  </si>
  <si>
    <t>2-s2.0-30544449273</t>
  </si>
  <si>
    <t>['theoretical analysis', 'return loss', 'obtained resonance', 'input impedance', 'frequency behavior', 'experimentally verified', 'band operation']</t>
  </si>
  <si>
    <t>Dual-band patch antenna | Notched patch antenna | Rectangular patch</t>
  </si>
  <si>
    <t>The theoretical analysis of a notch-loaded rectangular patch for dual-band operation, in which dual-frequency behavior is obtained via notch loading, is proposed and experimentally verified. The theoretical analysis is based on the modal-expansion cavity model. The resonance frequencies changes with the variation of the length and width of the notch; hence, the input impedance, VSWR, return loss, and bandwidth are calculated. The obtained resonance-frequency ratio var ies from 1.11 to 1.83 with the length and width of the notch. ¬© 2005 Wiley Periodicals, Inc.</t>
  </si>
  <si>
    <t>558-564</t>
  </si>
  <si>
    <t>7409950656;7003714798</t>
  </si>
  <si>
    <t>Shivnarayan, ;Vishvakarma, Babau R.</t>
  </si>
  <si>
    <t>Analysis of dual-band patch antenna for mobile communications</t>
  </si>
  <si>
    <t>10.1002/mop.21229</t>
  </si>
  <si>
    <t>2-s2.0-30544451125</t>
  </si>
  <si>
    <t>['shorted l', 'shaped configurations', 'high gain', 'compact variation']</t>
  </si>
  <si>
    <t>Broadband microstrip antenna | C-shaped microstrip antenna | Compact microstrip antenna | Gap-coupled microstrip antenna | Shorted L-shaped microstrip antenna</t>
  </si>
  <si>
    <t>A compact variation of a C-shaped microstrip antenna, that is, a shorted L-shaped microstrip antenna, is proposed. Several suspended multiresonator gap-coupled shorted L-shaped configurations have been proposed to obtain wide bandwidth and high gain. ¬© 2005 Wiley Periodicals, Inc.</t>
  </si>
  <si>
    <t>599-605</t>
  </si>
  <si>
    <t>Compact broadband gap-coupled shorted L-shaped microstrip antennas</t>
  </si>
  <si>
    <t>10.1002/mop.21241</t>
  </si>
  <si>
    <t>2-s2.0-30544453378</t>
  </si>
  <si>
    <t>['tie antenna', 'strip line', 'reflection losses', 'printed bow', 'plane transition', 'modified tapering', 'microstrip line', 'measured bandwidth', 'exponentially tapered', 'balanced feed']</t>
  </si>
  <si>
    <t>Bow-tie antenna | Broadband antenna | Feeding network | Microstrip line</t>
  </si>
  <si>
    <t>A broadband printed bow-tie antenna with a simplified balanced feeding network and modified tapering is presented. Microstrip and parallel-strip transmission lines printed on the substrate with high dielectric permittivity realize the proposed feeding network. The ground-plane transition between the microstrip line and the parallel-strip line is exponentially tapered so as to reduce the reflection losses and produce a balanced feed for the antenna. This printed bow-tie antenna achieves a 68% measured bandwidth and a stable radiation pattern within the X-band. Commercial FEM software is used for optimization of the bow-tie antenna and the simulation results agree very well with the experiment. ¬© 2005 Wiley Peri odicals, Inc.</t>
  </si>
  <si>
    <t>534-536</t>
  </si>
  <si>
    <t>7402224338;7004922524;7006839683;57208090295</t>
  </si>
  <si>
    <t>Zheng, Guiping;Kishk, Ahmed A.;Glisson, Allen W.;Yakovlev, Alexander B.</t>
  </si>
  <si>
    <t>Zheng G.</t>
  </si>
  <si>
    <t>A broadband printed bow-tie antenna with a simplified balanced feed</t>
  </si>
  <si>
    <t>10.1002/mop.21221</t>
  </si>
  <si>
    <t>2-s2.0-30544453866</t>
  </si>
  <si>
    <t>['storage oscilloscope', 'signals received', 'pulse generator', 'experimentally investigate', 'domain characteristics', 'domain behavior']</t>
  </si>
  <si>
    <t>Dispersion | Time domain | Trapezoidal | Ultra-wideband antenna | UWB</t>
  </si>
  <si>
    <t>In this paper, we experimentally investigate the time-domain characteristics of the trapezoidal UWB antenna. The time-domain behavior is measured by using a pulse generator and a digital-storage oscilloscope as a function of the azimuth angle œÜ, the elevation angle Œ∏, and the separation distance R. The signals received by UWB antenna systems are discussed. ¬© 2005 Wiley Periodicals, Inc.</t>
  </si>
  <si>
    <t>554-558</t>
  </si>
  <si>
    <t>60001558;60001558;60068689;60004739</t>
  </si>
  <si>
    <t>23103389500;35422099000;24480016200;55449739100</t>
  </si>
  <si>
    <t>Lee, Sung S.;Choi, Sang S.;Park, Jong K.;Cho, Kyoung R.</t>
  </si>
  <si>
    <t>Yusong;Cheongju;Daejeon</t>
  </si>
  <si>
    <t>Hanbat National University;Chungbuk National University;Electronics and Telecommunications Research Institute</t>
  </si>
  <si>
    <t>60068689;60004739;60001558</t>
  </si>
  <si>
    <t>Experimental study of UWB antenna in the time domain</t>
  </si>
  <si>
    <t>10.1002/mop.21228</t>
  </si>
  <si>
    <t>2-s2.0-30544453993</t>
  </si>
  <si>
    <t>['standard w', 'paper presents', 'mode coupling', 'millimeter waveguide', 'microstrip length', 'insertion loss', 'db losses', 'center frequency', 'band waveguide', 'back transition', 'alumina substrate', 'achieves 0', '94 ghz', '5 db', '21 mm', '100 ghz']</t>
  </si>
  <si>
    <t>Antenna integration | Integrated circuits | Transition waveguide-microstrip</t>
  </si>
  <si>
    <t>This paper presents a millimeter waveguide-to-microstrip line transition based on E-mode coupling. It uses a standard W-band waveguide and a microstrip line made on alumina substrate. It has been designed for the center frequency of 94 GHz. A back-to-back transition has been done and measured between 90 and 100 GHz. A bandwidth of more than 12% with insertion loss of -5 dB is demonstrated for a microstrip length of about 21 mm. Complementary measurements show that the transition itself achieves 0.6-dB losses. ¬© 2005 Wiley Periodicals, Inc.</t>
  </si>
  <si>
    <t>518-520</t>
  </si>
  <si>
    <t>60110755;60110755;60110755;60026113</t>
  </si>
  <si>
    <t>7201825286;6602159125;57206342086;8389854300</t>
  </si>
  <si>
    <t>Nguyen, B. D.;Migliaccio, C.;Pichot, Ch;Rolland, Nathalie</t>
  </si>
  <si>
    <t>Sophia Antipolis;Villeneuve-d'Ascq</t>
  </si>
  <si>
    <t>Laboratoire D'√©lectronique, Antennes et T√©l√©communications;Institut d'Electronique de Micro√©lectronique et de Nanotechnologie (IEMN)</t>
  </si>
  <si>
    <t>60110755;60026113</t>
  </si>
  <si>
    <t>Design of microstrip to waveguide transition in the W band suitable antenna or integrated circuits connections</t>
  </si>
  <si>
    <t>10.1002/mop.21216</t>
  </si>
  <si>
    <t>2-s2.0-30544454569</t>
  </si>
  <si>
    <t>['speed correction', 'new type', 'high beam', 'array technology', '10 khz']</t>
  </si>
  <si>
    <t>A liquid-crystal optical phased-array technology that uses stressed liquid crystals provides a new type of tip-tilt wavefront corrector. It demonstrates a very fast time response (10 kHz) and high beam-steering efficiency (‚àº91%). The new technology presented here will allow for a nonmechanical, high-speed correction with simple device construction. ¬© 2005 Optical Society of America.</t>
  </si>
  <si>
    <t>7754-7759</t>
  </si>
  <si>
    <t>60029653;60029653;60029653;60029653;60029653;60019228</t>
  </si>
  <si>
    <t>57199069751;57203906039;7007170776;7402747055;35570104600;7003359485</t>
  </si>
  <si>
    <t>Wang, Bin;Zhang, Guoqiang;Glushchenko, Anatoliy;West, John L.;Bos, Philip J.;McManamon, Paul F.</t>
  </si>
  <si>
    <t>Kent;Dayton</t>
  </si>
  <si>
    <t>Kent State University;Air Force Research Laboratory</t>
  </si>
  <si>
    <t>60029653;60019228</t>
  </si>
  <si>
    <t>Stressed liquid-crystal optical phased array for fast tip-tilt wavefront correction</t>
  </si>
  <si>
    <t>10.1364/AO.44.007754</t>
  </si>
  <si>
    <t>2-s2.0-32344446554</t>
  </si>
  <si>
    <t>['v eltanin', 'uropodal peduncle', 'type material', 'type locality', 'subantarctic waters', 'reported since', 'planifrons co', 'planifrons calman', 'pereopods 3', 'pereopod 2', 'originally described', 'original descriptions', 'nearly twice', 'minute spination', 'general area', 'elongate carpus', 'eastern patagonia', 'distinctly longer', 'distal third', 'diastylis planifrons', 'diastylis hammoniae', 'diastylid species', 'developed antenna', 'dactylus ),', 'cruise 6', 'combined lengths', 'combined length', 'characters including', '7 pairs']</t>
  </si>
  <si>
    <t>Diastylis hammoniae Zimmer, 1902 and D. planifrons Calman, 1912 are redescribed and illustrated on the basis of examination of the type material and additional specimens collected in Subantarctic waters off Argentina during Cruise 6 of the R/V Eltanin in 1968. Both of these diastylid species have not been reported since their original descriptions. Diastylis hammoniae, which was originally described from two specimens taken in waters off eastern Patagonia, is distinguished from other members of the genus by a combination of characters including (1) the absence of exopods on pereopods 3 and 4 in the female, the shape and minute spination of the carapace, (2) the elongate carpus of pereopod 2 (distinctly longer than combined length of propodus and dactylus), (3) the telson not extending as far as the distal third of the uropodal peduncle, and (4) the presence of 6 or 7 pairs of narrow, elongate, simple lateral setae on the telson. Specimens of Diastylis planifrons were collected in the same general area as its type locality. This species is distinguished from other species of Diastylis by a combination of characters including its uniquely sculptured carapace, a well-developed antenna, and pereopod 2 having a slender and elongate carpus which, like that of D. hammoniae, is nearly twice as long as the combined lengths of the propodus and dactylus. Diastylis hammoniae and D. planifrons co-occurred in the R/V Eltanin sample.</t>
  </si>
  <si>
    <t>649-659</t>
  </si>
  <si>
    <t>60008931;60023205</t>
  </si>
  <si>
    <t>56013998200;7005495491</t>
  </si>
  <si>
    <t>B≈Çazewicz-Paszkowycz, Magdalena;Heard, Richard W.</t>
  </si>
  <si>
    <t>Ocean Springs;Lodz</t>
  </si>
  <si>
    <t>Gulf Coast Research Laboratory;University of Lodz</t>
  </si>
  <si>
    <t>60023205;60008931</t>
  </si>
  <si>
    <t>B≈Çazewicz-Paszkowycz M.</t>
  </si>
  <si>
    <t>Observations on Cumacea (Malacostraca: Peracarida) from Antarctic and subantarctic waters. II. The rediscovery and redescriptions of Diastylis hammoniae Zimmer, 1902 and Diastylis planifrons Calman, 1912</t>
  </si>
  <si>
    <t>10.2988/0006-324X(2005)118[649:OOCMPF]2.0.CO;2</t>
  </si>
  <si>
    <t>2-s2.0-30444441121</t>
  </si>
  <si>
    <t>['specimens collected', 'small tumidities', 'resurrection bay', 'posterior border', 'pleonite 2', 'ovigerous female', 'lateral depression', 'lamprops augustinensis', 'eye lobe', 'either side', 'dorsal carina', 'cumella bruinensis', 'carapace surface']</t>
  </si>
  <si>
    <t>Two new species, Cumella bruinensis and Lamprops augustinensis, are described on the basis of specimens collected in southern Cook Inlet and Resurrection Bay, Alaska. The new species Cumella bruinensis can be distinguished from all other species of Cumella by the combination of a sharp dorsal carina. on the carapace, carapace compressed laterally, carapace surface with small tumidities, having a dorsal-lateral depression on either side of the dorsal carina, and short stout uropods. The new species Lamprops augustinensis can be distinguished from all other species of Lamprops by the combination of 4 oblique entire ridges on the carapace, pseudorostral lobes extending anteriorly past the eye lobe, male with the flagellum of antenna 2 extending to the posterior border of pleonite 2, adult male half the length of the ovigerous female.</t>
  </si>
  <si>
    <t>674-691</t>
  </si>
  <si>
    <t>Two new cumaceans (Crustacea: Peracarida) from Cook Inlet, Alaska</t>
  </si>
  <si>
    <t>10.2988/0006-324X(2005)118[674:TNCCPF]2.0.CO;2</t>
  </si>
  <si>
    <t>2-s2.0-30444460229</t>
  </si>
  <si>
    <t>Korea Institute of Geoscience and Mineral Resources</t>
  </si>
  <si>
    <t>KIGAM</t>
  </si>
  <si>
    <t>['yilgarn craton', 'western australia', 'segmented antenna', 'primitive species', 'primitive among', 'notobathynella schminke', 'new species', 'new genus', 'large epipod', 'historiogeological characteristics', 'groundwaters happened', 'far known', 'et sp', 'continents points']</t>
  </si>
  <si>
    <t>New genus | New species | Parabathynellidae | Western Australia</t>
  </si>
  <si>
    <t>Billibathynella humphreysi gen. et sp. nov. is described from calcrete aquifers located in the Yilgarn Craton of north-western Australia. This is the first parabathynellid known from the Australian Precambrian shields, which have never been inundated by the sea. A comparison of the primitive species so far known from Australia and other continents points to the new species as being the most primitive among the parabathynellids. It further suggests that the new genus has an affinity to Notobathynella Schminke, but differs in having a six-segmented antenna and a large epipod of the male thoracopod VIII. An attempt to relate the primitiveness of the new species to the historiogeological characteristics of the region has led to the conclusion that the recent parabathynellids could have emerged from freshwater epigean ancestors. It is further assumed that the transition of their ancestors to groundwaters happened in Notogaea. ¬© 2005 Taylor &amp; Francis.</t>
  </si>
  <si>
    <t>3423-3433</t>
  </si>
  <si>
    <t>Cho, Joo Lae</t>
  </si>
  <si>
    <t>Daedeok-gu</t>
  </si>
  <si>
    <t>Korea Water Resources Corporation</t>
  </si>
  <si>
    <t>Cho J.L.</t>
  </si>
  <si>
    <t>A primitive representative of the Parabathynellidae (Bathynellacea, Syncarida) from the Yilgarn Craton of Western Australia</t>
  </si>
  <si>
    <t>V6025180KKV65773</t>
  </si>
  <si>
    <t>10.1080/00222930500345806</t>
  </si>
  <si>
    <t>2-s2.0-31144454176</t>
  </si>
  <si>
    <t>['thiourea groups', 'structural characterization', 'parent macrocycle', 'one step', 'may alter', 'luminescence properties', 'host macrocycle', 'high yield', 'europium chelate', 'diethylenetriaminepentaacetic acid', 'common precursor', 'bond donors', 'aqueous solution', 'antenna effect', 'amide derivative', '7 ),', '6 ),']</t>
  </si>
  <si>
    <t>The synthesis and structural characterization of a series of neutral Eu3+-containing macrocyclic complexes, Eu(4)-Eu(7), are reported. The synthetic pathway herein allows for the size and functionality of the macrocycle to be tailored in one step from a common precursor (N,N‚Ä≥-bis(p-isothiocyanatobenzylcarbamoylmethyl)diethylenetriamine-N, N‚Ä≤,N‚Ä≥-triacetic acid, (3) in high yield. The macrocyclic ligands 4-7 have within their structure a bis-amide derivative of diethylenetriaminepentaacetic acid (DTPA) functioning as the europium chelate that is bridged through thiourea groups by either a butyl (4), hexyl (5), octyl (6), or m-benzyl (7) linker. The two thiourea groups were designed into the host macrocycle to serve as hydrogen-bond donors to potential guest molecules that may alter the luminescence properties of the parent macrocycle. Characterization of the luminescence of Eu(4)-Eu(7) reveals an antenna effect from the ligand, and the luminescence lifetime data reveals the presence of one coordinated water molecule in aqueous solution. ¬© 2005 American Chemical Society.</t>
  </si>
  <si>
    <t>9829-9836</t>
  </si>
  <si>
    <t>11739701700;7004093091</t>
  </si>
  <si>
    <t>Gulgas, Christopher G.;Reineke, Theresa M.</t>
  </si>
  <si>
    <t>Gulgas C.</t>
  </si>
  <si>
    <t>Synthesis, characterization, and luminescence properties of a new series of Eu&lt;sup&gt;3+&lt;/sup&gt;-containing macrocycles</t>
  </si>
  <si>
    <t>10.1021/ic051324x</t>
  </si>
  <si>
    <t>2-s2.0-31044449832</t>
  </si>
  <si>
    <t>['zinc porphyrin', 'unprecedented geometry', 'two porphyrins', 'two chromophores', 'time constants', 'special pair', 'spatial arrangement', 'solid state', 'rucl 2', 'respectively ).', 'reaction centers', 'ray structure', 'pure form', 'porphyrin assemblies', 'photosynthetic bacteria', 'octahedral ru', 'neutral 2', 'metal fragments', 'lh2 light', 'lateral offset', 'interplanar distance', 'external ru', 'equimolar amount', 'dmso ligands', 'corresponding metallacycle', 'center distance', 'base unit', 'also reported', '12 ps']</t>
  </si>
  <si>
    <t>Treatment of the octahedral Ru(II) complex [trans,cis,cis-RuCl 2(DMSO-O)2(CO)2] with an equimolar amount of 5,10-bis(3‚Ä≤-pyridyl)-15,20-diphenylporphyrin (3‚Ä≤-cis-DPyP) yielded, upon selective replacement of the DMSO ligands, the neutral 2 + 2 metallacycle 2. NMR spectroscopy provided unambiguous evidence that only one highly symmetrical species, in which the two chromophores are held in a slipped cofacial arrangement by the external Ru(II) metal fragments, exists in solution. The unprecedented geometry of 2, and of the fully zincated analogue 2a, were confirmed in the solid state by X-ray structural investigations. The spatial arrangement of the two parallel chromophores in 2, with an interplanar distance of 4.18 √Ö and a lateral offset (center-to-center distance) of 9.82 √Ö, is reminiscent of those of the special pair of bacteriophylls in the reaction centers and of adjacent B850 units in the LH2 light-harvesting antenna systems of photosynthetic bacteria. For comparison, the X-ray structure of the corresponding metallacycle with 4‚Ä≤-cis-DPyP, 1a, is also reported. In 1a, the two porphyrins have an almost perfect coplanar arrangement. The semi-zincated metallacycles 1b and 2b, in which only one of the two chromophores bears an inner zinc atom, were prepared from 1 and 2, respectively, and isolated in pure form. Detailed photophysical investigations of the above porphyrin assemblies were performed. In particular, very fast photoinduced intercomponent energy transfer processes from the zinc porphyrin to the free-base unit were detected in the semi-metalated derivatives 1b and 2b (time constants: 14 and 12 ps, respectively). ¬© 2005 American Chemical Society.</t>
  </si>
  <si>
    <t>9752-9762</t>
  </si>
  <si>
    <t>60018363;60018363;60018363;60018363;60024690;60021199;60024690-60021199</t>
  </si>
  <si>
    <t>6602875380;7003997406;11738857600;7006612139;14039406900;6603760300;7003684669</t>
  </si>
  <si>
    <t>Iengo, Elisabetta;Zangrando, Ennio;Bellini, Marco;Alessio, Enzo;Prodi, Anna;Chiorboli, Claudio;Scandola, Franco</t>
  </si>
  <si>
    <t>Ferrara;Rome;Trieste</t>
  </si>
  <si>
    <t>University of Ferrara;Consiglio Nazionale delle Ricerche;Universit√† degli Studi di Trieste</t>
  </si>
  <si>
    <t>60024690;60021199;60018363</t>
  </si>
  <si>
    <t>Iengo E.</t>
  </si>
  <si>
    <t>Pyridylporphyrin metallacycles with a slipped cofacial geometry: Spectroscopic, X-ray, and photophysical characterization</t>
  </si>
  <si>
    <t>10.1021/ic051210l</t>
  </si>
  <si>
    <t>2-s2.0-31044451505</t>
  </si>
  <si>
    <t>NSh-2024.2003.2</t>
  </si>
  <si>
    <t>['systematic procedure', 'rf fields', 'plasma column', 'physical processes', 'magnetic field', 'ion separation', 'ion flow', 'icr interaction', 'efficiently separated', 'distribution function', 'analytic model']</t>
  </si>
  <si>
    <t>A systematic procedure for analyzing the physical processes that govern ICR heating in systems for ion separation is developed. The procedure is based on an analytic model of an rf antenna generating rf fields within a plasma column in a magnetic field and includes such issues as the calculation of rf fields, examination of the ICR interaction of ions with these fields, and determination of the distribution function of the ion flow at the exit from the ICR heating system. It is shown that, even in ICR heating systems with easily achievable parameter values, ions with appreciably different masses can be efficiently separated by energy. ¬© 2005 Pleiades Publishing, Inc.</t>
  </si>
  <si>
    <t>1012-1028</t>
  </si>
  <si>
    <t>1063780X</t>
  </si>
  <si>
    <t>Plasma Physics Reports</t>
  </si>
  <si>
    <t>Timofeev, A. V.</t>
  </si>
  <si>
    <t>National Research Centre "Kurchatov Institute"</t>
  </si>
  <si>
    <t>Timofeev A.</t>
  </si>
  <si>
    <t>ICR heating in ion separation systems</t>
  </si>
  <si>
    <t>10.1134/1.2147647</t>
  </si>
  <si>
    <t>['x ).', 'transverse electric', 'theoretical analysis', 'roughly speaking', 'penetrable inhomogeneity', 'paper provides', 'paper mentioned', 'order accuracy', 'numerical examples', 'integral operator', 'ieee trans', 'fourier smoothing', 'exterior fields', 'discontinuous function', 'dimensional space', 'convergence rates', 'computed interior', 'applied mathematics']</t>
  </si>
  <si>
    <t>Fast Fourier transform | Helmholtz equation | Lippmann-Schwinger integral equation | TM scattering | Transverse electric scattering</t>
  </si>
  <si>
    <t>This paper provides a theoretical analysis of a higher-order, FFT-based integral equation method introduced recently [IEEE Trans. Antennas and Propagation, 48 (2000), pp. 1862-1864] for the evaluation of transverse electric-polarized electromagnetic scattering from a bounded, penetrable inhomogeneity in two-dimensional space. Roughly speaking, this method is based on Fourier smoothing of the integral operator and the refractive index n(x). Here we prove that the solution of the resulting integral equation approximates the solution of the exact integral equation with higher-order accuracy, even when n(x) is a discontinuous function - as suggested by the numerical experiments contained in the paper mentioned above. In detail, we relate the convergence rates of the computed interior and exterior fields to the regularity of the scatterer, and we demonstrate, with a few numerical examples, that the predicted convergence rates are achieved in practice. ¬© 2005 Society for Industrial and Applied Mathematics.</t>
  </si>
  <si>
    <t>2298-2319</t>
  </si>
  <si>
    <t>SIAM Journal on Numerical Analysis</t>
  </si>
  <si>
    <t>60031581;60005286</t>
  </si>
  <si>
    <t>7005034354;7007074162</t>
  </si>
  <si>
    <t>Bruno, Oscar P.;Hyde, E. Mc Kay</t>
  </si>
  <si>
    <t>Pasadena;Houston</t>
  </si>
  <si>
    <t>California Institute of Technology;Rice University</t>
  </si>
  <si>
    <t>Bruno O.</t>
  </si>
  <si>
    <t>Higher-order fourier approximation in scattering by two-dimensional, inhomogeneous media</t>
  </si>
  <si>
    <t>10.1137/S0036142903425811</t>
  </si>
  <si>
    <t>2-s2.0-29144485795</t>
  </si>
  <si>
    <t>HA 1132/36-4</t>
  </si>
  <si>
    <t>['use high', 'thz time', 'thz generation', 'sufficiently high', 'sheet resistance', 'report terahertz', 'periodic antenna', 'observed near', 'metal structure', 'material measured', 'larger clusters', 'grown gaas0', 'five orders', 'bulk region', 'buffer layer', 'band gap', 'average diameter', 'annealing treatment', 'annealing process', '86 ev', '77 in0', '7 nm', '6 sb0']</t>
  </si>
  <si>
    <t>The formation of precipitates after an annealing process in low-temperature-grown GaAs0.6 Sb0.4 is observed. We use high-resolution transmission electron microscopy for a detailed structure investigation and demonstrate the functionality of the material, which has a band gap of 0.86 eV, for ultrafast optical switches. The average diameter of the clusters is 5.7 nm in the bulk region, while larger clusters are observed near the interface to a 1.3% lattice mismatched Al0.77 In0.23 As buffer layer. After an annealing treatment, the sheet resistance is increased by five orders of magnitude to 1.7√ó 108 Œ©/sq, which is sufficiently high to enable Auston switch operation. We report terahertz (THz) emission from the material measured in a THz time-domain spectroscopy setup. THz generation is demonstrated by using a six interdigital finger metal-semiconductor-metal structure at the feed-point of a log-periodic antenna. ¬© 2005 American Institute of Physics.</t>
  </si>
  <si>
    <t>60011226;60011226;60011226;60011226;60011226;60007902;60007902;60007902</t>
  </si>
  <si>
    <t>6603738203;6603012747;35480347400;12242009800;36041068500;10045378200;6602069783;56941303500</t>
  </si>
  <si>
    <t>Sigmund, J.;Sydlo, C.;Hartnagel, H. L.;Benker, N.;Fuess, H.;Rutz, F.;Kleine-Ostmann, T.;Koch, M.</t>
  </si>
  <si>
    <t>Darmstadt;Braunschweig</t>
  </si>
  <si>
    <t>Technische Universit√§t Darmstadt;Technische Universit√§t Braunschweig</t>
  </si>
  <si>
    <t>60011226;60007902</t>
  </si>
  <si>
    <t>Sigmund J.</t>
  </si>
  <si>
    <t>Structure investigation of low-temperature-grown GaAsSb, a material for photoconductive terahertz antennas</t>
  </si>
  <si>
    <t>10.1063/1.2149977</t>
  </si>
  <si>
    <t>2-s2.0-29144515462</t>
  </si>
  <si>
    <t>–†–ê–ù</t>
  </si>
  <si>
    <t>['various structures', 'standard methods', 'space antenna', 'shannon entropy', 'reliable solution', 'radioastron mission', 'phase problem', 'phase information', 'optimizing information', 'new method', 'hybrid mapping', 'high orbit', 'element interferometer', 'correct reconstruction', 'complete absence', 'coherence function']</t>
  </si>
  <si>
    <t>We consider the problem of mapping with ultra-high angular resolution using a space-ground radio interferometer with a space antenna in a high orbit, whose apogee height exceeds the radius of the Earth by a factor of ten. In this case, a multielement interferometer essentially degenerates into a two-element interferometer. The degeneracy of the close-phase relations prevents the use of standard methods for hybrid mapping and self-calibration for the correct reconstruction of images. We propose a new phaseless mapping method based on methods for the reconstruction of images in the complete absence of phase information, using only the amplitudes of the spatial-coherence function of the source. In connection with this problem, we propose a new method for the reliable solution of the phase problem, based on optimizing information-carrying nonlinear functionals, in particular, the Shannon entropy. Results of simulations of mapping radio sources with various structures with ultra-high angular resolution in the framework of the RADIOASTRON mission are presented. ¬© 2005 Pleiades Publishing, Inc.</t>
  </si>
  <si>
    <t>973-983</t>
  </si>
  <si>
    <t>Bajkova, A. T.</t>
  </si>
  <si>
    <t>Saint Petersburg (ex Leningrad)</t>
  </si>
  <si>
    <t>Pulkovo Observatory of the Russian Academy of Sciences</t>
  </si>
  <si>
    <t>Bajkova A.</t>
  </si>
  <si>
    <t>A solution to the problem of phaseless mapping for a high-orbit space-ground radio interferometer</t>
  </si>
  <si>
    <t>10.1134/1.2139813</t>
  </si>
  <si>
    <t>2-s2.0-29144526677</t>
  </si>
  <si>
    <t>06-02-16669</t>
  </si>
  <si>
    <t>['verified experimentally', 'stratified media', 'probe contact', 'pliant surface', 'object submersion', 'nf probing', 'microwave diagnostics', 'masking effect', 'malignant growths', 'experimental study', 'electromagnetic field', 'electrodynamical problem', 'dimensional images', 'different depths', 'developed based', 'detectable contrasts', 'calculated depending']</t>
  </si>
  <si>
    <t>A theory for the near-field (NF) microwave diagnostics of planar-stratified media is developed based on the design of an equivalent NF probe circuit and the solution of the electrodynamical problem for the electromagnetic field of antenna in an inhomogeneous ambient medium. The theory has been verified experimentally by probing into water with controllable dielectric permittivity. A theoretical and experimental study into a possibility to locate contrast structures (malignant growths) within biological media by means of NF probing has been carried out. Detectable contrasts of a growth have been calculated depending on its dimensions and depth of occurrence. Two-dimensional images of a tumorlike contrast object have been obtained for different depths of the object submersion in water. A measurement technique reducing the masking effect of background fluctuations arising by probe contact with a pliant surface is proposed. ¬© 2005 American Institute of Physics.</t>
  </si>
  <si>
    <t>60115148;60115148</t>
  </si>
  <si>
    <t>7004434939;6602562983</t>
  </si>
  <si>
    <t>Reznik, Alexander N.;Yurasova, Nadezhda V.</t>
  </si>
  <si>
    <t>Kstovo</t>
  </si>
  <si>
    <t>The Institute for Physics of Microstructures of the Russian Academy of Sciences</t>
  </si>
  <si>
    <t>Reznik A.</t>
  </si>
  <si>
    <t>Electrodynamics of microwave near-field probing: Application to medical diagnostics</t>
  </si>
  <si>
    <t>10.1063/1.2138798</t>
  </si>
  <si>
    <t>2-s2.0-29144529739</t>
  </si>
  <si>
    <t>['wave front', 'stationary frames', 'special treatment', 'sjf analysis', 'similar treatment', 'significantly simplified', 'previous reports', 'past treated', 'nothing new', 'moving current', 'major concern', 'fundamental relation', 'f factor', 'discontinuity needs', 'different models', 'different forms', 'current source', 'current pulse', 'current discontinuity', 'also shown']</t>
  </si>
  <si>
    <t>We agree with TR that equation (10) of SJF is not general, since it was not meant to be. We should have made it more obvious. Nevertheless, we found it necessary for some readers to extend the SJF analysis. Current discontinuity at the wave front was a major concern of TR, and they have in the past treated it very carefully with thorough mathematic analyses [e.g., Thottappillil et al., 1998]. In this reply, by using the fundamental relation of equation (7) given by SJF, the discontinuity needs no special treatment. However, it might be reasonable to argue that the concept of current source/sink is analogous to the discontinuity. This reply further shows that the F factor is a fundamen tal radiation beam factor for moving current, which may, however, appear in different forms in different models. It is also shown that if one moves along with the current pulse, the analysis can be significantly simplified with only a few steps to arrive at the solution, in contrast to lengthy mathematical derivations in previous reports. After all, the derivation of equation (7) of SJF is nothing new, and similar treatment between moving and stationary frames can be found in almost all the classical electrodynamics textbooks. Our only contribution is introducing it to the lightning research community.</t>
  </si>
  <si>
    <t>D24106</t>
  </si>
  <si>
    <t>60006164;60006164;60006164</t>
  </si>
  <si>
    <t>7202920419;7101764645;7403204511</t>
  </si>
  <si>
    <t>Shao, Xuan Min;Fitzgerald, T. Joseph;Jacobson, Abram R.</t>
  </si>
  <si>
    <t>Los Alamos</t>
  </si>
  <si>
    <t>Los Alamos National Laboratory</t>
  </si>
  <si>
    <t>Reply to comment by Rajeev Thottappillil and Vladimir A. Rakov on "Radio frequency radiation beam pattern of return strokes: A revisit to theoretical analysis"</t>
  </si>
  <si>
    <t>10.1029/2005JD005889</t>
  </si>
  <si>
    <t>2-s2.0-31644442026</t>
  </si>
  <si>
    <t>['tur ).', 'tl model', 'tcs model', 'sjf present', 'new approach', 'handling models', 'field point', 'current discontinuity', 'correct equation', 'copyright 2005', '49 )).', '2001b ].', '11 ))']</t>
  </si>
  <si>
    <t>In summary, SJF present a new approach to deriving a radiation electric field equation for the TL model when there is no current discontinuity at the return stroke front. This approach (see their equation (11)) is identical, except for the SJF sign error, to that found in the literature (e.g., equation (47) of TUR). However, their electric field equation (10), asserted to be general, is incapable of handling models with current discontinuity (intrinsic in some models) at the return stroke front, and their electric field equation (12) for the TCS model is incomplete. The correct equation for the TCS model is given by TUR (see their equation (49)). A truly general electric field equation that is valid for any model and for any distance to the field point is equation (7) of Thottappillil and Rakov [2001b]. Copyright 2005 by the American Geophysical Union.</t>
  </si>
  <si>
    <t>D24105</t>
  </si>
  <si>
    <t>60023238;60013959</t>
  </si>
  <si>
    <t>7004473168;7005285298</t>
  </si>
  <si>
    <t>Thottappillil, Rajeev;Rakov, Vladimir A.</t>
  </si>
  <si>
    <t>Uppsala;Gainesville</t>
  </si>
  <si>
    <t>Angstrom Laboratory;University of Florida</t>
  </si>
  <si>
    <t>Thottappillil R.</t>
  </si>
  <si>
    <t>Comment on "radio frequency radiation beam pattern of lightning return strokes: A revisit to theoretical analysis" by Xuan-Min Shao, Abram R. Jacobson, and T. Joseph Fitzgerald</t>
  </si>
  <si>
    <t>10.1029/2004JD005729</t>
  </si>
  <si>
    <t>2-s2.0-31644446944</t>
  </si>
  <si>
    <t>['upper half', 'return strokes', 'propagating speed', 'physical size', 'overall ensemble', 'nldn provided', 'nldn ).', 'junction point', 'isotropic pattern', 'high frequency', 'first opportunity', 'f factor', 'event occurrence', 'discharge types', 'dipole pattern', 'different angles', 'corresponding discharge', 'bidirectional current', 'beam pattern', 'attachment process', 'apparently associated', 'analysis shows', 'also observed']</t>
  </si>
  <si>
    <t>The fast propagating return stroke is expected to produce a radiation pattern differing from a dipole pattern, with a "correction" of (1 - v cos Œ∏/c)&lt;sup&gt;-l&lt;/sup&gt; or the so-called F factor. The FORTE satellite measures lightning Very High Frequency (VHF) radiation at different angles from the up space and offers the first opportunity of examining the F factor. In this report, we studied a group of FORTE-detected lightning events that were also observed by the National Lightning Detection Network (NLDN). NLDN provided the discharges' geolocations and helped to identify the discharge types. During the summers of 1998 and 1999, 25,721 coincident events were found. Among these, 2092 were found to be narrow (&lt;100 ns), VHF-intense and highly polarized bursts and were found to be associated with the beginning of return strokes. Through careful statistical analysis regarding the distributions of the event occurrence, we found that the overall ensemble of events can be considered to have an isotropic pattern in the upper half-space. The subset of the narrow bursts displays a beam pattern that agrees with the F factor at a propagating speed of v = 0.75c. The latter is inferred by comparing FORTE observations to a free-space transmission line (TL) model. The analysis shows that the ground does not affect the narrow-burst beam pattern observed from the upper half-space; the source for the narrow burst needs to be a few tens of meters above the surface of the Earth and is apparently associated with the junction point of the attachment process. The physical size of the corresponding discharge is estimated to be less than 20 m. The analysis also suggests that a single upward current is responsible for the observations, rather than a bidirectional current as suggested by others for the attachment process. Similarly, the traveling current source (TCS) model that consists of a simultaneous downward current is found less suitable for the initiation of return strokes.</t>
  </si>
  <si>
    <t>D24102</t>
  </si>
  <si>
    <t>7202920419;7403204511;7101764645</t>
  </si>
  <si>
    <t>Shao, Xuan Min;Jacobson, Abram R.;Fitzgerald, T. Joseph</t>
  </si>
  <si>
    <t>Shao X.M.</t>
  </si>
  <si>
    <t>Radio frequency radiation beam pattern of lightning return strokes: Inferred from FORTE satellite observations</t>
  </si>
  <si>
    <t>10.1029/2005JD006010</t>
  </si>
  <si>
    <t>2-s2.0-31644446945</t>
  </si>
  <si>
    <t>['winter months', 'wind velocities', 'upper altitudes', 'total reflection', 'severely affected', 'roughly 300', 'quantitative evaluation', 'polar mesosphere', 'peak altitude', 'notable finding', 'meteor winds', 'maximum height', 'lt ).', 'higher frequency', 'group retardation', 'greatly contribute', 'future topic', 'first results', 'fca heights', 'done yet', 'day without', 'copyright 2005', 'conducted throughout', 'clearly anticorrelated', 'case study', 'arrival estimated', 'around 60', 'agree well', '90 km', '80 km', '69 ¬∞', '5 hz', '120 km']</t>
  </si>
  <si>
    <t>The first results of long-term meteor observations made with Syowa MF radar (69¬∞S, 39¬∞E), Antarctica, are presented. In winter, meteor wind measurements can be conducted throughout the day without being severely affected by group retardation or total reflection, while in summer the observations are confined within several hours around 0000 local time (LT). Daily meteor echo rates (roughly 300-1000) are clearly anticorrelated with local K indices, indicating that the observations mostly represent geomagnetically quiet conditions. Echoes are distributed from around 80 km to 120 km, with the peak altitude at around 100 km. The maximum height is set by the relatively slow sampling frequency employed (5 Hz) and is expected to be extended by using a higher frequency. Meteor and full correlation analysis (FCA) winds in winter months are compared. They agree well at around 90 km, while the FCA winds tend to underestimate the meteor winds at upper altitudes. A notable finding is that the directions of wind velocities can also be different. The FCA winds show less height variations above about 90 km and it appears as though the FCA heights are overestimated. A case study of angles of arrival estimated from MF echoes suggests a possibility that meteor echoes contaminate ionospheric echoes down to as low as 80 km. However, quantitative evaluation of meteor contamination effects, if any, on FCA wind velocities has not been done yet and remains a future topic to be studied. Other sources which cause the differences should also be sought. The remarkably wide height coverage of the present MF radar observations (from around 60 to nearly 120 km) using both FCA and meteor techniques simultaneously will greatly contribute to polar mesosphere and lower thermosphere study. Copyright 2005 by the American Geophysical Union.</t>
  </si>
  <si>
    <t>D24111</t>
  </si>
  <si>
    <t>60006790;60006790</t>
  </si>
  <si>
    <t>7201754973;7102596798</t>
  </si>
  <si>
    <t>Tsutsumi, M.;Aso, T.</t>
  </si>
  <si>
    <t>National Institute of Polar Research</t>
  </si>
  <si>
    <t>Tsutsumi M.</t>
  </si>
  <si>
    <t>MF radar observations of meteors and meteor-derived winds at Syowa (69¬∞S, 39¬∞E), Antarctica: A comparison with simultaneous spaced antenna winds</t>
  </si>
  <si>
    <t>10.1029/2005JD005849</t>
  </si>
  <si>
    <t>2-s2.0-31644448157</t>
  </si>
  <si>
    <t>['¬© 2005', 'wave detectors', 'value obtained', 'ultracompact binary', 'third puzzle', 'supernova remnant', 'significantly different', 'orbital period', 'much higher', 'letter proposes', 'gravitational waves', 'four puzzles', 'explained naturally', 'excellent source', 'estimated age', 'close distance', 'characteristic amplitude', 'characteristic age', 'also variable', '6 yr', '3 min', '2 kpc', '1e 1207']</t>
  </si>
  <si>
    <t>There are four puzzles on 1E 1207.4-5209: (1) The characteristic age of the pulsar is much higher than the estimated age of the supernova remnant; (2) the magnetic field inferred from spin down is significantly different from the value obtained from the cyclotron absorption lines; (3) the spinning down of the pulsar is nonmonotonic; (4) the magnitude of the frequency's first derivative varies significantly and its sign is also variable. The third puzzle can be explained by a wide binary system, with orbital period from 0.2 to 6 yr. This Letter proposes that all four puzzles can be explained naturally by an ultracompact binary with an orbital period between 0.5 and 3.3 min. With the shortest orbital period and a close distance of 2 kpc, the characteristic amplitude of gravitational waves is h‚àº3√ó10-21. It would be an excellent source for gravitational-wave detectors such as the Laser Interferometer Space Antenna. ¬© 2005 The American Physical Society.</t>
  </si>
  <si>
    <t>Gong, Biping</t>
  </si>
  <si>
    <t>Nanjing University</t>
  </si>
  <si>
    <t>Gong B.</t>
  </si>
  <si>
    <t>Radio-quiet neutron star 1E 1207.4-5209: A possible strong gravitational-wave source</t>
  </si>
  <si>
    <t>10.1103/PhysRevLett.95.261101</t>
  </si>
  <si>
    <t>2-s2.0-30344443395</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</si>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</sst>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8"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495C-C080-BA48-87FD-4BA155F8D4E0}">
  <dimension ref="A1:AW1458"/>
  <sheetViews>
    <sheetView tabSelected="1" topLeftCell="AC1" workbookViewId="0">
      <selection activeCell="AN2" sqref="AN2"/>
    </sheetView>
  </sheetViews>
  <sheetFormatPr baseColWidth="10" defaultRowHeight="16" x14ac:dyDescent="0.2"/>
  <sheetData>
    <row r="1" spans="1:49" s="20" customFormat="1" x14ac:dyDescent="0.2">
      <c r="A1" s="12"/>
      <c r="B1" s="12" t="s">
        <v>18839</v>
      </c>
      <c r="C1" s="12" t="s">
        <v>18840</v>
      </c>
      <c r="D1" s="12" t="s">
        <v>18841</v>
      </c>
      <c r="E1" s="12" t="s">
        <v>18842</v>
      </c>
      <c r="F1" s="12" t="s">
        <v>18843</v>
      </c>
      <c r="G1" s="12" t="s">
        <v>18844</v>
      </c>
      <c r="H1" s="12" t="s">
        <v>18845</v>
      </c>
      <c r="I1" s="12" t="s">
        <v>18846</v>
      </c>
      <c r="J1" s="12" t="s">
        <v>18847</v>
      </c>
      <c r="K1" s="12" t="s">
        <v>18848</v>
      </c>
      <c r="L1" s="12" t="s">
        <v>18849</v>
      </c>
      <c r="M1" s="12" t="s">
        <v>18850</v>
      </c>
      <c r="N1" s="12" t="s">
        <v>18851</v>
      </c>
      <c r="O1" s="12" t="s">
        <v>18852</v>
      </c>
      <c r="P1" s="12" t="s">
        <v>18853</v>
      </c>
      <c r="Q1" s="12" t="s">
        <v>18854</v>
      </c>
      <c r="R1" s="13" t="s">
        <v>18855</v>
      </c>
      <c r="S1" s="12" t="s">
        <v>18856</v>
      </c>
      <c r="T1" s="12" t="s">
        <v>18856</v>
      </c>
      <c r="U1" s="12" t="s">
        <v>18857</v>
      </c>
      <c r="V1" s="13" t="s">
        <v>18858</v>
      </c>
      <c r="W1" s="12" t="s">
        <v>18859</v>
      </c>
      <c r="X1" s="14" t="s">
        <v>18860</v>
      </c>
      <c r="Y1" s="15" t="s">
        <v>18861</v>
      </c>
      <c r="Z1" s="16" t="s">
        <v>18862</v>
      </c>
      <c r="AA1" s="12" t="s">
        <v>18863</v>
      </c>
      <c r="AB1" s="12" t="s">
        <v>18864</v>
      </c>
      <c r="AC1" s="12" t="s">
        <v>18865</v>
      </c>
      <c r="AD1" s="12" t="s">
        <v>18866</v>
      </c>
      <c r="AE1" s="12" t="s">
        <v>18867</v>
      </c>
      <c r="AF1" s="12" t="s">
        <v>18868</v>
      </c>
      <c r="AG1" s="12" t="s">
        <v>18869</v>
      </c>
      <c r="AH1" s="12" t="s">
        <v>18870</v>
      </c>
      <c r="AI1" s="12" t="s">
        <v>18871</v>
      </c>
      <c r="AJ1" s="12" t="s">
        <v>18872</v>
      </c>
      <c r="AK1" s="14" t="s">
        <v>18873</v>
      </c>
      <c r="AL1" s="12" t="s">
        <v>18874</v>
      </c>
      <c r="AM1" s="17" t="s">
        <v>18875</v>
      </c>
      <c r="AN1" s="18" t="s">
        <v>18876</v>
      </c>
      <c r="AO1" s="18" t="s">
        <v>18862</v>
      </c>
      <c r="AP1" s="12" t="s">
        <v>18877</v>
      </c>
      <c r="AQ1" s="12" t="s">
        <v>18878</v>
      </c>
      <c r="AR1" s="12" t="s">
        <v>18879</v>
      </c>
      <c r="AS1" s="12" t="s">
        <v>18880</v>
      </c>
      <c r="AT1" s="14" t="s">
        <v>18881</v>
      </c>
      <c r="AU1" s="19" t="s">
        <v>18882</v>
      </c>
      <c r="AV1" s="19" t="s">
        <v>18883</v>
      </c>
      <c r="AW1" s="19" t="s">
        <v>18884</v>
      </c>
    </row>
    <row r="2" spans="1:49" x14ac:dyDescent="0.2">
      <c r="A2">
        <v>0</v>
      </c>
      <c r="B2" t="s">
        <v>18838</v>
      </c>
      <c r="C2" t="s">
        <v>18837</v>
      </c>
      <c r="F2" t="s">
        <v>18836</v>
      </c>
      <c r="G2" t="s">
        <v>10</v>
      </c>
      <c r="H2" t="s">
        <v>9</v>
      </c>
      <c r="I2" t="s">
        <v>18835</v>
      </c>
      <c r="J2">
        <v>60033100</v>
      </c>
      <c r="K2" t="s">
        <v>18834</v>
      </c>
      <c r="L2" t="s">
        <v>275</v>
      </c>
      <c r="M2" t="s">
        <v>71</v>
      </c>
      <c r="N2">
        <v>1</v>
      </c>
      <c r="O2" t="s">
        <v>18833</v>
      </c>
      <c r="P2">
        <v>24558639100</v>
      </c>
      <c r="Q2">
        <v>60033100</v>
      </c>
      <c r="R2" s="7">
        <v>38717</v>
      </c>
      <c r="S2" s="8">
        <f t="shared" ref="S2:S65" si="0">YEAR(R2)</f>
        <v>2005</v>
      </c>
      <c r="T2" s="8">
        <v>2005</v>
      </c>
      <c r="U2" s="8">
        <f t="shared" ref="U2:U65" si="1">2022-T2</f>
        <v>17</v>
      </c>
      <c r="V2" s="7">
        <v>38717</v>
      </c>
      <c r="W2" t="s">
        <v>675</v>
      </c>
      <c r="X2" s="2">
        <v>3.6880000000000002</v>
      </c>
      <c r="Y2" s="6">
        <f t="shared" ref="Y2:Y65" si="2">(X2-$Z$4)/($Z$3-$Z$4)</f>
        <v>9.8449053682496471E-2</v>
      </c>
      <c r="AA2">
        <v>319007</v>
      </c>
      <c r="AB2">
        <v>29150</v>
      </c>
      <c r="AC2">
        <v>10797114</v>
      </c>
      <c r="AD2" t="s">
        <v>2</v>
      </c>
      <c r="AE2">
        <v>95</v>
      </c>
      <c r="AF2">
        <v>26</v>
      </c>
      <c r="AG2">
        <v>261101</v>
      </c>
      <c r="AI2" t="s">
        <v>18832</v>
      </c>
      <c r="AK2" t="s">
        <v>18831</v>
      </c>
      <c r="AL2">
        <v>0</v>
      </c>
      <c r="AM2" s="5">
        <f t="shared" ref="AM2:AM65" si="3">AL2/U2</f>
        <v>0</v>
      </c>
      <c r="AN2" s="4">
        <f t="shared" ref="AN2:AN65" si="4">(AM2-$AO$4)/($AO$3-$AO$4)</f>
        <v>0</v>
      </c>
      <c r="AO2" s="3"/>
      <c r="AP2">
        <v>0</v>
      </c>
      <c r="AR2" t="s">
        <v>1</v>
      </c>
      <c r="AT2" s="2">
        <v>9.1609999999999996</v>
      </c>
      <c r="AU2" s="1">
        <f t="shared" ref="AU2:AU65" si="5">(Y2*0.7+AN2*0.3)*100</f>
        <v>6.8914337577747524</v>
      </c>
      <c r="AV2" s="1">
        <f t="shared" ref="AV2:AV65" si="6">(Y2*0.5+AN2*0.5)*100</f>
        <v>4.9224526841248233</v>
      </c>
      <c r="AW2" s="1">
        <f t="shared" ref="AW2:AW65" si="7">(Y2*0.3+AN2*0.7)*100</f>
        <v>2.9534716104748941</v>
      </c>
    </row>
    <row r="3" spans="1:49" x14ac:dyDescent="0.2">
      <c r="A3">
        <v>1</v>
      </c>
      <c r="B3" t="s">
        <v>18830</v>
      </c>
      <c r="C3" t="s">
        <v>18829</v>
      </c>
      <c r="F3" t="s">
        <v>18828</v>
      </c>
      <c r="G3" t="s">
        <v>10</v>
      </c>
      <c r="H3" t="s">
        <v>9</v>
      </c>
      <c r="I3" t="s">
        <v>18827</v>
      </c>
      <c r="J3">
        <v>60006790</v>
      </c>
      <c r="K3" t="s">
        <v>18826</v>
      </c>
      <c r="L3" t="s">
        <v>242</v>
      </c>
      <c r="M3" t="s">
        <v>68</v>
      </c>
      <c r="N3">
        <v>2</v>
      </c>
      <c r="O3" t="s">
        <v>18825</v>
      </c>
      <c r="P3" t="s">
        <v>18824</v>
      </c>
      <c r="Q3" t="s">
        <v>18823</v>
      </c>
      <c r="R3" s="7">
        <v>38713</v>
      </c>
      <c r="S3" s="8">
        <f t="shared" si="0"/>
        <v>2005</v>
      </c>
      <c r="T3" s="8">
        <v>2005</v>
      </c>
      <c r="U3" s="8">
        <f t="shared" si="1"/>
        <v>17</v>
      </c>
      <c r="V3" s="7">
        <v>38713</v>
      </c>
      <c r="W3" t="s">
        <v>13744</v>
      </c>
      <c r="X3" s="2">
        <v>1.67</v>
      </c>
      <c r="Y3" s="6">
        <f t="shared" si="2"/>
        <v>4.4579696217399427E-2</v>
      </c>
      <c r="Z3">
        <v>37.460999999999999</v>
      </c>
      <c r="AA3">
        <v>1480227</v>
      </c>
      <c r="AB3">
        <v>28428</v>
      </c>
      <c r="AD3" t="s">
        <v>2</v>
      </c>
      <c r="AE3">
        <v>110</v>
      </c>
      <c r="AF3">
        <v>24</v>
      </c>
      <c r="AG3" t="s">
        <v>18822</v>
      </c>
      <c r="AH3" s="10">
        <v>43831</v>
      </c>
      <c r="AI3" t="s">
        <v>18821</v>
      </c>
      <c r="AK3" t="s">
        <v>18820</v>
      </c>
      <c r="AL3">
        <v>12</v>
      </c>
      <c r="AM3" s="5">
        <f t="shared" si="3"/>
        <v>0.70588235294117652</v>
      </c>
      <c r="AN3" s="4">
        <f t="shared" si="4"/>
        <v>1.0691137492482795E-3</v>
      </c>
      <c r="AO3" s="3">
        <v>660.25</v>
      </c>
      <c r="AP3">
        <v>1</v>
      </c>
      <c r="AR3" t="s">
        <v>1</v>
      </c>
      <c r="AT3" s="2" t="s">
        <v>0</v>
      </c>
      <c r="AU3" s="1">
        <f t="shared" si="5"/>
        <v>3.1526521476954081</v>
      </c>
      <c r="AV3" s="1">
        <f t="shared" si="6"/>
        <v>2.2824404983323854</v>
      </c>
      <c r="AW3" s="1">
        <f t="shared" si="7"/>
        <v>1.4122288489693624</v>
      </c>
    </row>
    <row r="4" spans="1:49" x14ac:dyDescent="0.2">
      <c r="A4">
        <v>2</v>
      </c>
      <c r="B4" t="s">
        <v>18819</v>
      </c>
      <c r="C4" t="s">
        <v>18818</v>
      </c>
      <c r="F4" t="s">
        <v>18817</v>
      </c>
      <c r="G4" t="s">
        <v>10</v>
      </c>
      <c r="H4" t="s">
        <v>9</v>
      </c>
      <c r="I4" t="s">
        <v>18816</v>
      </c>
      <c r="J4">
        <v>60006164</v>
      </c>
      <c r="K4" t="s">
        <v>18795</v>
      </c>
      <c r="L4" t="s">
        <v>18794</v>
      </c>
      <c r="M4" t="s">
        <v>38</v>
      </c>
      <c r="N4">
        <v>3</v>
      </c>
      <c r="O4" t="s">
        <v>18815</v>
      </c>
      <c r="P4" t="s">
        <v>18814</v>
      </c>
      <c r="Q4" t="s">
        <v>18791</v>
      </c>
      <c r="R4" s="7">
        <v>38713</v>
      </c>
      <c r="S4" s="8">
        <f t="shared" si="0"/>
        <v>2005</v>
      </c>
      <c r="T4" s="8">
        <v>2005</v>
      </c>
      <c r="U4" s="8">
        <f t="shared" si="1"/>
        <v>17</v>
      </c>
      <c r="V4" s="7">
        <v>38713</v>
      </c>
      <c r="W4" t="s">
        <v>13744</v>
      </c>
      <c r="X4" s="2">
        <v>1.67</v>
      </c>
      <c r="Y4" s="6">
        <f t="shared" si="2"/>
        <v>4.4579696217399427E-2</v>
      </c>
      <c r="Z4">
        <v>0</v>
      </c>
      <c r="AA4">
        <v>1480227</v>
      </c>
      <c r="AB4">
        <v>28428</v>
      </c>
      <c r="AD4" t="s">
        <v>2</v>
      </c>
      <c r="AE4">
        <v>110</v>
      </c>
      <c r="AF4">
        <v>24</v>
      </c>
      <c r="AG4" t="s">
        <v>18813</v>
      </c>
      <c r="AH4" s="10">
        <v>43466</v>
      </c>
      <c r="AI4" t="s">
        <v>18812</v>
      </c>
      <c r="AK4" t="s">
        <v>18811</v>
      </c>
      <c r="AL4">
        <v>15</v>
      </c>
      <c r="AM4" s="5">
        <f t="shared" si="3"/>
        <v>0.88235294117647056</v>
      </c>
      <c r="AN4" s="4">
        <f t="shared" si="4"/>
        <v>1.3363921865603492E-3</v>
      </c>
      <c r="AO4" s="3">
        <v>0</v>
      </c>
      <c r="AP4">
        <v>1</v>
      </c>
      <c r="AR4" t="s">
        <v>1</v>
      </c>
      <c r="AT4" s="2" t="s">
        <v>0</v>
      </c>
      <c r="AU4" s="1">
        <f t="shared" si="5"/>
        <v>3.1606705008147702</v>
      </c>
      <c r="AV4" s="1">
        <f t="shared" si="6"/>
        <v>2.2958044201979888</v>
      </c>
      <c r="AW4" s="1">
        <f t="shared" si="7"/>
        <v>1.4309383395812072</v>
      </c>
    </row>
    <row r="5" spans="1:49" x14ac:dyDescent="0.2">
      <c r="A5">
        <v>3</v>
      </c>
      <c r="B5" t="s">
        <v>18810</v>
      </c>
      <c r="C5" t="s">
        <v>18809</v>
      </c>
      <c r="F5" t="s">
        <v>18808</v>
      </c>
      <c r="G5" t="s">
        <v>10</v>
      </c>
      <c r="H5" t="s">
        <v>9</v>
      </c>
      <c r="I5" t="s">
        <v>18807</v>
      </c>
      <c r="J5" t="s">
        <v>18802</v>
      </c>
      <c r="K5" t="s">
        <v>18806</v>
      </c>
      <c r="L5" t="s">
        <v>18805</v>
      </c>
      <c r="M5" t="s">
        <v>8664</v>
      </c>
      <c r="N5">
        <v>2</v>
      </c>
      <c r="O5" t="s">
        <v>18804</v>
      </c>
      <c r="P5" t="s">
        <v>18803</v>
      </c>
      <c r="Q5" t="s">
        <v>18802</v>
      </c>
      <c r="R5" s="7">
        <v>38713</v>
      </c>
      <c r="S5" s="8">
        <f t="shared" si="0"/>
        <v>2005</v>
      </c>
      <c r="T5" s="8">
        <v>2005</v>
      </c>
      <c r="U5" s="8">
        <f t="shared" si="1"/>
        <v>17</v>
      </c>
      <c r="V5" s="7">
        <v>38713</v>
      </c>
      <c r="W5" t="s">
        <v>13744</v>
      </c>
      <c r="X5" s="2">
        <v>1.67</v>
      </c>
      <c r="Y5" s="6">
        <f t="shared" si="2"/>
        <v>4.4579696217399427E-2</v>
      </c>
      <c r="AA5">
        <v>1480227</v>
      </c>
      <c r="AB5">
        <v>28428</v>
      </c>
      <c r="AD5" t="s">
        <v>2</v>
      </c>
      <c r="AE5">
        <v>110</v>
      </c>
      <c r="AF5">
        <v>24</v>
      </c>
      <c r="AG5" t="s">
        <v>18801</v>
      </c>
      <c r="AH5" s="9">
        <v>44287</v>
      </c>
      <c r="AI5" t="s">
        <v>18800</v>
      </c>
      <c r="AK5" t="s">
        <v>18799</v>
      </c>
      <c r="AL5">
        <v>2</v>
      </c>
      <c r="AM5" s="5">
        <f t="shared" si="3"/>
        <v>0.11764705882352941</v>
      </c>
      <c r="AN5" s="4">
        <f t="shared" si="4"/>
        <v>1.7818562487471323E-4</v>
      </c>
      <c r="AO5" s="3"/>
      <c r="AP5">
        <v>1</v>
      </c>
      <c r="AR5" t="s">
        <v>1</v>
      </c>
      <c r="AT5" s="2" t="s">
        <v>0</v>
      </c>
      <c r="AU5" s="1">
        <f t="shared" si="5"/>
        <v>3.1259243039642013</v>
      </c>
      <c r="AV5" s="1">
        <f t="shared" si="6"/>
        <v>2.2378940921137067</v>
      </c>
      <c r="AW5" s="1">
        <f t="shared" si="7"/>
        <v>1.3498638802632128</v>
      </c>
    </row>
    <row r="6" spans="1:49" x14ac:dyDescent="0.2">
      <c r="A6">
        <v>4</v>
      </c>
      <c r="B6" t="s">
        <v>18798</v>
      </c>
      <c r="C6" t="s">
        <v>18797</v>
      </c>
      <c r="F6" t="s">
        <v>18796</v>
      </c>
      <c r="G6" t="s">
        <v>10</v>
      </c>
      <c r="H6" t="s">
        <v>9</v>
      </c>
      <c r="I6" t="s">
        <v>5638</v>
      </c>
      <c r="J6">
        <v>60006164</v>
      </c>
      <c r="K6" t="s">
        <v>18795</v>
      </c>
      <c r="L6" t="s">
        <v>18794</v>
      </c>
      <c r="M6" t="s">
        <v>38</v>
      </c>
      <c r="N6">
        <v>3</v>
      </c>
      <c r="O6" t="s">
        <v>18793</v>
      </c>
      <c r="P6" t="s">
        <v>18792</v>
      </c>
      <c r="Q6" t="s">
        <v>18791</v>
      </c>
      <c r="R6" s="7">
        <v>38713</v>
      </c>
      <c r="S6" s="8">
        <f t="shared" si="0"/>
        <v>2005</v>
      </c>
      <c r="T6" s="8">
        <v>2005</v>
      </c>
      <c r="U6" s="8">
        <f t="shared" si="1"/>
        <v>17</v>
      </c>
      <c r="V6" s="7">
        <v>38713</v>
      </c>
      <c r="W6" t="s">
        <v>13744</v>
      </c>
      <c r="X6" s="2">
        <v>1.67</v>
      </c>
      <c r="Y6" s="6">
        <f t="shared" si="2"/>
        <v>4.4579696217399427E-2</v>
      </c>
      <c r="AA6">
        <v>1480227</v>
      </c>
      <c r="AB6">
        <v>28428</v>
      </c>
      <c r="AD6" t="s">
        <v>2</v>
      </c>
      <c r="AE6">
        <v>110</v>
      </c>
      <c r="AF6">
        <v>24</v>
      </c>
      <c r="AG6" t="s">
        <v>18790</v>
      </c>
      <c r="AH6" s="9">
        <v>44256</v>
      </c>
      <c r="AI6" t="s">
        <v>18789</v>
      </c>
      <c r="AK6" t="s">
        <v>18788</v>
      </c>
      <c r="AL6">
        <v>8</v>
      </c>
      <c r="AM6" s="5">
        <f t="shared" si="3"/>
        <v>0.47058823529411764</v>
      </c>
      <c r="AN6" s="4">
        <f t="shared" si="4"/>
        <v>7.1274249949885291E-4</v>
      </c>
      <c r="AO6" s="3"/>
      <c r="AP6">
        <v>0</v>
      </c>
      <c r="AR6" t="s">
        <v>1</v>
      </c>
      <c r="AT6" s="2" t="s">
        <v>0</v>
      </c>
      <c r="AU6" s="1">
        <f t="shared" si="5"/>
        <v>3.1419610102029254</v>
      </c>
      <c r="AV6" s="1">
        <f t="shared" si="6"/>
        <v>2.264621935844914</v>
      </c>
      <c r="AW6" s="1">
        <f t="shared" si="7"/>
        <v>1.3872828614869026</v>
      </c>
    </row>
    <row r="7" spans="1:49" x14ac:dyDescent="0.2">
      <c r="A7">
        <v>5</v>
      </c>
      <c r="B7" t="s">
        <v>18787</v>
      </c>
      <c r="C7" t="s">
        <v>18786</v>
      </c>
      <c r="F7" t="s">
        <v>18785</v>
      </c>
      <c r="G7" t="s">
        <v>10</v>
      </c>
      <c r="H7" t="s">
        <v>9</v>
      </c>
      <c r="I7" t="s">
        <v>18784</v>
      </c>
      <c r="J7">
        <v>60115148</v>
      </c>
      <c r="K7" t="s">
        <v>18783</v>
      </c>
      <c r="L7" t="s">
        <v>18782</v>
      </c>
      <c r="M7" t="s">
        <v>373</v>
      </c>
      <c r="N7">
        <v>2</v>
      </c>
      <c r="O7" t="s">
        <v>18781</v>
      </c>
      <c r="P7" t="s">
        <v>18780</v>
      </c>
      <c r="Q7" t="s">
        <v>18779</v>
      </c>
      <c r="R7" s="7">
        <v>38713</v>
      </c>
      <c r="S7" s="8">
        <f t="shared" si="0"/>
        <v>2005</v>
      </c>
      <c r="T7" s="8">
        <v>2005</v>
      </c>
      <c r="U7" s="8">
        <f t="shared" si="1"/>
        <v>17</v>
      </c>
      <c r="V7" s="7">
        <v>2005</v>
      </c>
      <c r="W7" t="s">
        <v>1329</v>
      </c>
      <c r="X7" s="2">
        <v>0.69899999999999995</v>
      </c>
      <c r="Y7" s="6">
        <f t="shared" si="2"/>
        <v>1.8659405782013295E-2</v>
      </c>
      <c r="AA7">
        <v>218979</v>
      </c>
      <c r="AB7">
        <v>28132</v>
      </c>
      <c r="AD7" t="s">
        <v>2</v>
      </c>
      <c r="AE7">
        <v>98</v>
      </c>
      <c r="AF7">
        <v>11</v>
      </c>
      <c r="AG7">
        <v>114701</v>
      </c>
      <c r="AI7" t="s">
        <v>18778</v>
      </c>
      <c r="AK7" t="s">
        <v>18777</v>
      </c>
      <c r="AL7">
        <v>31</v>
      </c>
      <c r="AM7" s="5">
        <f t="shared" si="3"/>
        <v>1.8235294117647058</v>
      </c>
      <c r="AN7" s="4">
        <f t="shared" si="4"/>
        <v>2.7618771855580549E-3</v>
      </c>
      <c r="AO7" s="3"/>
      <c r="AP7">
        <v>0</v>
      </c>
      <c r="AQ7" t="s">
        <v>372</v>
      </c>
      <c r="AR7" t="s">
        <v>18776</v>
      </c>
      <c r="AS7" t="s">
        <v>371</v>
      </c>
      <c r="AT7" s="2">
        <v>2.5459999999999998</v>
      </c>
      <c r="AU7" s="1">
        <f t="shared" si="5"/>
        <v>1.3890147203076721</v>
      </c>
      <c r="AV7" s="1">
        <f t="shared" si="6"/>
        <v>1.0710641483785674</v>
      </c>
      <c r="AW7" s="1">
        <f t="shared" si="7"/>
        <v>0.75311357644946264</v>
      </c>
    </row>
    <row r="8" spans="1:49" x14ac:dyDescent="0.2">
      <c r="A8">
        <v>6</v>
      </c>
      <c r="B8" t="s">
        <v>18775</v>
      </c>
      <c r="C8" t="s">
        <v>18774</v>
      </c>
      <c r="F8" t="s">
        <v>18773</v>
      </c>
      <c r="G8" t="s">
        <v>10</v>
      </c>
      <c r="H8" t="s">
        <v>9</v>
      </c>
      <c r="I8" t="s">
        <v>18772</v>
      </c>
      <c r="J8">
        <v>60070886</v>
      </c>
      <c r="K8" t="s">
        <v>18771</v>
      </c>
      <c r="L8" t="s">
        <v>18770</v>
      </c>
      <c r="M8" t="s">
        <v>373</v>
      </c>
      <c r="N8">
        <v>1</v>
      </c>
      <c r="O8" t="s">
        <v>18769</v>
      </c>
      <c r="P8">
        <v>6602077906</v>
      </c>
      <c r="Q8">
        <v>60070886</v>
      </c>
      <c r="R8" s="7">
        <v>38713</v>
      </c>
      <c r="S8" s="8">
        <f t="shared" si="0"/>
        <v>2005</v>
      </c>
      <c r="T8" s="8">
        <v>2005</v>
      </c>
      <c r="U8" s="8">
        <f t="shared" si="1"/>
        <v>17</v>
      </c>
      <c r="V8" s="7">
        <v>2005</v>
      </c>
      <c r="W8" t="s">
        <v>380</v>
      </c>
      <c r="X8" s="2">
        <v>0.439</v>
      </c>
      <c r="Y8" s="6">
        <f t="shared" si="2"/>
        <v>1.1718854275112784E-2</v>
      </c>
      <c r="AA8">
        <v>10637729</v>
      </c>
      <c r="AB8">
        <v>26760</v>
      </c>
      <c r="AD8" t="s">
        <v>2</v>
      </c>
      <c r="AE8">
        <v>49</v>
      </c>
      <c r="AF8">
        <v>12</v>
      </c>
      <c r="AH8" t="s">
        <v>18768</v>
      </c>
      <c r="AI8" t="s">
        <v>18767</v>
      </c>
      <c r="AK8" t="s">
        <v>18766</v>
      </c>
      <c r="AL8">
        <v>0</v>
      </c>
      <c r="AM8" s="5">
        <f t="shared" si="3"/>
        <v>0</v>
      </c>
      <c r="AN8" s="4">
        <f t="shared" si="4"/>
        <v>0</v>
      </c>
      <c r="AO8" s="3"/>
      <c r="AP8">
        <v>0</v>
      </c>
      <c r="AQ8" t="s">
        <v>18765</v>
      </c>
      <c r="AR8" t="s">
        <v>1</v>
      </c>
      <c r="AS8" t="s">
        <v>6326</v>
      </c>
      <c r="AT8" s="2">
        <v>0.98</v>
      </c>
      <c r="AU8" s="1">
        <f t="shared" si="5"/>
        <v>0.82031979925789489</v>
      </c>
      <c r="AV8" s="1">
        <f t="shared" si="6"/>
        <v>0.58594271375563922</v>
      </c>
      <c r="AW8" s="1">
        <f t="shared" si="7"/>
        <v>0.3515656282533835</v>
      </c>
    </row>
    <row r="9" spans="1:49" x14ac:dyDescent="0.2">
      <c r="A9">
        <v>7</v>
      </c>
      <c r="B9" t="s">
        <v>18764</v>
      </c>
      <c r="C9" t="s">
        <v>18763</v>
      </c>
      <c r="F9" t="s">
        <v>18762</v>
      </c>
      <c r="G9" t="s">
        <v>10</v>
      </c>
      <c r="H9" t="s">
        <v>9</v>
      </c>
      <c r="I9" t="s">
        <v>18761</v>
      </c>
      <c r="J9" t="s">
        <v>18760</v>
      </c>
      <c r="K9" t="s">
        <v>18759</v>
      </c>
      <c r="L9" t="s">
        <v>18758</v>
      </c>
      <c r="M9" t="s">
        <v>19</v>
      </c>
      <c r="N9">
        <v>8</v>
      </c>
      <c r="O9" t="s">
        <v>18757</v>
      </c>
      <c r="P9" t="s">
        <v>18756</v>
      </c>
      <c r="Q9" t="s">
        <v>18755</v>
      </c>
      <c r="R9" s="7">
        <v>38713</v>
      </c>
      <c r="S9" s="8">
        <f t="shared" si="0"/>
        <v>2005</v>
      </c>
      <c r="T9" s="8">
        <v>2005</v>
      </c>
      <c r="U9" s="8">
        <f t="shared" si="1"/>
        <v>17</v>
      </c>
      <c r="V9" s="7">
        <v>2005</v>
      </c>
      <c r="W9" t="s">
        <v>679</v>
      </c>
      <c r="X9" s="2">
        <v>1.1819999999999999</v>
      </c>
      <c r="Y9" s="6">
        <f t="shared" si="2"/>
        <v>3.1552814927524625E-2</v>
      </c>
      <c r="AA9">
        <v>36951</v>
      </c>
      <c r="AB9">
        <v>27030</v>
      </c>
      <c r="AD9" t="s">
        <v>2</v>
      </c>
      <c r="AE9">
        <v>87</v>
      </c>
      <c r="AF9">
        <v>25</v>
      </c>
      <c r="AG9">
        <v>252103</v>
      </c>
      <c r="AH9" s="9">
        <v>44256</v>
      </c>
      <c r="AI9" t="s">
        <v>18754</v>
      </c>
      <c r="AK9" t="s">
        <v>18753</v>
      </c>
      <c r="AL9">
        <v>54</v>
      </c>
      <c r="AM9" s="5">
        <f t="shared" si="3"/>
        <v>3.1764705882352939</v>
      </c>
      <c r="AN9" s="4">
        <f t="shared" si="4"/>
        <v>4.8110118716172571E-3</v>
      </c>
      <c r="AO9" s="3"/>
      <c r="AP9">
        <v>0</v>
      </c>
      <c r="AQ9" t="s">
        <v>25</v>
      </c>
      <c r="AR9" t="s">
        <v>18752</v>
      </c>
      <c r="AS9" t="s">
        <v>24</v>
      </c>
      <c r="AT9" s="2">
        <v>3.7909999999999999</v>
      </c>
      <c r="AU9" s="1">
        <f t="shared" si="5"/>
        <v>2.3530274010752414</v>
      </c>
      <c r="AV9" s="1">
        <f t="shared" si="6"/>
        <v>1.8181913399570939</v>
      </c>
      <c r="AW9" s="1">
        <f t="shared" si="7"/>
        <v>1.2833552788389468</v>
      </c>
    </row>
    <row r="10" spans="1:49" x14ac:dyDescent="0.2">
      <c r="A10">
        <v>8</v>
      </c>
      <c r="B10" t="s">
        <v>18751</v>
      </c>
      <c r="C10" t="s">
        <v>18750</v>
      </c>
      <c r="F10" t="s">
        <v>18749</v>
      </c>
      <c r="G10" t="s">
        <v>10</v>
      </c>
      <c r="H10" t="s">
        <v>9</v>
      </c>
      <c r="I10" t="s">
        <v>18748</v>
      </c>
      <c r="J10" t="s">
        <v>18743</v>
      </c>
      <c r="K10" t="s">
        <v>18747</v>
      </c>
      <c r="L10" t="s">
        <v>18746</v>
      </c>
      <c r="M10" t="s">
        <v>63</v>
      </c>
      <c r="N10">
        <v>2</v>
      </c>
      <c r="O10" t="s">
        <v>18745</v>
      </c>
      <c r="P10" t="s">
        <v>18744</v>
      </c>
      <c r="Q10" t="s">
        <v>18743</v>
      </c>
      <c r="R10" s="7">
        <v>38713</v>
      </c>
      <c r="S10" s="8">
        <f t="shared" si="0"/>
        <v>2005</v>
      </c>
      <c r="T10" s="8">
        <v>2005</v>
      </c>
      <c r="U10" s="8">
        <f t="shared" si="1"/>
        <v>17</v>
      </c>
      <c r="V10" s="7">
        <v>2005</v>
      </c>
      <c r="W10" t="s">
        <v>18742</v>
      </c>
      <c r="X10" s="2">
        <v>2.78</v>
      </c>
      <c r="Y10" s="6">
        <f t="shared" si="2"/>
        <v>7.4210512266090059E-2</v>
      </c>
      <c r="AA10">
        <v>361429</v>
      </c>
      <c r="AB10">
        <v>26421</v>
      </c>
      <c r="AD10" t="s">
        <v>2</v>
      </c>
      <c r="AE10">
        <v>42</v>
      </c>
      <c r="AF10">
        <v>6</v>
      </c>
      <c r="AH10" t="s">
        <v>18741</v>
      </c>
      <c r="AI10" t="s">
        <v>18740</v>
      </c>
      <c r="AJ10" t="s">
        <v>18739</v>
      </c>
      <c r="AK10" t="s">
        <v>18738</v>
      </c>
      <c r="AL10">
        <v>17</v>
      </c>
      <c r="AM10" s="5">
        <f t="shared" si="3"/>
        <v>1</v>
      </c>
      <c r="AN10" s="4">
        <f t="shared" si="4"/>
        <v>1.5145778114350624E-3</v>
      </c>
      <c r="AO10" s="3"/>
      <c r="AP10">
        <v>0</v>
      </c>
      <c r="AR10" t="s">
        <v>1</v>
      </c>
      <c r="AT10" s="2">
        <v>3.2120000000000002</v>
      </c>
      <c r="AU10" s="1">
        <f t="shared" si="5"/>
        <v>5.2401731929693556</v>
      </c>
      <c r="AV10" s="1">
        <f t="shared" si="6"/>
        <v>3.7862545038762558</v>
      </c>
      <c r="AW10" s="1">
        <f t="shared" si="7"/>
        <v>2.3323358147831561</v>
      </c>
    </row>
    <row r="11" spans="1:49" x14ac:dyDescent="0.2">
      <c r="A11">
        <v>9</v>
      </c>
      <c r="B11">
        <v>1</v>
      </c>
      <c r="C11" t="s">
        <v>18737</v>
      </c>
      <c r="F11" t="s">
        <v>18736</v>
      </c>
      <c r="G11" t="s">
        <v>10</v>
      </c>
      <c r="H11" t="s">
        <v>9</v>
      </c>
      <c r="I11" t="s">
        <v>18735</v>
      </c>
      <c r="J11">
        <v>60020943</v>
      </c>
      <c r="K11" t="s">
        <v>18734</v>
      </c>
      <c r="L11" t="s">
        <v>374</v>
      </c>
      <c r="M11" t="s">
        <v>373</v>
      </c>
      <c r="N11">
        <v>1</v>
      </c>
      <c r="O11" t="s">
        <v>18733</v>
      </c>
      <c r="P11">
        <v>55248448400</v>
      </c>
      <c r="Q11">
        <v>60020943</v>
      </c>
      <c r="R11" s="7">
        <v>38713</v>
      </c>
      <c r="S11" s="8">
        <f t="shared" si="0"/>
        <v>2005</v>
      </c>
      <c r="T11" s="8">
        <v>2005</v>
      </c>
      <c r="U11" s="8">
        <f t="shared" si="1"/>
        <v>17</v>
      </c>
      <c r="V11" s="7">
        <v>2005</v>
      </c>
      <c r="W11" t="s">
        <v>18732</v>
      </c>
      <c r="X11" s="2">
        <v>0.33300000000000002</v>
      </c>
      <c r="Y11" s="6">
        <f t="shared" si="2"/>
        <v>8.8892448146071917E-3</v>
      </c>
      <c r="AA11" t="s">
        <v>18731</v>
      </c>
      <c r="AB11">
        <v>29252</v>
      </c>
      <c r="AD11" t="s">
        <v>2</v>
      </c>
      <c r="AE11">
        <v>31</v>
      </c>
      <c r="AF11">
        <v>12</v>
      </c>
      <c r="AH11" t="s">
        <v>18730</v>
      </c>
      <c r="AI11" t="s">
        <v>18729</v>
      </c>
      <c r="AK11" t="s">
        <v>18728</v>
      </c>
      <c r="AL11">
        <v>5</v>
      </c>
      <c r="AM11" s="5">
        <f t="shared" si="3"/>
        <v>0.29411764705882354</v>
      </c>
      <c r="AN11" s="4">
        <f t="shared" si="4"/>
        <v>4.4546406218678308E-4</v>
      </c>
      <c r="AO11" s="3"/>
      <c r="AP11">
        <v>0</v>
      </c>
      <c r="AR11" t="s">
        <v>18727</v>
      </c>
      <c r="AT11" s="2">
        <v>0.97699999999999998</v>
      </c>
      <c r="AU11" s="1">
        <f t="shared" si="5"/>
        <v>0.63561105888810687</v>
      </c>
      <c r="AV11" s="1">
        <f t="shared" si="6"/>
        <v>0.46673544383969873</v>
      </c>
      <c r="AW11" s="1">
        <f t="shared" si="7"/>
        <v>0.29785982879129053</v>
      </c>
    </row>
    <row r="12" spans="1:49" x14ac:dyDescent="0.2">
      <c r="A12">
        <v>10</v>
      </c>
      <c r="B12" t="s">
        <v>18726</v>
      </c>
      <c r="C12" t="s">
        <v>18725</v>
      </c>
      <c r="F12" t="s">
        <v>18724</v>
      </c>
      <c r="G12" t="s">
        <v>10</v>
      </c>
      <c r="H12" t="s">
        <v>9</v>
      </c>
      <c r="I12" t="s">
        <v>18723</v>
      </c>
      <c r="J12" t="s">
        <v>18722</v>
      </c>
      <c r="K12" t="s">
        <v>18721</v>
      </c>
      <c r="L12" t="s">
        <v>18720</v>
      </c>
      <c r="M12" t="s">
        <v>249</v>
      </c>
      <c r="N12">
        <v>7</v>
      </c>
      <c r="O12" t="s">
        <v>18719</v>
      </c>
      <c r="P12" t="s">
        <v>18718</v>
      </c>
      <c r="Q12" t="s">
        <v>18717</v>
      </c>
      <c r="R12" s="7">
        <v>38712</v>
      </c>
      <c r="S12" s="8">
        <f t="shared" si="0"/>
        <v>2005</v>
      </c>
      <c r="T12" s="8">
        <v>2005</v>
      </c>
      <c r="U12" s="8">
        <f t="shared" si="1"/>
        <v>17</v>
      </c>
      <c r="V12" s="7">
        <v>38712</v>
      </c>
      <c r="W12" t="s">
        <v>669</v>
      </c>
      <c r="X12" s="2">
        <v>1.3480000000000001</v>
      </c>
      <c r="Y12" s="6">
        <f t="shared" si="2"/>
        <v>3.598409012039188E-2</v>
      </c>
      <c r="AA12">
        <v>201669</v>
      </c>
      <c r="AB12">
        <v>25264</v>
      </c>
      <c r="AD12" t="s">
        <v>2</v>
      </c>
      <c r="AE12">
        <v>44</v>
      </c>
      <c r="AF12">
        <v>26</v>
      </c>
      <c r="AH12" t="s">
        <v>18716</v>
      </c>
      <c r="AI12" t="s">
        <v>18715</v>
      </c>
      <c r="AK12" t="s">
        <v>18714</v>
      </c>
      <c r="AL12">
        <v>43</v>
      </c>
      <c r="AM12" s="5">
        <f t="shared" si="3"/>
        <v>2.5294117647058822</v>
      </c>
      <c r="AN12" s="4">
        <f t="shared" si="4"/>
        <v>3.8309909348063342E-3</v>
      </c>
      <c r="AO12" s="3"/>
      <c r="AP12">
        <v>0</v>
      </c>
      <c r="AR12" t="s">
        <v>1</v>
      </c>
      <c r="AT12" s="2">
        <v>5.165</v>
      </c>
      <c r="AU12" s="1">
        <f t="shared" si="5"/>
        <v>2.6338160364716217</v>
      </c>
      <c r="AV12" s="1">
        <f t="shared" si="6"/>
        <v>1.9907540527599108</v>
      </c>
      <c r="AW12" s="1">
        <f t="shared" si="7"/>
        <v>1.3476920690481997</v>
      </c>
    </row>
    <row r="13" spans="1:49" x14ac:dyDescent="0.2">
      <c r="A13">
        <v>11</v>
      </c>
      <c r="B13" t="s">
        <v>18713</v>
      </c>
      <c r="C13" t="s">
        <v>18712</v>
      </c>
      <c r="E13">
        <v>16363853</v>
      </c>
      <c r="F13" t="s">
        <v>18711</v>
      </c>
      <c r="G13" t="s">
        <v>10</v>
      </c>
      <c r="H13" t="s">
        <v>9</v>
      </c>
      <c r="I13" t="s">
        <v>18710</v>
      </c>
      <c r="J13">
        <v>60025152</v>
      </c>
      <c r="K13" t="s">
        <v>401</v>
      </c>
      <c r="L13" t="s">
        <v>400</v>
      </c>
      <c r="M13" t="s">
        <v>38</v>
      </c>
      <c r="N13">
        <v>2</v>
      </c>
      <c r="O13" t="s">
        <v>18709</v>
      </c>
      <c r="P13" t="s">
        <v>18708</v>
      </c>
      <c r="Q13" t="s">
        <v>399</v>
      </c>
      <c r="R13" s="7">
        <v>38712</v>
      </c>
      <c r="S13" s="8">
        <f t="shared" si="0"/>
        <v>2005</v>
      </c>
      <c r="T13" s="8">
        <v>2005</v>
      </c>
      <c r="U13" s="8">
        <f t="shared" si="1"/>
        <v>17</v>
      </c>
      <c r="V13" s="7">
        <v>38712</v>
      </c>
      <c r="W13" t="s">
        <v>669</v>
      </c>
      <c r="X13" s="2">
        <v>1.3480000000000001</v>
      </c>
      <c r="Y13" s="6">
        <f t="shared" si="2"/>
        <v>3.598409012039188E-2</v>
      </c>
      <c r="AA13">
        <v>201669</v>
      </c>
      <c r="AB13">
        <v>25264</v>
      </c>
      <c r="AD13" t="s">
        <v>2</v>
      </c>
      <c r="AE13">
        <v>44</v>
      </c>
      <c r="AF13">
        <v>26</v>
      </c>
      <c r="AH13" t="s">
        <v>18707</v>
      </c>
      <c r="AI13" t="s">
        <v>18706</v>
      </c>
      <c r="AK13" t="s">
        <v>18705</v>
      </c>
      <c r="AL13">
        <v>8</v>
      </c>
      <c r="AM13" s="5">
        <f t="shared" si="3"/>
        <v>0.47058823529411764</v>
      </c>
      <c r="AN13" s="4">
        <f t="shared" si="4"/>
        <v>7.1274249949885291E-4</v>
      </c>
      <c r="AO13" s="3"/>
      <c r="AP13">
        <v>0</v>
      </c>
      <c r="AR13" t="s">
        <v>1</v>
      </c>
      <c r="AT13" s="2">
        <v>5.165</v>
      </c>
      <c r="AU13" s="1">
        <f t="shared" si="5"/>
        <v>2.5402685834123973</v>
      </c>
      <c r="AV13" s="1">
        <f t="shared" si="6"/>
        <v>1.8348416309945368</v>
      </c>
      <c r="AW13" s="1">
        <f t="shared" si="7"/>
        <v>1.1294146785766761</v>
      </c>
    </row>
    <row r="14" spans="1:49" x14ac:dyDescent="0.2">
      <c r="A14">
        <v>12</v>
      </c>
      <c r="B14" t="s">
        <v>18704</v>
      </c>
      <c r="C14" t="s">
        <v>18703</v>
      </c>
      <c r="D14" t="s">
        <v>18702</v>
      </c>
      <c r="F14" t="s">
        <v>18701</v>
      </c>
      <c r="G14" t="s">
        <v>10</v>
      </c>
      <c r="H14" t="s">
        <v>9</v>
      </c>
      <c r="I14" t="s">
        <v>18700</v>
      </c>
      <c r="J14">
        <v>60080941</v>
      </c>
      <c r="K14" t="s">
        <v>18699</v>
      </c>
      <c r="L14" t="s">
        <v>18698</v>
      </c>
      <c r="M14" t="s">
        <v>305</v>
      </c>
      <c r="N14">
        <v>1</v>
      </c>
      <c r="O14" t="s">
        <v>18697</v>
      </c>
      <c r="P14">
        <v>8714254100</v>
      </c>
      <c r="Q14">
        <v>60080941</v>
      </c>
      <c r="R14" s="7">
        <v>38709</v>
      </c>
      <c r="S14" s="8">
        <f t="shared" si="0"/>
        <v>2005</v>
      </c>
      <c r="T14" s="8">
        <v>2005</v>
      </c>
      <c r="U14" s="8">
        <f t="shared" si="1"/>
        <v>17</v>
      </c>
      <c r="V14" s="7">
        <v>38709</v>
      </c>
      <c r="W14" t="s">
        <v>1427</v>
      </c>
      <c r="X14" s="2">
        <v>0.51100000000000001</v>
      </c>
      <c r="Y14" s="6">
        <f t="shared" si="2"/>
        <v>1.3640853153946772E-2</v>
      </c>
      <c r="AA14">
        <v>222933</v>
      </c>
      <c r="AB14">
        <v>29630</v>
      </c>
      <c r="AC14">
        <v>14645262</v>
      </c>
      <c r="AD14" t="s">
        <v>2</v>
      </c>
      <c r="AE14">
        <v>39</v>
      </c>
      <c r="AF14">
        <v>39</v>
      </c>
      <c r="AH14" t="s">
        <v>18696</v>
      </c>
      <c r="AI14" t="s">
        <v>18695</v>
      </c>
      <c r="AJ14" t="s">
        <v>18694</v>
      </c>
      <c r="AK14" t="s">
        <v>18693</v>
      </c>
      <c r="AL14">
        <v>39</v>
      </c>
      <c r="AM14" s="5">
        <f t="shared" si="3"/>
        <v>2.2941176470588234</v>
      </c>
      <c r="AN14" s="4">
        <f t="shared" si="4"/>
        <v>3.4746196850569079E-3</v>
      </c>
      <c r="AO14" s="3"/>
      <c r="AP14">
        <v>0</v>
      </c>
      <c r="AQ14" t="s">
        <v>18692</v>
      </c>
      <c r="AR14" s="10">
        <v>2265660</v>
      </c>
      <c r="AS14" t="s">
        <v>18691</v>
      </c>
      <c r="AT14" s="2">
        <v>1.016</v>
      </c>
      <c r="AU14" s="1">
        <f t="shared" si="5"/>
        <v>1.0590983113279813</v>
      </c>
      <c r="AV14" s="1">
        <f t="shared" si="6"/>
        <v>0.85577364195018391</v>
      </c>
      <c r="AW14" s="1">
        <f t="shared" si="7"/>
        <v>0.65244897257238665</v>
      </c>
    </row>
    <row r="15" spans="1:49" x14ac:dyDescent="0.2">
      <c r="A15">
        <v>13</v>
      </c>
      <c r="B15" t="s">
        <v>18690</v>
      </c>
      <c r="C15" t="s">
        <v>18689</v>
      </c>
      <c r="F15" t="s">
        <v>18688</v>
      </c>
      <c r="G15" t="s">
        <v>10</v>
      </c>
      <c r="H15" t="s">
        <v>9</v>
      </c>
      <c r="I15" t="s">
        <v>1462</v>
      </c>
      <c r="J15">
        <v>60029489</v>
      </c>
      <c r="K15" t="s">
        <v>1461</v>
      </c>
      <c r="L15" t="s">
        <v>1460</v>
      </c>
      <c r="M15" t="s">
        <v>38</v>
      </c>
      <c r="N15">
        <v>1</v>
      </c>
      <c r="O15" t="s">
        <v>1459</v>
      </c>
      <c r="P15">
        <v>11239920600</v>
      </c>
      <c r="Q15">
        <v>60029489</v>
      </c>
      <c r="R15" s="7">
        <v>38707</v>
      </c>
      <c r="S15" s="8">
        <f t="shared" si="0"/>
        <v>2005</v>
      </c>
      <c r="T15" s="8">
        <v>2005</v>
      </c>
      <c r="U15" s="8">
        <f t="shared" si="1"/>
        <v>17</v>
      </c>
      <c r="V15" s="7">
        <v>38707</v>
      </c>
      <c r="W15" t="s">
        <v>1213</v>
      </c>
      <c r="X15" s="2">
        <v>0.26900000000000002</v>
      </c>
      <c r="Y15" s="6">
        <f t="shared" si="2"/>
        <v>7.1808013667547591E-3</v>
      </c>
      <c r="AA15" t="s">
        <v>1212</v>
      </c>
      <c r="AB15">
        <v>13669</v>
      </c>
      <c r="AD15" t="s">
        <v>2</v>
      </c>
      <c r="AE15">
        <v>118</v>
      </c>
      <c r="AF15">
        <v>4</v>
      </c>
      <c r="AH15" t="s">
        <v>18687</v>
      </c>
      <c r="AI15" t="s">
        <v>18686</v>
      </c>
      <c r="AK15" t="s">
        <v>18685</v>
      </c>
      <c r="AL15">
        <v>5</v>
      </c>
      <c r="AM15" s="5">
        <f t="shared" si="3"/>
        <v>0.29411764705882354</v>
      </c>
      <c r="AN15" s="4">
        <f t="shared" si="4"/>
        <v>4.4546406218678308E-4</v>
      </c>
      <c r="AO15" s="3"/>
      <c r="AP15">
        <v>0</v>
      </c>
      <c r="AR15" t="s">
        <v>1</v>
      </c>
      <c r="AT15" s="2" t="s">
        <v>0</v>
      </c>
      <c r="AU15" s="1">
        <f t="shared" si="5"/>
        <v>0.51602001753843663</v>
      </c>
      <c r="AV15" s="1">
        <f t="shared" si="6"/>
        <v>0.38131327144707711</v>
      </c>
      <c r="AW15" s="1">
        <f t="shared" si="7"/>
        <v>0.24660652535571762</v>
      </c>
    </row>
    <row r="16" spans="1:49" x14ac:dyDescent="0.2">
      <c r="A16">
        <v>14</v>
      </c>
      <c r="B16" t="s">
        <v>18684</v>
      </c>
      <c r="C16" t="s">
        <v>18683</v>
      </c>
      <c r="F16" t="s">
        <v>18682</v>
      </c>
      <c r="G16" t="s">
        <v>10</v>
      </c>
      <c r="H16" t="s">
        <v>9</v>
      </c>
      <c r="I16" t="s">
        <v>18681</v>
      </c>
      <c r="J16" t="s">
        <v>18680</v>
      </c>
      <c r="K16" t="s">
        <v>18679</v>
      </c>
      <c r="L16" t="s">
        <v>18678</v>
      </c>
      <c r="M16" t="s">
        <v>704</v>
      </c>
      <c r="N16">
        <v>2</v>
      </c>
      <c r="O16" t="s">
        <v>18677</v>
      </c>
      <c r="P16" t="s">
        <v>18676</v>
      </c>
      <c r="Q16" t="s">
        <v>18675</v>
      </c>
      <c r="R16" s="7">
        <v>38707</v>
      </c>
      <c r="S16" s="8">
        <f t="shared" si="0"/>
        <v>2005</v>
      </c>
      <c r="T16" s="8">
        <v>2005</v>
      </c>
      <c r="U16" s="8">
        <f t="shared" si="1"/>
        <v>17</v>
      </c>
      <c r="V16" s="7">
        <v>38707</v>
      </c>
      <c r="W16" t="s">
        <v>1213</v>
      </c>
      <c r="X16" s="2">
        <v>0.26900000000000002</v>
      </c>
      <c r="Y16" s="6">
        <f t="shared" si="2"/>
        <v>7.1808013667547591E-3</v>
      </c>
      <c r="AA16" t="s">
        <v>1212</v>
      </c>
      <c r="AB16">
        <v>13669</v>
      </c>
      <c r="AD16" t="s">
        <v>2</v>
      </c>
      <c r="AE16">
        <v>118</v>
      </c>
      <c r="AF16">
        <v>4</v>
      </c>
      <c r="AH16" t="s">
        <v>18674</v>
      </c>
      <c r="AI16" t="s">
        <v>18673</v>
      </c>
      <c r="AK16" t="s">
        <v>18672</v>
      </c>
      <c r="AL16">
        <v>3</v>
      </c>
      <c r="AM16" s="5">
        <f t="shared" si="3"/>
        <v>0.17647058823529413</v>
      </c>
      <c r="AN16" s="4">
        <f t="shared" si="4"/>
        <v>2.6727843731206988E-4</v>
      </c>
      <c r="AO16" s="3"/>
      <c r="AP16">
        <v>0</v>
      </c>
      <c r="AR16" t="s">
        <v>1</v>
      </c>
      <c r="AT16" s="2" t="s">
        <v>0</v>
      </c>
      <c r="AU16" s="1">
        <f t="shared" si="5"/>
        <v>0.51067444879219526</v>
      </c>
      <c r="AV16" s="1">
        <f t="shared" si="6"/>
        <v>0.37240399020334142</v>
      </c>
      <c r="AW16" s="1">
        <f t="shared" si="7"/>
        <v>0.23413353161448766</v>
      </c>
    </row>
    <row r="17" spans="1:49" x14ac:dyDescent="0.2">
      <c r="A17">
        <v>15</v>
      </c>
      <c r="B17" t="s">
        <v>18671</v>
      </c>
      <c r="C17" t="s">
        <v>18670</v>
      </c>
      <c r="F17" t="s">
        <v>18669</v>
      </c>
      <c r="G17" t="s">
        <v>10</v>
      </c>
      <c r="H17" t="s">
        <v>9</v>
      </c>
      <c r="I17" t="s">
        <v>111</v>
      </c>
      <c r="J17" t="s">
        <v>18668</v>
      </c>
      <c r="K17" t="s">
        <v>18667</v>
      </c>
      <c r="L17" t="s">
        <v>18666</v>
      </c>
      <c r="M17" t="s">
        <v>63</v>
      </c>
      <c r="N17">
        <v>6</v>
      </c>
      <c r="O17" t="s">
        <v>18665</v>
      </c>
      <c r="P17" t="s">
        <v>18664</v>
      </c>
      <c r="Q17" t="s">
        <v>18663</v>
      </c>
      <c r="R17" s="7">
        <v>38706</v>
      </c>
      <c r="S17" s="8">
        <f t="shared" si="0"/>
        <v>2005</v>
      </c>
      <c r="T17" s="8">
        <v>2005</v>
      </c>
      <c r="U17" s="8">
        <f t="shared" si="1"/>
        <v>17</v>
      </c>
      <c r="V17" s="7">
        <v>38706</v>
      </c>
      <c r="W17" t="s">
        <v>1315</v>
      </c>
      <c r="X17" s="2">
        <v>0.66800000000000004</v>
      </c>
      <c r="Y17" s="6">
        <f t="shared" si="2"/>
        <v>1.7831878486959774E-2</v>
      </c>
      <c r="AA17" t="s">
        <v>1314</v>
      </c>
      <c r="AB17">
        <v>29593</v>
      </c>
      <c r="AC17">
        <v>15394522</v>
      </c>
      <c r="AD17" t="s">
        <v>2</v>
      </c>
      <c r="AE17">
        <v>44</v>
      </c>
      <c r="AF17">
        <v>36</v>
      </c>
      <c r="AH17" t="s">
        <v>18662</v>
      </c>
      <c r="AI17" t="s">
        <v>18661</v>
      </c>
      <c r="AK17" t="s">
        <v>18660</v>
      </c>
      <c r="AL17">
        <v>28</v>
      </c>
      <c r="AM17" s="5">
        <f t="shared" si="3"/>
        <v>1.6470588235294117</v>
      </c>
      <c r="AN17" s="4">
        <f t="shared" si="4"/>
        <v>2.4945987482459854E-3</v>
      </c>
      <c r="AO17" s="3"/>
      <c r="AP17">
        <v>0</v>
      </c>
      <c r="AR17" t="s">
        <v>1</v>
      </c>
      <c r="AT17" s="2">
        <v>1.98</v>
      </c>
      <c r="AU17" s="1">
        <f t="shared" si="5"/>
        <v>1.3230694565345635</v>
      </c>
      <c r="AV17" s="1">
        <f t="shared" si="6"/>
        <v>1.0163238617602881</v>
      </c>
      <c r="AW17" s="1">
        <f t="shared" si="7"/>
        <v>0.70957826698601212</v>
      </c>
    </row>
    <row r="18" spans="1:49" x14ac:dyDescent="0.2">
      <c r="A18">
        <v>16</v>
      </c>
      <c r="B18" t="s">
        <v>18659</v>
      </c>
      <c r="C18" t="s">
        <v>18658</v>
      </c>
      <c r="F18" t="s">
        <v>18657</v>
      </c>
      <c r="G18" t="s">
        <v>10</v>
      </c>
      <c r="H18" t="s">
        <v>9</v>
      </c>
      <c r="I18" t="s">
        <v>18181</v>
      </c>
      <c r="J18" t="s">
        <v>18656</v>
      </c>
      <c r="K18" t="s">
        <v>18655</v>
      </c>
      <c r="L18" t="s">
        <v>18654</v>
      </c>
      <c r="M18" t="s">
        <v>23</v>
      </c>
      <c r="N18">
        <v>4</v>
      </c>
      <c r="O18" t="s">
        <v>18653</v>
      </c>
      <c r="P18" t="s">
        <v>18652</v>
      </c>
      <c r="Q18" t="s">
        <v>18651</v>
      </c>
      <c r="R18" s="7">
        <v>38706</v>
      </c>
      <c r="S18" s="8">
        <f t="shared" si="0"/>
        <v>2005</v>
      </c>
      <c r="T18" s="8">
        <v>2005</v>
      </c>
      <c r="U18" s="8">
        <f t="shared" si="1"/>
        <v>17</v>
      </c>
      <c r="V18" s="7">
        <v>38706</v>
      </c>
      <c r="W18" t="s">
        <v>643</v>
      </c>
      <c r="X18" s="2">
        <v>0.30399999999999999</v>
      </c>
      <c r="Y18" s="6">
        <f t="shared" si="2"/>
        <v>8.115106377299057E-3</v>
      </c>
      <c r="AA18">
        <v>8952477</v>
      </c>
      <c r="AB18">
        <v>12250</v>
      </c>
      <c r="AD18" t="s">
        <v>2</v>
      </c>
      <c r="AE18">
        <v>47</v>
      </c>
      <c r="AF18">
        <v>6</v>
      </c>
      <c r="AH18" t="s">
        <v>18650</v>
      </c>
      <c r="AI18" t="s">
        <v>18649</v>
      </c>
      <c r="AJ18" t="s">
        <v>18648</v>
      </c>
      <c r="AK18" t="s">
        <v>18647</v>
      </c>
      <c r="AL18">
        <v>10</v>
      </c>
      <c r="AM18" s="5">
        <f t="shared" si="3"/>
        <v>0.58823529411764708</v>
      </c>
      <c r="AN18" s="4">
        <f t="shared" si="4"/>
        <v>8.9092812437356617E-4</v>
      </c>
      <c r="AO18" s="3"/>
      <c r="AP18">
        <v>0</v>
      </c>
      <c r="AR18" t="s">
        <v>1</v>
      </c>
      <c r="AT18" s="2" t="s">
        <v>0</v>
      </c>
      <c r="AU18" s="1">
        <f t="shared" si="5"/>
        <v>0.59478529014214088</v>
      </c>
      <c r="AV18" s="1">
        <f t="shared" si="6"/>
        <v>0.45030172508363114</v>
      </c>
      <c r="AW18" s="1">
        <f t="shared" si="7"/>
        <v>0.30581816002512135</v>
      </c>
    </row>
    <row r="19" spans="1:49" x14ac:dyDescent="0.2">
      <c r="A19">
        <v>17</v>
      </c>
      <c r="B19" t="s">
        <v>18646</v>
      </c>
      <c r="C19" t="s">
        <v>18645</v>
      </c>
      <c r="F19" t="s">
        <v>18644</v>
      </c>
      <c r="G19" t="s">
        <v>10</v>
      </c>
      <c r="H19" t="s">
        <v>9</v>
      </c>
      <c r="I19" t="s">
        <v>646</v>
      </c>
      <c r="J19" t="s">
        <v>18643</v>
      </c>
      <c r="K19" t="s">
        <v>18642</v>
      </c>
      <c r="L19" t="s">
        <v>18641</v>
      </c>
      <c r="M19" t="s">
        <v>476</v>
      </c>
      <c r="N19">
        <v>4</v>
      </c>
      <c r="O19" t="s">
        <v>18640</v>
      </c>
      <c r="P19" t="s">
        <v>18639</v>
      </c>
      <c r="Q19" t="s">
        <v>18638</v>
      </c>
      <c r="R19" s="7">
        <v>38706</v>
      </c>
      <c r="S19" s="8">
        <f t="shared" si="0"/>
        <v>2005</v>
      </c>
      <c r="T19" s="8">
        <v>2005</v>
      </c>
      <c r="U19" s="8">
        <f t="shared" si="1"/>
        <v>17</v>
      </c>
      <c r="V19" s="7">
        <v>38706</v>
      </c>
      <c r="W19" t="s">
        <v>643</v>
      </c>
      <c r="X19" s="2">
        <v>0.30399999999999999</v>
      </c>
      <c r="Y19" s="6">
        <f t="shared" si="2"/>
        <v>8.115106377299057E-3</v>
      </c>
      <c r="AA19">
        <v>8952477</v>
      </c>
      <c r="AB19">
        <v>12250</v>
      </c>
      <c r="AD19" t="s">
        <v>2</v>
      </c>
      <c r="AE19">
        <v>47</v>
      </c>
      <c r="AF19">
        <v>6</v>
      </c>
      <c r="AH19" t="s">
        <v>18637</v>
      </c>
      <c r="AI19" t="s">
        <v>18636</v>
      </c>
      <c r="AJ19" t="s">
        <v>18635</v>
      </c>
      <c r="AK19" t="s">
        <v>18634</v>
      </c>
      <c r="AL19">
        <v>9</v>
      </c>
      <c r="AM19" s="5">
        <f t="shared" si="3"/>
        <v>0.52941176470588236</v>
      </c>
      <c r="AN19" s="4">
        <f t="shared" si="4"/>
        <v>8.0183531193620959E-4</v>
      </c>
      <c r="AO19" s="3"/>
      <c r="AP19">
        <v>0</v>
      </c>
      <c r="AR19" t="s">
        <v>1</v>
      </c>
      <c r="AT19" s="2" t="s">
        <v>0</v>
      </c>
      <c r="AU19" s="1">
        <f t="shared" si="5"/>
        <v>0.5921125057690203</v>
      </c>
      <c r="AV19" s="1">
        <f t="shared" si="6"/>
        <v>0.44584708446176335</v>
      </c>
      <c r="AW19" s="1">
        <f t="shared" si="7"/>
        <v>0.29958166315450635</v>
      </c>
    </row>
    <row r="20" spans="1:49" x14ac:dyDescent="0.2">
      <c r="A20">
        <v>18</v>
      </c>
      <c r="B20" t="s">
        <v>18633</v>
      </c>
      <c r="C20" t="s">
        <v>18632</v>
      </c>
      <c r="F20" t="s">
        <v>18631</v>
      </c>
      <c r="G20" t="s">
        <v>10</v>
      </c>
      <c r="H20" t="s">
        <v>9</v>
      </c>
      <c r="I20" t="s">
        <v>18630</v>
      </c>
      <c r="J20">
        <v>60010491</v>
      </c>
      <c r="K20" t="s">
        <v>219</v>
      </c>
      <c r="L20" t="s">
        <v>218</v>
      </c>
      <c r="M20" t="s">
        <v>38</v>
      </c>
      <c r="N20">
        <v>4</v>
      </c>
      <c r="O20" t="s">
        <v>18629</v>
      </c>
      <c r="P20" t="s">
        <v>18628</v>
      </c>
      <c r="Q20" t="s">
        <v>217</v>
      </c>
      <c r="R20" s="7">
        <v>38706</v>
      </c>
      <c r="S20" s="8">
        <f t="shared" si="0"/>
        <v>2005</v>
      </c>
      <c r="T20" s="8">
        <v>2005</v>
      </c>
      <c r="U20" s="8">
        <f t="shared" si="1"/>
        <v>17</v>
      </c>
      <c r="V20" s="7">
        <v>38706</v>
      </c>
      <c r="W20" t="s">
        <v>643</v>
      </c>
      <c r="X20" s="2">
        <v>0.30399999999999999</v>
      </c>
      <c r="Y20" s="6">
        <f t="shared" si="2"/>
        <v>8.115106377299057E-3</v>
      </c>
      <c r="AA20">
        <v>8952477</v>
      </c>
      <c r="AB20">
        <v>12250</v>
      </c>
      <c r="AD20" t="s">
        <v>2</v>
      </c>
      <c r="AE20">
        <v>47</v>
      </c>
      <c r="AF20">
        <v>6</v>
      </c>
      <c r="AH20" t="s">
        <v>18627</v>
      </c>
      <c r="AI20" t="s">
        <v>18626</v>
      </c>
      <c r="AJ20" t="s">
        <v>18625</v>
      </c>
      <c r="AK20" t="s">
        <v>18624</v>
      </c>
      <c r="AL20">
        <v>32</v>
      </c>
      <c r="AM20" s="5">
        <f t="shared" si="3"/>
        <v>1.8823529411764706</v>
      </c>
      <c r="AN20" s="4">
        <f t="shared" si="4"/>
        <v>2.8509699979954116E-3</v>
      </c>
      <c r="AO20" s="3"/>
      <c r="AP20">
        <v>0</v>
      </c>
      <c r="AR20" t="s">
        <v>1</v>
      </c>
      <c r="AT20" s="2" t="s">
        <v>0</v>
      </c>
      <c r="AU20" s="1">
        <f t="shared" si="5"/>
        <v>0.65358654635079627</v>
      </c>
      <c r="AV20" s="1">
        <f t="shared" si="6"/>
        <v>0.54830381876472345</v>
      </c>
      <c r="AW20" s="1">
        <f t="shared" si="7"/>
        <v>0.44302109117865052</v>
      </c>
    </row>
    <row r="21" spans="1:49" x14ac:dyDescent="0.2">
      <c r="A21">
        <v>19</v>
      </c>
      <c r="B21" t="s">
        <v>18623</v>
      </c>
      <c r="C21" t="s">
        <v>18622</v>
      </c>
      <c r="F21" t="s">
        <v>18621</v>
      </c>
      <c r="G21" t="s">
        <v>10</v>
      </c>
      <c r="H21" t="s">
        <v>9</v>
      </c>
      <c r="I21" t="s">
        <v>6887</v>
      </c>
      <c r="J21">
        <v>60014153</v>
      </c>
      <c r="K21" t="s">
        <v>1009</v>
      </c>
      <c r="L21" t="s">
        <v>1008</v>
      </c>
      <c r="M21" t="s">
        <v>82</v>
      </c>
      <c r="N21">
        <v>2</v>
      </c>
      <c r="O21" t="s">
        <v>8805</v>
      </c>
      <c r="P21" t="s">
        <v>6885</v>
      </c>
      <c r="Q21" t="s">
        <v>1007</v>
      </c>
      <c r="R21" s="7">
        <v>38706</v>
      </c>
      <c r="S21" s="8">
        <f t="shared" si="0"/>
        <v>2005</v>
      </c>
      <c r="T21" s="8">
        <v>2005</v>
      </c>
      <c r="U21" s="8">
        <f t="shared" si="1"/>
        <v>17</v>
      </c>
      <c r="V21" s="7">
        <v>38706</v>
      </c>
      <c r="W21" t="s">
        <v>643</v>
      </c>
      <c r="X21" s="2">
        <v>0.30399999999999999</v>
      </c>
      <c r="Y21" s="6">
        <f t="shared" si="2"/>
        <v>8.115106377299057E-3</v>
      </c>
      <c r="AA21">
        <v>8952477</v>
      </c>
      <c r="AB21">
        <v>12250</v>
      </c>
      <c r="AD21" t="s">
        <v>2</v>
      </c>
      <c r="AE21">
        <v>47</v>
      </c>
      <c r="AF21">
        <v>6</v>
      </c>
      <c r="AH21" t="s">
        <v>18620</v>
      </c>
      <c r="AI21" t="s">
        <v>18619</v>
      </c>
      <c r="AJ21" t="s">
        <v>18618</v>
      </c>
      <c r="AK21" t="s">
        <v>18617</v>
      </c>
      <c r="AL21">
        <v>18</v>
      </c>
      <c r="AM21" s="5">
        <f t="shared" si="3"/>
        <v>1.0588235294117647</v>
      </c>
      <c r="AN21" s="4">
        <f t="shared" si="4"/>
        <v>1.6036706238724192E-3</v>
      </c>
      <c r="AO21" s="3"/>
      <c r="AP21">
        <v>0</v>
      </c>
      <c r="AR21" t="s">
        <v>1</v>
      </c>
      <c r="AT21" s="2" t="s">
        <v>0</v>
      </c>
      <c r="AU21" s="1">
        <f t="shared" si="5"/>
        <v>0.61616756512710646</v>
      </c>
      <c r="AV21" s="1">
        <f t="shared" si="6"/>
        <v>0.48593885005857379</v>
      </c>
      <c r="AW21" s="1">
        <f t="shared" si="7"/>
        <v>0.35571013499004106</v>
      </c>
    </row>
    <row r="22" spans="1:49" x14ac:dyDescent="0.2">
      <c r="A22">
        <v>20</v>
      </c>
      <c r="B22" t="s">
        <v>18616</v>
      </c>
      <c r="C22" t="s">
        <v>18615</v>
      </c>
      <c r="F22" t="s">
        <v>18614</v>
      </c>
      <c r="G22" t="s">
        <v>10</v>
      </c>
      <c r="H22" t="s">
        <v>9</v>
      </c>
      <c r="I22" t="s">
        <v>17589</v>
      </c>
      <c r="J22">
        <v>60019106</v>
      </c>
      <c r="K22" t="s">
        <v>1052</v>
      </c>
      <c r="L22" t="s">
        <v>1051</v>
      </c>
      <c r="M22" t="s">
        <v>82</v>
      </c>
      <c r="N22">
        <v>2</v>
      </c>
      <c r="O22" t="s">
        <v>18613</v>
      </c>
      <c r="P22" t="s">
        <v>18612</v>
      </c>
      <c r="Q22" t="s">
        <v>1048</v>
      </c>
      <c r="R22" s="7">
        <v>38706</v>
      </c>
      <c r="S22" s="8">
        <f t="shared" si="0"/>
        <v>2005</v>
      </c>
      <c r="T22" s="8">
        <v>2005</v>
      </c>
      <c r="U22" s="8">
        <f t="shared" si="1"/>
        <v>17</v>
      </c>
      <c r="V22" s="7">
        <v>38706</v>
      </c>
      <c r="W22" t="s">
        <v>643</v>
      </c>
      <c r="X22" s="2">
        <v>0.30399999999999999</v>
      </c>
      <c r="Y22" s="6">
        <f t="shared" si="2"/>
        <v>8.115106377299057E-3</v>
      </c>
      <c r="AA22">
        <v>8952477</v>
      </c>
      <c r="AB22">
        <v>12250</v>
      </c>
      <c r="AD22" t="s">
        <v>2</v>
      </c>
      <c r="AE22">
        <v>47</v>
      </c>
      <c r="AF22">
        <v>6</v>
      </c>
      <c r="AH22" t="s">
        <v>18611</v>
      </c>
      <c r="AI22" t="s">
        <v>18610</v>
      </c>
      <c r="AJ22" t="s">
        <v>18609</v>
      </c>
      <c r="AK22" t="s">
        <v>18608</v>
      </c>
      <c r="AL22">
        <v>6</v>
      </c>
      <c r="AM22" s="5">
        <f t="shared" si="3"/>
        <v>0.35294117647058826</v>
      </c>
      <c r="AN22" s="4">
        <f t="shared" si="4"/>
        <v>5.3455687462413976E-4</v>
      </c>
      <c r="AO22" s="3"/>
      <c r="AP22">
        <v>0</v>
      </c>
      <c r="AR22" t="s">
        <v>1</v>
      </c>
      <c r="AT22" s="2" t="s">
        <v>0</v>
      </c>
      <c r="AU22" s="1">
        <f t="shared" si="5"/>
        <v>0.58409415264965814</v>
      </c>
      <c r="AV22" s="1">
        <f t="shared" si="6"/>
        <v>0.43248316259615982</v>
      </c>
      <c r="AW22" s="1">
        <f t="shared" si="7"/>
        <v>0.2808721725426615</v>
      </c>
    </row>
    <row r="23" spans="1:49" x14ac:dyDescent="0.2">
      <c r="A23">
        <v>21</v>
      </c>
      <c r="B23" t="s">
        <v>18607</v>
      </c>
      <c r="C23" t="s">
        <v>18606</v>
      </c>
      <c r="F23" t="s">
        <v>18605</v>
      </c>
      <c r="G23" t="s">
        <v>10</v>
      </c>
      <c r="H23" t="s">
        <v>9</v>
      </c>
      <c r="I23" t="s">
        <v>18604</v>
      </c>
      <c r="J23">
        <v>60031544</v>
      </c>
      <c r="K23" t="s">
        <v>688</v>
      </c>
      <c r="L23" t="s">
        <v>687</v>
      </c>
      <c r="M23" t="s">
        <v>82</v>
      </c>
      <c r="N23">
        <v>7</v>
      </c>
      <c r="O23" t="s">
        <v>18603</v>
      </c>
      <c r="P23" t="s">
        <v>18602</v>
      </c>
      <c r="Q23" t="s">
        <v>18601</v>
      </c>
      <c r="R23" s="7">
        <v>38706</v>
      </c>
      <c r="S23" s="8">
        <f t="shared" si="0"/>
        <v>2005</v>
      </c>
      <c r="T23" s="8">
        <v>2005</v>
      </c>
      <c r="U23" s="8">
        <f t="shared" si="1"/>
        <v>17</v>
      </c>
      <c r="V23" s="7">
        <v>38706</v>
      </c>
      <c r="W23" t="s">
        <v>643</v>
      </c>
      <c r="X23" s="2">
        <v>0.30399999999999999</v>
      </c>
      <c r="Y23" s="6">
        <f t="shared" si="2"/>
        <v>8.115106377299057E-3</v>
      </c>
      <c r="AA23">
        <v>8952477</v>
      </c>
      <c r="AB23">
        <v>12250</v>
      </c>
      <c r="AD23" t="s">
        <v>2</v>
      </c>
      <c r="AE23">
        <v>47</v>
      </c>
      <c r="AF23">
        <v>6</v>
      </c>
      <c r="AH23" t="s">
        <v>18600</v>
      </c>
      <c r="AI23" t="s">
        <v>18599</v>
      </c>
      <c r="AJ23" t="s">
        <v>18598</v>
      </c>
      <c r="AK23" t="s">
        <v>18597</v>
      </c>
      <c r="AL23">
        <v>14</v>
      </c>
      <c r="AM23" s="5">
        <f t="shared" si="3"/>
        <v>0.82352941176470584</v>
      </c>
      <c r="AN23" s="4">
        <f t="shared" si="4"/>
        <v>1.2472993741229927E-3</v>
      </c>
      <c r="AO23" s="3"/>
      <c r="AP23">
        <v>0</v>
      </c>
      <c r="AR23" t="s">
        <v>1</v>
      </c>
      <c r="AT23" s="2" t="s">
        <v>0</v>
      </c>
      <c r="AU23" s="1">
        <f t="shared" si="5"/>
        <v>0.60547642763462373</v>
      </c>
      <c r="AV23" s="1">
        <f t="shared" si="6"/>
        <v>0.46812028757110252</v>
      </c>
      <c r="AW23" s="1">
        <f t="shared" si="7"/>
        <v>0.33076414750758121</v>
      </c>
    </row>
    <row r="24" spans="1:49" x14ac:dyDescent="0.2">
      <c r="A24">
        <v>22</v>
      </c>
      <c r="B24" t="s">
        <v>18596</v>
      </c>
      <c r="C24" t="s">
        <v>18595</v>
      </c>
      <c r="F24" t="s">
        <v>18594</v>
      </c>
      <c r="G24" t="s">
        <v>10</v>
      </c>
      <c r="H24" t="s">
        <v>9</v>
      </c>
      <c r="I24" t="s">
        <v>18593</v>
      </c>
      <c r="J24">
        <v>60012873</v>
      </c>
      <c r="K24" t="s">
        <v>3856</v>
      </c>
      <c r="L24" t="s">
        <v>3855</v>
      </c>
      <c r="M24" t="s">
        <v>3854</v>
      </c>
      <c r="N24">
        <v>4</v>
      </c>
      <c r="O24" t="s">
        <v>18592</v>
      </c>
      <c r="P24" t="s">
        <v>18591</v>
      </c>
      <c r="Q24" t="s">
        <v>18590</v>
      </c>
      <c r="R24" s="7">
        <v>38706</v>
      </c>
      <c r="S24" s="8">
        <f t="shared" si="0"/>
        <v>2005</v>
      </c>
      <c r="T24" s="8">
        <v>2005</v>
      </c>
      <c r="U24" s="8">
        <f t="shared" si="1"/>
        <v>17</v>
      </c>
      <c r="V24" s="7">
        <v>38706</v>
      </c>
      <c r="W24" t="s">
        <v>643</v>
      </c>
      <c r="X24" s="2">
        <v>0.30399999999999999</v>
      </c>
      <c r="Y24" s="6">
        <f t="shared" si="2"/>
        <v>8.115106377299057E-3</v>
      </c>
      <c r="AA24">
        <v>8952477</v>
      </c>
      <c r="AB24">
        <v>12250</v>
      </c>
      <c r="AD24" t="s">
        <v>2</v>
      </c>
      <c r="AE24">
        <v>47</v>
      </c>
      <c r="AF24">
        <v>6</v>
      </c>
      <c r="AH24" t="s">
        <v>8842</v>
      </c>
      <c r="AI24" t="s">
        <v>18589</v>
      </c>
      <c r="AJ24" t="s">
        <v>18588</v>
      </c>
      <c r="AK24" t="s">
        <v>18587</v>
      </c>
      <c r="AL24">
        <v>3</v>
      </c>
      <c r="AM24" s="5">
        <f t="shared" si="3"/>
        <v>0.17647058823529413</v>
      </c>
      <c r="AN24" s="4">
        <f t="shared" si="4"/>
        <v>2.6727843731206988E-4</v>
      </c>
      <c r="AO24" s="3"/>
      <c r="AP24">
        <v>0</v>
      </c>
      <c r="AR24" t="s">
        <v>1</v>
      </c>
      <c r="AT24" s="2" t="s">
        <v>0</v>
      </c>
      <c r="AU24" s="1">
        <f t="shared" si="5"/>
        <v>0.57607579953029608</v>
      </c>
      <c r="AV24" s="1">
        <f t="shared" si="6"/>
        <v>0.41911924073055634</v>
      </c>
      <c r="AW24" s="1">
        <f t="shared" si="7"/>
        <v>0.2621626819308166</v>
      </c>
    </row>
    <row r="25" spans="1:49" x14ac:dyDescent="0.2">
      <c r="A25">
        <v>23</v>
      </c>
      <c r="B25" t="s">
        <v>18586</v>
      </c>
      <c r="C25" t="s">
        <v>18585</v>
      </c>
      <c r="F25" t="s">
        <v>18584</v>
      </c>
      <c r="G25" t="s">
        <v>10</v>
      </c>
      <c r="H25" t="s">
        <v>9</v>
      </c>
      <c r="I25" t="s">
        <v>1058</v>
      </c>
      <c r="J25">
        <v>60024155</v>
      </c>
      <c r="K25" t="s">
        <v>1057</v>
      </c>
      <c r="L25" t="s">
        <v>1056</v>
      </c>
      <c r="M25" t="s">
        <v>42</v>
      </c>
      <c r="N25">
        <v>2</v>
      </c>
      <c r="O25" t="s">
        <v>18583</v>
      </c>
      <c r="P25" t="s">
        <v>18582</v>
      </c>
      <c r="Q25" t="s">
        <v>1055</v>
      </c>
      <c r="R25" s="7">
        <v>38706</v>
      </c>
      <c r="S25" s="8">
        <f t="shared" si="0"/>
        <v>2005</v>
      </c>
      <c r="T25" s="8">
        <v>2005</v>
      </c>
      <c r="U25" s="8">
        <f t="shared" si="1"/>
        <v>17</v>
      </c>
      <c r="V25" s="7">
        <v>38706</v>
      </c>
      <c r="W25" t="s">
        <v>643</v>
      </c>
      <c r="X25" s="2">
        <v>0.30399999999999999</v>
      </c>
      <c r="Y25" s="6">
        <f t="shared" si="2"/>
        <v>8.115106377299057E-3</v>
      </c>
      <c r="AA25">
        <v>8952477</v>
      </c>
      <c r="AB25">
        <v>12250</v>
      </c>
      <c r="AD25" t="s">
        <v>2</v>
      </c>
      <c r="AE25">
        <v>47</v>
      </c>
      <c r="AF25">
        <v>6</v>
      </c>
      <c r="AH25" t="s">
        <v>18581</v>
      </c>
      <c r="AI25" t="s">
        <v>18580</v>
      </c>
      <c r="AJ25" t="s">
        <v>18579</v>
      </c>
      <c r="AK25" t="s">
        <v>18578</v>
      </c>
      <c r="AL25">
        <v>36</v>
      </c>
      <c r="AM25" s="5">
        <f t="shared" si="3"/>
        <v>2.1176470588235294</v>
      </c>
      <c r="AN25" s="4">
        <f t="shared" si="4"/>
        <v>3.2073412477448384E-3</v>
      </c>
      <c r="AO25" s="3"/>
      <c r="AP25">
        <v>0</v>
      </c>
      <c r="AR25" t="s">
        <v>1</v>
      </c>
      <c r="AT25" s="2" t="s">
        <v>0</v>
      </c>
      <c r="AU25" s="1">
        <f t="shared" si="5"/>
        <v>0.66427768384327901</v>
      </c>
      <c r="AV25" s="1">
        <f t="shared" si="6"/>
        <v>0.56612238125219472</v>
      </c>
      <c r="AW25" s="1">
        <f t="shared" si="7"/>
        <v>0.46796707866111037</v>
      </c>
    </row>
    <row r="26" spans="1:49" x14ac:dyDescent="0.2">
      <c r="A26">
        <v>24</v>
      </c>
      <c r="B26" t="s">
        <v>18577</v>
      </c>
      <c r="C26" t="s">
        <v>18576</v>
      </c>
      <c r="F26" t="s">
        <v>18575</v>
      </c>
      <c r="G26" t="s">
        <v>10</v>
      </c>
      <c r="H26" t="s">
        <v>9</v>
      </c>
      <c r="I26" t="s">
        <v>1347</v>
      </c>
      <c r="J26" t="s">
        <v>18574</v>
      </c>
      <c r="K26" t="s">
        <v>18573</v>
      </c>
      <c r="L26" t="s">
        <v>18572</v>
      </c>
      <c r="M26" t="s">
        <v>4406</v>
      </c>
      <c r="N26">
        <v>3</v>
      </c>
      <c r="O26" t="s">
        <v>18571</v>
      </c>
      <c r="P26" t="s">
        <v>18570</v>
      </c>
      <c r="Q26" t="s">
        <v>18569</v>
      </c>
      <c r="R26" s="7">
        <v>38706</v>
      </c>
      <c r="S26" s="8">
        <f t="shared" si="0"/>
        <v>2005</v>
      </c>
      <c r="T26" s="8">
        <v>2005</v>
      </c>
      <c r="U26" s="8">
        <f t="shared" si="1"/>
        <v>17</v>
      </c>
      <c r="V26" s="7">
        <v>38706</v>
      </c>
      <c r="W26" t="s">
        <v>643</v>
      </c>
      <c r="X26" s="2">
        <v>0.30399999999999999</v>
      </c>
      <c r="Y26" s="6">
        <f t="shared" si="2"/>
        <v>8.115106377299057E-3</v>
      </c>
      <c r="AA26">
        <v>8952477</v>
      </c>
      <c r="AB26">
        <v>12250</v>
      </c>
      <c r="AD26" t="s">
        <v>2</v>
      </c>
      <c r="AE26">
        <v>47</v>
      </c>
      <c r="AF26">
        <v>6</v>
      </c>
      <c r="AH26" t="s">
        <v>8835</v>
      </c>
      <c r="AI26" t="s">
        <v>18568</v>
      </c>
      <c r="AJ26" t="s">
        <v>18567</v>
      </c>
      <c r="AK26" t="s">
        <v>18566</v>
      </c>
      <c r="AL26">
        <v>10</v>
      </c>
      <c r="AM26" s="5">
        <f t="shared" si="3"/>
        <v>0.58823529411764708</v>
      </c>
      <c r="AN26" s="4">
        <f t="shared" si="4"/>
        <v>8.9092812437356617E-4</v>
      </c>
      <c r="AO26" s="3"/>
      <c r="AP26">
        <v>0</v>
      </c>
      <c r="AR26" t="s">
        <v>1</v>
      </c>
      <c r="AT26" s="2" t="s">
        <v>0</v>
      </c>
      <c r="AU26" s="1">
        <f t="shared" si="5"/>
        <v>0.59478529014214088</v>
      </c>
      <c r="AV26" s="1">
        <f t="shared" si="6"/>
        <v>0.45030172508363114</v>
      </c>
      <c r="AW26" s="1">
        <f t="shared" si="7"/>
        <v>0.30581816002512135</v>
      </c>
    </row>
    <row r="27" spans="1:49" x14ac:dyDescent="0.2">
      <c r="A27">
        <v>25</v>
      </c>
      <c r="B27" t="s">
        <v>18565</v>
      </c>
      <c r="C27" t="s">
        <v>18564</v>
      </c>
      <c r="F27" t="s">
        <v>18563</v>
      </c>
      <c r="G27" t="s">
        <v>10</v>
      </c>
      <c r="H27" t="s">
        <v>9</v>
      </c>
      <c r="I27" t="s">
        <v>18562</v>
      </c>
      <c r="J27" t="s">
        <v>1017</v>
      </c>
      <c r="K27" t="s">
        <v>1016</v>
      </c>
      <c r="L27" t="s">
        <v>532</v>
      </c>
      <c r="M27" t="s">
        <v>531</v>
      </c>
      <c r="N27">
        <v>3</v>
      </c>
      <c r="O27" t="s">
        <v>18561</v>
      </c>
      <c r="P27" t="s">
        <v>18560</v>
      </c>
      <c r="Q27" t="s">
        <v>18559</v>
      </c>
      <c r="R27" s="7">
        <v>38706</v>
      </c>
      <c r="S27" s="8">
        <f t="shared" si="0"/>
        <v>2005</v>
      </c>
      <c r="T27" s="8">
        <v>2005</v>
      </c>
      <c r="U27" s="8">
        <f t="shared" si="1"/>
        <v>17</v>
      </c>
      <c r="V27" s="7">
        <v>38706</v>
      </c>
      <c r="W27" t="s">
        <v>643</v>
      </c>
      <c r="X27" s="2">
        <v>0.30399999999999999</v>
      </c>
      <c r="Y27" s="6">
        <f t="shared" si="2"/>
        <v>8.115106377299057E-3</v>
      </c>
      <c r="AA27">
        <v>8952477</v>
      </c>
      <c r="AB27">
        <v>12250</v>
      </c>
      <c r="AD27" t="s">
        <v>2</v>
      </c>
      <c r="AE27">
        <v>47</v>
      </c>
      <c r="AF27">
        <v>6</v>
      </c>
      <c r="AH27" t="s">
        <v>18558</v>
      </c>
      <c r="AI27" t="s">
        <v>18557</v>
      </c>
      <c r="AJ27" t="s">
        <v>18556</v>
      </c>
      <c r="AK27" t="s">
        <v>18555</v>
      </c>
      <c r="AL27">
        <v>2</v>
      </c>
      <c r="AM27" s="5">
        <f t="shared" si="3"/>
        <v>0.11764705882352941</v>
      </c>
      <c r="AN27" s="4">
        <f t="shared" si="4"/>
        <v>1.7818562487471323E-4</v>
      </c>
      <c r="AO27" s="3"/>
      <c r="AP27">
        <v>0</v>
      </c>
      <c r="AR27" t="s">
        <v>1</v>
      </c>
      <c r="AT27" s="2" t="s">
        <v>0</v>
      </c>
      <c r="AU27" s="1">
        <f t="shared" si="5"/>
        <v>0.5734030151571754</v>
      </c>
      <c r="AV27" s="1">
        <f t="shared" si="6"/>
        <v>0.41466460010868855</v>
      </c>
      <c r="AW27" s="1">
        <f t="shared" si="7"/>
        <v>0.25592618506020165</v>
      </c>
    </row>
    <row r="28" spans="1:49" x14ac:dyDescent="0.2">
      <c r="A28">
        <v>26</v>
      </c>
      <c r="B28" t="s">
        <v>18554</v>
      </c>
      <c r="C28" t="s">
        <v>18553</v>
      </c>
      <c r="F28" t="s">
        <v>18552</v>
      </c>
      <c r="G28" t="s">
        <v>10</v>
      </c>
      <c r="H28" t="s">
        <v>9</v>
      </c>
      <c r="I28" t="s">
        <v>18551</v>
      </c>
      <c r="J28" t="s">
        <v>829</v>
      </c>
      <c r="K28" t="s">
        <v>828</v>
      </c>
      <c r="L28" t="s">
        <v>827</v>
      </c>
      <c r="M28" t="s">
        <v>101</v>
      </c>
      <c r="N28">
        <v>3</v>
      </c>
      <c r="O28" t="s">
        <v>18550</v>
      </c>
      <c r="P28" t="s">
        <v>18549</v>
      </c>
      <c r="Q28" t="s">
        <v>11346</v>
      </c>
      <c r="R28" s="7">
        <v>38706</v>
      </c>
      <c r="S28" s="8">
        <f t="shared" si="0"/>
        <v>2005</v>
      </c>
      <c r="T28" s="8">
        <v>2005</v>
      </c>
      <c r="U28" s="8">
        <f t="shared" si="1"/>
        <v>17</v>
      </c>
      <c r="V28" s="7">
        <v>38706</v>
      </c>
      <c r="W28" t="s">
        <v>643</v>
      </c>
      <c r="X28" s="2">
        <v>0.30399999999999999</v>
      </c>
      <c r="Y28" s="6">
        <f t="shared" si="2"/>
        <v>8.115106377299057E-3</v>
      </c>
      <c r="AA28">
        <v>8952477</v>
      </c>
      <c r="AB28">
        <v>12250</v>
      </c>
      <c r="AD28" t="s">
        <v>2</v>
      </c>
      <c r="AE28">
        <v>47</v>
      </c>
      <c r="AF28">
        <v>6</v>
      </c>
      <c r="AH28" t="s">
        <v>18548</v>
      </c>
      <c r="AI28" t="s">
        <v>18547</v>
      </c>
      <c r="AJ28" t="s">
        <v>18546</v>
      </c>
      <c r="AK28" t="s">
        <v>18545</v>
      </c>
      <c r="AL28">
        <v>7</v>
      </c>
      <c r="AM28" s="5">
        <f t="shared" si="3"/>
        <v>0.41176470588235292</v>
      </c>
      <c r="AN28" s="4">
        <f t="shared" si="4"/>
        <v>6.2364968706149634E-4</v>
      </c>
      <c r="AO28" s="3"/>
      <c r="AP28">
        <v>0</v>
      </c>
      <c r="AR28" t="s">
        <v>1</v>
      </c>
      <c r="AT28" s="2" t="s">
        <v>0</v>
      </c>
      <c r="AU28" s="1">
        <f t="shared" si="5"/>
        <v>0.58676693702277882</v>
      </c>
      <c r="AV28" s="1">
        <f t="shared" si="6"/>
        <v>0.43693780321802766</v>
      </c>
      <c r="AW28" s="1">
        <f t="shared" si="7"/>
        <v>0.28710866941327645</v>
      </c>
    </row>
    <row r="29" spans="1:49" x14ac:dyDescent="0.2">
      <c r="A29">
        <v>27</v>
      </c>
      <c r="B29" t="s">
        <v>18544</v>
      </c>
      <c r="C29" t="s">
        <v>18543</v>
      </c>
      <c r="F29" t="s">
        <v>18542</v>
      </c>
      <c r="G29" t="s">
        <v>10</v>
      </c>
      <c r="H29" t="s">
        <v>9</v>
      </c>
      <c r="I29" t="s">
        <v>1316</v>
      </c>
      <c r="J29" t="s">
        <v>18541</v>
      </c>
      <c r="K29" t="s">
        <v>18540</v>
      </c>
      <c r="L29" t="s">
        <v>866</v>
      </c>
      <c r="M29" t="s">
        <v>101</v>
      </c>
      <c r="N29">
        <v>4</v>
      </c>
      <c r="O29" t="s">
        <v>18539</v>
      </c>
      <c r="P29" t="s">
        <v>18538</v>
      </c>
      <c r="Q29" t="s">
        <v>18537</v>
      </c>
      <c r="R29" s="7">
        <v>38706</v>
      </c>
      <c r="S29" s="8">
        <f t="shared" si="0"/>
        <v>2005</v>
      </c>
      <c r="T29" s="8">
        <v>2005</v>
      </c>
      <c r="U29" s="8">
        <f t="shared" si="1"/>
        <v>17</v>
      </c>
      <c r="V29" s="7">
        <v>38706</v>
      </c>
      <c r="W29" t="s">
        <v>643</v>
      </c>
      <c r="X29" s="2">
        <v>0.30399999999999999</v>
      </c>
      <c r="Y29" s="6">
        <f t="shared" si="2"/>
        <v>8.115106377299057E-3</v>
      </c>
      <c r="AA29">
        <v>8952477</v>
      </c>
      <c r="AB29">
        <v>12250</v>
      </c>
      <c r="AD29" t="s">
        <v>2</v>
      </c>
      <c r="AE29">
        <v>47</v>
      </c>
      <c r="AF29">
        <v>6</v>
      </c>
      <c r="AH29" t="s">
        <v>18536</v>
      </c>
      <c r="AI29" t="s">
        <v>18535</v>
      </c>
      <c r="AJ29" t="s">
        <v>18534</v>
      </c>
      <c r="AK29" t="s">
        <v>18533</v>
      </c>
      <c r="AL29">
        <v>7</v>
      </c>
      <c r="AM29" s="5">
        <f t="shared" si="3"/>
        <v>0.41176470588235292</v>
      </c>
      <c r="AN29" s="4">
        <f t="shared" si="4"/>
        <v>6.2364968706149634E-4</v>
      </c>
      <c r="AO29" s="3"/>
      <c r="AP29">
        <v>0</v>
      </c>
      <c r="AR29" t="s">
        <v>1</v>
      </c>
      <c r="AT29" s="2" t="s">
        <v>0</v>
      </c>
      <c r="AU29" s="1">
        <f t="shared" si="5"/>
        <v>0.58676693702277882</v>
      </c>
      <c r="AV29" s="1">
        <f t="shared" si="6"/>
        <v>0.43693780321802766</v>
      </c>
      <c r="AW29" s="1">
        <f t="shared" si="7"/>
        <v>0.28710866941327645</v>
      </c>
    </row>
    <row r="30" spans="1:49" x14ac:dyDescent="0.2">
      <c r="A30">
        <v>28</v>
      </c>
      <c r="B30" t="s">
        <v>18532</v>
      </c>
      <c r="C30" t="s">
        <v>18531</v>
      </c>
      <c r="F30" t="s">
        <v>18530</v>
      </c>
      <c r="G30" t="s">
        <v>10</v>
      </c>
      <c r="H30" t="s">
        <v>9</v>
      </c>
      <c r="I30" t="s">
        <v>3359</v>
      </c>
      <c r="J30">
        <v>60015986</v>
      </c>
      <c r="K30" t="s">
        <v>3358</v>
      </c>
      <c r="L30" t="s">
        <v>3357</v>
      </c>
      <c r="M30" t="s">
        <v>202</v>
      </c>
      <c r="N30">
        <v>6</v>
      </c>
      <c r="O30" t="s">
        <v>18529</v>
      </c>
      <c r="P30" t="s">
        <v>18528</v>
      </c>
      <c r="Q30" t="s">
        <v>3354</v>
      </c>
      <c r="R30" s="7">
        <v>38706</v>
      </c>
      <c r="S30" s="8">
        <f t="shared" si="0"/>
        <v>2005</v>
      </c>
      <c r="T30" s="8">
        <v>2005</v>
      </c>
      <c r="U30" s="8">
        <f t="shared" si="1"/>
        <v>17</v>
      </c>
      <c r="V30" s="7">
        <v>38706</v>
      </c>
      <c r="W30" t="s">
        <v>643</v>
      </c>
      <c r="X30" s="2">
        <v>0.30399999999999999</v>
      </c>
      <c r="Y30" s="6">
        <f t="shared" si="2"/>
        <v>8.115106377299057E-3</v>
      </c>
      <c r="AA30">
        <v>8952477</v>
      </c>
      <c r="AB30">
        <v>12250</v>
      </c>
      <c r="AD30" t="s">
        <v>2</v>
      </c>
      <c r="AE30">
        <v>47</v>
      </c>
      <c r="AF30">
        <v>6</v>
      </c>
      <c r="AH30" t="s">
        <v>18527</v>
      </c>
      <c r="AI30" t="s">
        <v>18526</v>
      </c>
      <c r="AJ30" t="s">
        <v>18525</v>
      </c>
      <c r="AK30" t="s">
        <v>18524</v>
      </c>
      <c r="AL30">
        <v>0</v>
      </c>
      <c r="AM30" s="5">
        <f t="shared" si="3"/>
        <v>0</v>
      </c>
      <c r="AN30" s="4">
        <f t="shared" si="4"/>
        <v>0</v>
      </c>
      <c r="AO30" s="3"/>
      <c r="AP30">
        <v>0</v>
      </c>
      <c r="AR30" t="s">
        <v>1</v>
      </c>
      <c r="AT30" s="2" t="s">
        <v>0</v>
      </c>
      <c r="AU30" s="1">
        <f t="shared" si="5"/>
        <v>0.56805744641093392</v>
      </c>
      <c r="AV30" s="1">
        <f t="shared" si="6"/>
        <v>0.40575531886495286</v>
      </c>
      <c r="AW30" s="1">
        <f t="shared" si="7"/>
        <v>0.24345319131897172</v>
      </c>
    </row>
    <row r="31" spans="1:49" x14ac:dyDescent="0.2">
      <c r="A31">
        <v>29</v>
      </c>
      <c r="B31" t="s">
        <v>18523</v>
      </c>
      <c r="C31" t="s">
        <v>18522</v>
      </c>
      <c r="F31" t="s">
        <v>18521</v>
      </c>
      <c r="G31" t="s">
        <v>10</v>
      </c>
      <c r="H31" t="s">
        <v>9</v>
      </c>
      <c r="I31" t="s">
        <v>18520</v>
      </c>
      <c r="J31" t="s">
        <v>18519</v>
      </c>
      <c r="K31" t="s">
        <v>18518</v>
      </c>
      <c r="L31" t="s">
        <v>18517</v>
      </c>
      <c r="M31" t="s">
        <v>23</v>
      </c>
      <c r="N31">
        <v>2</v>
      </c>
      <c r="O31" t="s">
        <v>18516</v>
      </c>
      <c r="P31" t="s">
        <v>18515</v>
      </c>
      <c r="Q31" t="s">
        <v>18514</v>
      </c>
      <c r="R31" s="7">
        <v>38706</v>
      </c>
      <c r="S31" s="8">
        <f t="shared" si="0"/>
        <v>2005</v>
      </c>
      <c r="T31" s="8">
        <v>2005</v>
      </c>
      <c r="U31" s="8">
        <f t="shared" si="1"/>
        <v>17</v>
      </c>
      <c r="V31" s="7">
        <v>38706</v>
      </c>
      <c r="W31" t="s">
        <v>643</v>
      </c>
      <c r="X31" s="2">
        <v>0.30399999999999999</v>
      </c>
      <c r="Y31" s="6">
        <f t="shared" si="2"/>
        <v>8.115106377299057E-3</v>
      </c>
      <c r="AA31">
        <v>8952477</v>
      </c>
      <c r="AB31">
        <v>12250</v>
      </c>
      <c r="AD31" t="s">
        <v>2</v>
      </c>
      <c r="AE31">
        <v>47</v>
      </c>
      <c r="AF31">
        <v>6</v>
      </c>
      <c r="AH31" t="s">
        <v>1635</v>
      </c>
      <c r="AI31" t="s">
        <v>18513</v>
      </c>
      <c r="AJ31" t="s">
        <v>18512</v>
      </c>
      <c r="AK31" t="s">
        <v>18511</v>
      </c>
      <c r="AL31">
        <v>3</v>
      </c>
      <c r="AM31" s="5">
        <f t="shared" si="3"/>
        <v>0.17647058823529413</v>
      </c>
      <c r="AN31" s="4">
        <f t="shared" si="4"/>
        <v>2.6727843731206988E-4</v>
      </c>
      <c r="AO31" s="3"/>
      <c r="AP31">
        <v>0</v>
      </c>
      <c r="AR31" t="s">
        <v>1</v>
      </c>
      <c r="AT31" s="2" t="s">
        <v>0</v>
      </c>
      <c r="AU31" s="1">
        <f t="shared" si="5"/>
        <v>0.57607579953029608</v>
      </c>
      <c r="AV31" s="1">
        <f t="shared" si="6"/>
        <v>0.41911924073055634</v>
      </c>
      <c r="AW31" s="1">
        <f t="shared" si="7"/>
        <v>0.2621626819308166</v>
      </c>
    </row>
    <row r="32" spans="1:49" x14ac:dyDescent="0.2">
      <c r="A32">
        <v>30</v>
      </c>
      <c r="B32" t="s">
        <v>18510</v>
      </c>
      <c r="C32" t="s">
        <v>18509</v>
      </c>
      <c r="F32" t="s">
        <v>18508</v>
      </c>
      <c r="G32" t="s">
        <v>10</v>
      </c>
      <c r="H32" t="s">
        <v>9</v>
      </c>
      <c r="I32" t="s">
        <v>757</v>
      </c>
      <c r="J32">
        <v>60023813</v>
      </c>
      <c r="K32" t="s">
        <v>655</v>
      </c>
      <c r="L32" t="s">
        <v>251</v>
      </c>
      <c r="M32" t="s">
        <v>71</v>
      </c>
      <c r="N32">
        <v>3</v>
      </c>
      <c r="O32" t="s">
        <v>11759</v>
      </c>
      <c r="P32" t="s">
        <v>11758</v>
      </c>
      <c r="Q32" t="s">
        <v>872</v>
      </c>
      <c r="R32" s="7">
        <v>38706</v>
      </c>
      <c r="S32" s="8">
        <f t="shared" si="0"/>
        <v>2005</v>
      </c>
      <c r="T32" s="8">
        <v>2005</v>
      </c>
      <c r="U32" s="8">
        <f t="shared" si="1"/>
        <v>17</v>
      </c>
      <c r="V32" s="7">
        <v>38706</v>
      </c>
      <c r="W32" t="s">
        <v>643</v>
      </c>
      <c r="X32" s="2">
        <v>0.30399999999999999</v>
      </c>
      <c r="Y32" s="6">
        <f t="shared" si="2"/>
        <v>8.115106377299057E-3</v>
      </c>
      <c r="AA32">
        <v>8952477</v>
      </c>
      <c r="AB32">
        <v>12250</v>
      </c>
      <c r="AD32" t="s">
        <v>2</v>
      </c>
      <c r="AE32">
        <v>47</v>
      </c>
      <c r="AF32">
        <v>6</v>
      </c>
      <c r="AH32" t="s">
        <v>6734</v>
      </c>
      <c r="AI32" t="s">
        <v>18507</v>
      </c>
      <c r="AJ32" t="s">
        <v>18506</v>
      </c>
      <c r="AK32" t="s">
        <v>18505</v>
      </c>
      <c r="AL32">
        <v>7</v>
      </c>
      <c r="AM32" s="5">
        <f t="shared" si="3"/>
        <v>0.41176470588235292</v>
      </c>
      <c r="AN32" s="4">
        <f t="shared" si="4"/>
        <v>6.2364968706149634E-4</v>
      </c>
      <c r="AO32" s="3"/>
      <c r="AP32">
        <v>0</v>
      </c>
      <c r="AR32" t="s">
        <v>1</v>
      </c>
      <c r="AT32" s="2" t="s">
        <v>0</v>
      </c>
      <c r="AU32" s="1">
        <f t="shared" si="5"/>
        <v>0.58676693702277882</v>
      </c>
      <c r="AV32" s="1">
        <f t="shared" si="6"/>
        <v>0.43693780321802766</v>
      </c>
      <c r="AW32" s="1">
        <f t="shared" si="7"/>
        <v>0.28710866941327645</v>
      </c>
    </row>
    <row r="33" spans="1:49" x14ac:dyDescent="0.2">
      <c r="A33">
        <v>31</v>
      </c>
      <c r="B33" t="s">
        <v>18504</v>
      </c>
      <c r="C33" t="s">
        <v>18503</v>
      </c>
      <c r="F33" t="s">
        <v>18502</v>
      </c>
      <c r="G33" t="s">
        <v>10</v>
      </c>
      <c r="H33" t="s">
        <v>9</v>
      </c>
      <c r="I33" t="s">
        <v>18501</v>
      </c>
      <c r="J33" t="s">
        <v>18495</v>
      </c>
      <c r="K33" t="s">
        <v>18500</v>
      </c>
      <c r="L33" t="s">
        <v>18499</v>
      </c>
      <c r="M33" t="s">
        <v>18498</v>
      </c>
      <c r="N33">
        <v>3</v>
      </c>
      <c r="O33" t="s">
        <v>18497</v>
      </c>
      <c r="P33" t="s">
        <v>18496</v>
      </c>
      <c r="Q33" t="s">
        <v>18495</v>
      </c>
      <c r="R33" s="7">
        <v>38706</v>
      </c>
      <c r="S33" s="8">
        <f t="shared" si="0"/>
        <v>2005</v>
      </c>
      <c r="T33" s="8">
        <v>2005</v>
      </c>
      <c r="U33" s="8">
        <f t="shared" si="1"/>
        <v>17</v>
      </c>
      <c r="V33" s="7">
        <v>38706</v>
      </c>
      <c r="W33" t="s">
        <v>643</v>
      </c>
      <c r="X33" s="2">
        <v>0.30399999999999999</v>
      </c>
      <c r="Y33" s="6">
        <f t="shared" si="2"/>
        <v>8.115106377299057E-3</v>
      </c>
      <c r="AA33">
        <v>8952477</v>
      </c>
      <c r="AB33">
        <v>12250</v>
      </c>
      <c r="AD33" t="s">
        <v>2</v>
      </c>
      <c r="AE33">
        <v>47</v>
      </c>
      <c r="AF33">
        <v>6</v>
      </c>
      <c r="AH33" t="s">
        <v>18494</v>
      </c>
      <c r="AI33" t="s">
        <v>18493</v>
      </c>
      <c r="AJ33" t="s">
        <v>18492</v>
      </c>
      <c r="AK33" t="s">
        <v>18491</v>
      </c>
      <c r="AL33">
        <v>15</v>
      </c>
      <c r="AM33" s="5">
        <f t="shared" si="3"/>
        <v>0.88235294117647056</v>
      </c>
      <c r="AN33" s="4">
        <f t="shared" si="4"/>
        <v>1.3363921865603492E-3</v>
      </c>
      <c r="AO33" s="3"/>
      <c r="AP33">
        <v>0</v>
      </c>
      <c r="AR33" t="s">
        <v>1</v>
      </c>
      <c r="AT33" s="2" t="s">
        <v>0</v>
      </c>
      <c r="AU33" s="1">
        <f t="shared" si="5"/>
        <v>0.60814921200774441</v>
      </c>
      <c r="AV33" s="1">
        <f t="shared" si="6"/>
        <v>0.47257492819297031</v>
      </c>
      <c r="AW33" s="1">
        <f t="shared" si="7"/>
        <v>0.33700064437819616</v>
      </c>
    </row>
    <row r="34" spans="1:49" x14ac:dyDescent="0.2">
      <c r="A34">
        <v>32</v>
      </c>
      <c r="B34" t="s">
        <v>18490</v>
      </c>
      <c r="C34" t="s">
        <v>18489</v>
      </c>
      <c r="F34" t="s">
        <v>18488</v>
      </c>
      <c r="G34" t="s">
        <v>10</v>
      </c>
      <c r="H34" t="s">
        <v>9</v>
      </c>
      <c r="I34" t="s">
        <v>546</v>
      </c>
      <c r="J34">
        <v>60024872</v>
      </c>
      <c r="K34" t="s">
        <v>46</v>
      </c>
      <c r="L34" t="s">
        <v>467</v>
      </c>
      <c r="M34" t="s">
        <v>305</v>
      </c>
      <c r="N34">
        <v>4</v>
      </c>
      <c r="O34" t="s">
        <v>18487</v>
      </c>
      <c r="P34" t="s">
        <v>18486</v>
      </c>
      <c r="Q34" t="s">
        <v>6917</v>
      </c>
      <c r="R34" s="7">
        <v>38706</v>
      </c>
      <c r="S34" s="8">
        <f t="shared" si="0"/>
        <v>2005</v>
      </c>
      <c r="T34" s="8">
        <v>2005</v>
      </c>
      <c r="U34" s="8">
        <f t="shared" si="1"/>
        <v>17</v>
      </c>
      <c r="V34" s="7">
        <v>38706</v>
      </c>
      <c r="W34" t="s">
        <v>643</v>
      </c>
      <c r="X34" s="2">
        <v>0.30399999999999999</v>
      </c>
      <c r="Y34" s="6">
        <f t="shared" si="2"/>
        <v>8.115106377299057E-3</v>
      </c>
      <c r="AA34">
        <v>8952477</v>
      </c>
      <c r="AB34">
        <v>12250</v>
      </c>
      <c r="AD34" t="s">
        <v>2</v>
      </c>
      <c r="AE34">
        <v>47</v>
      </c>
      <c r="AF34">
        <v>6</v>
      </c>
      <c r="AH34" t="s">
        <v>18485</v>
      </c>
      <c r="AI34" t="s">
        <v>18484</v>
      </c>
      <c r="AJ34" t="s">
        <v>18483</v>
      </c>
      <c r="AK34" t="s">
        <v>18482</v>
      </c>
      <c r="AL34">
        <v>24</v>
      </c>
      <c r="AM34" s="5">
        <f t="shared" si="3"/>
        <v>1.411764705882353</v>
      </c>
      <c r="AN34" s="4">
        <f t="shared" si="4"/>
        <v>2.1382274984965591E-3</v>
      </c>
      <c r="AO34" s="3"/>
      <c r="AP34">
        <v>0</v>
      </c>
      <c r="AR34" t="s">
        <v>1</v>
      </c>
      <c r="AT34" s="2" t="s">
        <v>0</v>
      </c>
      <c r="AU34" s="1">
        <f t="shared" si="5"/>
        <v>0.63220427136583068</v>
      </c>
      <c r="AV34" s="1">
        <f t="shared" si="6"/>
        <v>0.5126666937897808</v>
      </c>
      <c r="AW34" s="1">
        <f t="shared" si="7"/>
        <v>0.39312911621373087</v>
      </c>
    </row>
    <row r="35" spans="1:49" x14ac:dyDescent="0.2">
      <c r="A35">
        <v>33</v>
      </c>
      <c r="B35" t="s">
        <v>18481</v>
      </c>
      <c r="C35" t="s">
        <v>18480</v>
      </c>
      <c r="E35">
        <v>16247773</v>
      </c>
      <c r="F35" t="s">
        <v>18479</v>
      </c>
      <c r="G35" t="s">
        <v>10</v>
      </c>
      <c r="H35" t="s">
        <v>9</v>
      </c>
      <c r="I35" t="s">
        <v>18478</v>
      </c>
      <c r="J35">
        <v>60005248</v>
      </c>
      <c r="K35" t="s">
        <v>238</v>
      </c>
      <c r="L35" t="s">
        <v>85</v>
      </c>
      <c r="M35" t="s">
        <v>38</v>
      </c>
      <c r="N35">
        <v>2</v>
      </c>
      <c r="O35" t="s">
        <v>18477</v>
      </c>
      <c r="P35" t="s">
        <v>18476</v>
      </c>
      <c r="Q35" t="s">
        <v>18475</v>
      </c>
      <c r="R35" s="7">
        <v>38706</v>
      </c>
      <c r="S35" s="8">
        <f t="shared" si="0"/>
        <v>2005</v>
      </c>
      <c r="T35" s="8">
        <v>2005</v>
      </c>
      <c r="U35" s="8">
        <f t="shared" si="1"/>
        <v>17</v>
      </c>
      <c r="V35" s="7">
        <v>38706</v>
      </c>
      <c r="W35" t="s">
        <v>18474</v>
      </c>
      <c r="X35" s="2">
        <v>1.1359999999999999</v>
      </c>
      <c r="Y35" s="6">
        <f t="shared" si="2"/>
        <v>3.0324871199380689E-2</v>
      </c>
      <c r="AA35">
        <v>63592</v>
      </c>
      <c r="AB35">
        <v>15477</v>
      </c>
      <c r="AD35" t="s">
        <v>2</v>
      </c>
      <c r="AE35">
        <v>92</v>
      </c>
      <c r="AF35">
        <v>6</v>
      </c>
      <c r="AH35" t="s">
        <v>18473</v>
      </c>
      <c r="AI35" t="s">
        <v>18472</v>
      </c>
      <c r="AJ35" t="s">
        <v>18471</v>
      </c>
      <c r="AK35" t="s">
        <v>18470</v>
      </c>
      <c r="AL35">
        <v>118</v>
      </c>
      <c r="AM35" s="5">
        <f t="shared" si="3"/>
        <v>6.9411764705882355</v>
      </c>
      <c r="AN35" s="4">
        <f t="shared" si="4"/>
        <v>1.051295186760808E-2</v>
      </c>
      <c r="AO35" s="3"/>
      <c r="AP35">
        <v>0</v>
      </c>
      <c r="AR35" t="s">
        <v>1</v>
      </c>
      <c r="AT35" s="2">
        <v>4.53</v>
      </c>
      <c r="AU35" s="1">
        <f t="shared" si="5"/>
        <v>2.4381295399848906</v>
      </c>
      <c r="AV35" s="1">
        <f t="shared" si="6"/>
        <v>2.0418911533494386</v>
      </c>
      <c r="AW35" s="1">
        <f t="shared" si="7"/>
        <v>1.6456527667139862</v>
      </c>
    </row>
    <row r="36" spans="1:49" x14ac:dyDescent="0.2">
      <c r="A36">
        <v>34</v>
      </c>
      <c r="B36" t="s">
        <v>18469</v>
      </c>
      <c r="C36" t="s">
        <v>18468</v>
      </c>
      <c r="D36" t="s">
        <v>18467</v>
      </c>
      <c r="E36">
        <v>16289369</v>
      </c>
      <c r="F36" t="s">
        <v>18466</v>
      </c>
      <c r="G36" t="s">
        <v>10</v>
      </c>
      <c r="H36" t="s">
        <v>9</v>
      </c>
      <c r="I36" t="s">
        <v>18465</v>
      </c>
      <c r="J36">
        <v>60072443</v>
      </c>
      <c r="K36" t="s">
        <v>14138</v>
      </c>
      <c r="L36" t="s">
        <v>332</v>
      </c>
      <c r="M36" t="s">
        <v>331</v>
      </c>
      <c r="N36">
        <v>3</v>
      </c>
      <c r="O36" t="s">
        <v>18464</v>
      </c>
      <c r="P36" t="s">
        <v>18463</v>
      </c>
      <c r="Q36" t="s">
        <v>14135</v>
      </c>
      <c r="R36" s="7">
        <v>38706</v>
      </c>
      <c r="S36" s="8">
        <f t="shared" si="0"/>
        <v>2005</v>
      </c>
      <c r="T36" s="8">
        <v>2005</v>
      </c>
      <c r="U36" s="8">
        <f t="shared" si="1"/>
        <v>17</v>
      </c>
      <c r="V36" s="7">
        <v>38706</v>
      </c>
      <c r="W36" t="s">
        <v>662</v>
      </c>
      <c r="X36" s="2">
        <v>1.59</v>
      </c>
      <c r="Y36" s="6">
        <f t="shared" si="2"/>
        <v>4.2444141907583888E-2</v>
      </c>
      <c r="AA36">
        <v>52728</v>
      </c>
      <c r="AB36">
        <v>16791</v>
      </c>
      <c r="AD36" t="s">
        <v>2</v>
      </c>
      <c r="AE36">
        <v>1710</v>
      </c>
      <c r="AF36" s="9">
        <v>44257</v>
      </c>
      <c r="AH36" t="s">
        <v>18462</v>
      </c>
      <c r="AI36" t="s">
        <v>18461</v>
      </c>
      <c r="AJ36" t="s">
        <v>18460</v>
      </c>
      <c r="AK36" t="s">
        <v>18459</v>
      </c>
      <c r="AL36">
        <v>22</v>
      </c>
      <c r="AM36" s="5">
        <f t="shared" si="3"/>
        <v>1.2941176470588236</v>
      </c>
      <c r="AN36" s="4">
        <f t="shared" si="4"/>
        <v>1.9600418736218455E-3</v>
      </c>
      <c r="AO36" s="3"/>
      <c r="AP36">
        <v>1</v>
      </c>
      <c r="AQ36" t="s">
        <v>18458</v>
      </c>
      <c r="AR36">
        <v>2002129</v>
      </c>
      <c r="AS36" t="s">
        <v>18457</v>
      </c>
      <c r="AT36" s="2" t="s">
        <v>0</v>
      </c>
      <c r="AU36" s="1">
        <f t="shared" si="5"/>
        <v>3.0298911897395273</v>
      </c>
      <c r="AV36" s="1">
        <f t="shared" si="6"/>
        <v>2.2202091890602866</v>
      </c>
      <c r="AW36" s="1">
        <f t="shared" si="7"/>
        <v>1.4105271883810457</v>
      </c>
    </row>
    <row r="37" spans="1:49" x14ac:dyDescent="0.2">
      <c r="A37">
        <v>35</v>
      </c>
      <c r="B37" t="s">
        <v>18456</v>
      </c>
      <c r="C37" t="s">
        <v>18455</v>
      </c>
      <c r="F37" t="s">
        <v>18454</v>
      </c>
      <c r="G37" t="s">
        <v>10</v>
      </c>
      <c r="H37" t="s">
        <v>9</v>
      </c>
      <c r="I37" t="s">
        <v>18453</v>
      </c>
      <c r="J37" t="s">
        <v>18448</v>
      </c>
      <c r="K37" t="s">
        <v>18452</v>
      </c>
      <c r="L37" t="s">
        <v>18451</v>
      </c>
      <c r="M37" t="s">
        <v>766</v>
      </c>
      <c r="N37">
        <v>2</v>
      </c>
      <c r="O37" t="s">
        <v>18450</v>
      </c>
      <c r="P37" t="s">
        <v>18449</v>
      </c>
      <c r="Q37" t="s">
        <v>18448</v>
      </c>
      <c r="R37" s="7">
        <v>38702</v>
      </c>
      <c r="S37" s="8">
        <f t="shared" si="0"/>
        <v>2005</v>
      </c>
      <c r="T37" s="8">
        <v>2005</v>
      </c>
      <c r="U37" s="8">
        <f t="shared" si="1"/>
        <v>17</v>
      </c>
      <c r="V37" s="7">
        <v>38702</v>
      </c>
      <c r="W37" t="s">
        <v>1034</v>
      </c>
      <c r="X37" s="2">
        <v>0.621</v>
      </c>
      <c r="Y37" s="6">
        <f t="shared" si="2"/>
        <v>1.6577240329943142E-2</v>
      </c>
      <c r="AA37">
        <v>11755326</v>
      </c>
      <c r="AB37">
        <v>4700151916</v>
      </c>
      <c r="AC37">
        <v>11755334</v>
      </c>
      <c r="AD37" t="s">
        <v>2</v>
      </c>
      <c r="AF37">
        <v>1097</v>
      </c>
      <c r="AH37" s="10">
        <v>21916</v>
      </c>
      <c r="AI37" t="s">
        <v>18447</v>
      </c>
      <c r="AJ37" t="s">
        <v>18446</v>
      </c>
      <c r="AK37" t="s">
        <v>18445</v>
      </c>
      <c r="AL37">
        <v>25</v>
      </c>
      <c r="AM37" s="5">
        <f t="shared" si="3"/>
        <v>1.4705882352941178</v>
      </c>
      <c r="AN37" s="4">
        <f t="shared" si="4"/>
        <v>2.2273203109339154E-3</v>
      </c>
      <c r="AO37" s="3"/>
      <c r="AP37">
        <v>0</v>
      </c>
      <c r="AR37" t="s">
        <v>1</v>
      </c>
      <c r="AT37" s="2">
        <v>1.091</v>
      </c>
      <c r="AU37" s="1">
        <f t="shared" si="5"/>
        <v>1.2272264324240374</v>
      </c>
      <c r="AV37" s="1">
        <f t="shared" si="6"/>
        <v>0.94022803204385286</v>
      </c>
      <c r="AW37" s="1">
        <f t="shared" si="7"/>
        <v>0.65322963166366832</v>
      </c>
    </row>
    <row r="38" spans="1:49" x14ac:dyDescent="0.2">
      <c r="A38">
        <v>36</v>
      </c>
      <c r="B38" t="s">
        <v>18444</v>
      </c>
      <c r="C38" t="s">
        <v>18443</v>
      </c>
      <c r="F38" t="s">
        <v>18442</v>
      </c>
      <c r="G38" t="s">
        <v>10</v>
      </c>
      <c r="H38" t="s">
        <v>9</v>
      </c>
      <c r="I38" t="s">
        <v>18441</v>
      </c>
      <c r="J38">
        <v>60012729</v>
      </c>
      <c r="K38" t="s">
        <v>18440</v>
      </c>
      <c r="L38" t="s">
        <v>18439</v>
      </c>
      <c r="M38" t="s">
        <v>982</v>
      </c>
      <c r="N38">
        <v>3</v>
      </c>
      <c r="O38" t="s">
        <v>18438</v>
      </c>
      <c r="P38" t="s">
        <v>18437</v>
      </c>
      <c r="Q38" t="s">
        <v>18436</v>
      </c>
      <c r="R38" s="7">
        <v>38702</v>
      </c>
      <c r="S38" s="8">
        <f t="shared" si="0"/>
        <v>2005</v>
      </c>
      <c r="T38" s="8">
        <v>2005</v>
      </c>
      <c r="U38" s="8">
        <f t="shared" si="1"/>
        <v>17</v>
      </c>
      <c r="V38" s="7">
        <v>38702</v>
      </c>
      <c r="W38" t="s">
        <v>1069</v>
      </c>
      <c r="X38" s="2">
        <v>2.0070000000000001</v>
      </c>
      <c r="Y38" s="6">
        <f t="shared" si="2"/>
        <v>5.3575718747497406E-2</v>
      </c>
      <c r="AA38">
        <v>948276</v>
      </c>
      <c r="AB38">
        <v>27962</v>
      </c>
      <c r="AD38" t="s">
        <v>2</v>
      </c>
      <c r="AE38">
        <v>32</v>
      </c>
      <c r="AF38">
        <v>23</v>
      </c>
      <c r="AG38" t="s">
        <v>18435</v>
      </c>
      <c r="AH38" s="9">
        <v>44287</v>
      </c>
      <c r="AI38" t="s">
        <v>18434</v>
      </c>
      <c r="AK38" t="s">
        <v>18433</v>
      </c>
      <c r="AL38">
        <v>78</v>
      </c>
      <c r="AM38" s="5">
        <f t="shared" si="3"/>
        <v>4.5882352941176467</v>
      </c>
      <c r="AN38" s="4">
        <f t="shared" si="4"/>
        <v>6.9492393701138157E-3</v>
      </c>
      <c r="AO38" s="3"/>
      <c r="AP38">
        <v>0</v>
      </c>
      <c r="AR38" t="s">
        <v>1</v>
      </c>
      <c r="AT38" s="2">
        <v>4.72</v>
      </c>
      <c r="AU38" s="1">
        <f t="shared" si="5"/>
        <v>3.9587774934282325</v>
      </c>
      <c r="AV38" s="1">
        <f t="shared" si="6"/>
        <v>3.0262479058805614</v>
      </c>
      <c r="AW38" s="1">
        <f t="shared" si="7"/>
        <v>2.0937183183328893</v>
      </c>
    </row>
    <row r="39" spans="1:49" x14ac:dyDescent="0.2">
      <c r="A39">
        <v>37</v>
      </c>
      <c r="B39" t="s">
        <v>18432</v>
      </c>
      <c r="C39" t="s">
        <v>18431</v>
      </c>
      <c r="D39" t="s">
        <v>18430</v>
      </c>
      <c r="E39">
        <v>16289114</v>
      </c>
      <c r="F39" t="s">
        <v>18429</v>
      </c>
      <c r="G39" t="s">
        <v>10</v>
      </c>
      <c r="H39" t="s">
        <v>9</v>
      </c>
      <c r="I39" t="s">
        <v>18428</v>
      </c>
      <c r="J39" t="s">
        <v>18427</v>
      </c>
      <c r="K39" t="s">
        <v>18426</v>
      </c>
      <c r="L39" t="s">
        <v>18425</v>
      </c>
      <c r="M39" t="s">
        <v>97</v>
      </c>
      <c r="N39">
        <v>4</v>
      </c>
      <c r="O39" t="s">
        <v>18424</v>
      </c>
      <c r="P39" t="s">
        <v>18423</v>
      </c>
      <c r="Q39" t="s">
        <v>18422</v>
      </c>
      <c r="R39" s="7">
        <v>38702</v>
      </c>
      <c r="S39" s="8">
        <f t="shared" si="0"/>
        <v>2005</v>
      </c>
      <c r="T39" s="8">
        <v>2005</v>
      </c>
      <c r="U39" s="8">
        <f t="shared" si="1"/>
        <v>17</v>
      </c>
      <c r="V39" s="7">
        <v>38702</v>
      </c>
      <c r="W39" t="s">
        <v>11183</v>
      </c>
      <c r="X39" s="2">
        <v>3.1890000000000001</v>
      </c>
      <c r="Y39" s="6">
        <f t="shared" si="2"/>
        <v>8.5128533675022031E-2</v>
      </c>
      <c r="AA39">
        <v>222836</v>
      </c>
      <c r="AB39">
        <v>17618</v>
      </c>
      <c r="AD39" t="s">
        <v>2</v>
      </c>
      <c r="AE39">
        <v>354</v>
      </c>
      <c r="AF39">
        <v>5</v>
      </c>
      <c r="AH39" t="s">
        <v>14121</v>
      </c>
      <c r="AI39" t="s">
        <v>18421</v>
      </c>
      <c r="AJ39" t="s">
        <v>18420</v>
      </c>
      <c r="AK39" t="s">
        <v>18419</v>
      </c>
      <c r="AL39">
        <v>53</v>
      </c>
      <c r="AM39" s="5">
        <f t="shared" si="3"/>
        <v>3.1176470588235294</v>
      </c>
      <c r="AN39" s="4">
        <f t="shared" si="4"/>
        <v>4.7219190591799003E-3</v>
      </c>
      <c r="AO39" s="3"/>
      <c r="AP39">
        <v>0</v>
      </c>
      <c r="AQ39" t="s">
        <v>110</v>
      </c>
      <c r="AR39" t="s">
        <v>18418</v>
      </c>
      <c r="AS39" t="s">
        <v>109</v>
      </c>
      <c r="AT39" s="2">
        <v>5.4690000000000003</v>
      </c>
      <c r="AU39" s="1">
        <f t="shared" si="5"/>
        <v>6.1006549290269385</v>
      </c>
      <c r="AV39" s="1">
        <f t="shared" si="6"/>
        <v>4.4925226367100963</v>
      </c>
      <c r="AW39" s="1">
        <f t="shared" si="7"/>
        <v>2.8843903443932541</v>
      </c>
    </row>
    <row r="40" spans="1:49" x14ac:dyDescent="0.2">
      <c r="A40">
        <v>38</v>
      </c>
      <c r="B40" t="s">
        <v>18417</v>
      </c>
      <c r="C40" t="s">
        <v>18416</v>
      </c>
      <c r="D40" t="s">
        <v>18415</v>
      </c>
      <c r="E40">
        <v>16355230</v>
      </c>
      <c r="F40" t="s">
        <v>18414</v>
      </c>
      <c r="G40" t="s">
        <v>10</v>
      </c>
      <c r="H40" t="s">
        <v>9</v>
      </c>
      <c r="I40" t="s">
        <v>18413</v>
      </c>
      <c r="J40" t="s">
        <v>18412</v>
      </c>
      <c r="K40" t="s">
        <v>18411</v>
      </c>
      <c r="L40" t="s">
        <v>18410</v>
      </c>
      <c r="M40" t="s">
        <v>17</v>
      </c>
      <c r="N40">
        <v>5</v>
      </c>
      <c r="O40" t="s">
        <v>18409</v>
      </c>
      <c r="P40" t="s">
        <v>18408</v>
      </c>
      <c r="Q40" t="s">
        <v>18407</v>
      </c>
      <c r="R40" s="7">
        <v>38701</v>
      </c>
      <c r="S40" s="8">
        <f t="shared" si="0"/>
        <v>2005</v>
      </c>
      <c r="T40" s="8">
        <v>2005</v>
      </c>
      <c r="U40" s="8">
        <f t="shared" si="1"/>
        <v>17</v>
      </c>
      <c r="V40" s="7">
        <v>38701</v>
      </c>
      <c r="W40" t="s">
        <v>873</v>
      </c>
      <c r="X40" s="2">
        <v>15.993</v>
      </c>
      <c r="Y40" s="6">
        <f t="shared" si="2"/>
        <v>0.42692400096099947</v>
      </c>
      <c r="AA40">
        <v>280836</v>
      </c>
      <c r="AB40">
        <v>21206</v>
      </c>
      <c r="AC40">
        <v>14764679</v>
      </c>
      <c r="AD40" t="s">
        <v>2</v>
      </c>
      <c r="AE40">
        <v>438</v>
      </c>
      <c r="AF40">
        <v>7070</v>
      </c>
      <c r="AH40" t="s">
        <v>18406</v>
      </c>
      <c r="AI40" t="s">
        <v>18405</v>
      </c>
      <c r="AK40" t="s">
        <v>18404</v>
      </c>
      <c r="AL40">
        <v>1537</v>
      </c>
      <c r="AM40" s="5">
        <f t="shared" si="3"/>
        <v>90.411764705882348</v>
      </c>
      <c r="AN40" s="4">
        <f t="shared" si="4"/>
        <v>0.1369356527162171</v>
      </c>
      <c r="AO40" s="3"/>
      <c r="AP40">
        <v>0</v>
      </c>
      <c r="AR40" t="s">
        <v>1</v>
      </c>
      <c r="AT40" s="2">
        <v>49.962000000000003</v>
      </c>
      <c r="AU40" s="1">
        <f t="shared" si="5"/>
        <v>33.992749648756472</v>
      </c>
      <c r="AV40" s="1">
        <f t="shared" si="6"/>
        <v>28.19298268386083</v>
      </c>
      <c r="AW40" s="1">
        <f t="shared" si="7"/>
        <v>22.39321571896518</v>
      </c>
    </row>
    <row r="41" spans="1:49" x14ac:dyDescent="0.2">
      <c r="A41">
        <v>39</v>
      </c>
      <c r="B41" t="s">
        <v>18403</v>
      </c>
      <c r="C41" t="s">
        <v>18402</v>
      </c>
      <c r="F41" t="s">
        <v>18401</v>
      </c>
      <c r="G41" t="s">
        <v>10</v>
      </c>
      <c r="H41" t="s">
        <v>9</v>
      </c>
      <c r="I41" t="s">
        <v>18400</v>
      </c>
      <c r="J41">
        <v>60031581</v>
      </c>
      <c r="K41" t="s">
        <v>618</v>
      </c>
      <c r="L41" t="s">
        <v>357</v>
      </c>
      <c r="M41" t="s">
        <v>38</v>
      </c>
      <c r="N41">
        <v>2</v>
      </c>
      <c r="O41" t="s">
        <v>18399</v>
      </c>
      <c r="P41" t="s">
        <v>18398</v>
      </c>
      <c r="Q41" t="s">
        <v>617</v>
      </c>
      <c r="R41" s="7">
        <v>38701</v>
      </c>
      <c r="S41" s="8">
        <f t="shared" si="0"/>
        <v>2005</v>
      </c>
      <c r="T41" s="8">
        <v>2005</v>
      </c>
      <c r="U41" s="8">
        <f t="shared" si="1"/>
        <v>17</v>
      </c>
      <c r="V41" s="7">
        <v>38701</v>
      </c>
      <c r="W41" t="s">
        <v>356</v>
      </c>
      <c r="X41" s="2">
        <v>1.887</v>
      </c>
      <c r="Y41" s="6">
        <f t="shared" si="2"/>
        <v>5.0372387282774087E-2</v>
      </c>
      <c r="AA41">
        <v>15507998</v>
      </c>
      <c r="AB41">
        <v>110157</v>
      </c>
      <c r="AC41">
        <v>15502368</v>
      </c>
      <c r="AD41" t="s">
        <v>2</v>
      </c>
      <c r="AE41">
        <v>72</v>
      </c>
      <c r="AF41">
        <v>12</v>
      </c>
      <c r="AG41">
        <v>124016</v>
      </c>
      <c r="AI41" t="s">
        <v>18397</v>
      </c>
      <c r="AK41" t="s">
        <v>18396</v>
      </c>
      <c r="AL41">
        <v>44</v>
      </c>
      <c r="AM41" s="5">
        <f t="shared" si="3"/>
        <v>2.5882352941176472</v>
      </c>
      <c r="AN41" s="4">
        <f t="shared" si="4"/>
        <v>3.920083747243691E-3</v>
      </c>
      <c r="AO41" s="3"/>
      <c r="AP41">
        <v>0</v>
      </c>
      <c r="AQ41" t="s">
        <v>110</v>
      </c>
      <c r="AR41">
        <v>99568</v>
      </c>
      <c r="AS41" t="s">
        <v>109</v>
      </c>
      <c r="AT41" s="2" t="s">
        <v>0</v>
      </c>
      <c r="AU41" s="1">
        <f t="shared" si="5"/>
        <v>3.6436696222114962</v>
      </c>
      <c r="AV41" s="1">
        <f t="shared" si="6"/>
        <v>2.714623551500889</v>
      </c>
      <c r="AW41" s="1">
        <f t="shared" si="7"/>
        <v>1.7855774807902809</v>
      </c>
    </row>
    <row r="42" spans="1:49" x14ac:dyDescent="0.2">
      <c r="A42">
        <v>40</v>
      </c>
      <c r="B42" t="s">
        <v>18395</v>
      </c>
      <c r="C42" t="s">
        <v>18394</v>
      </c>
      <c r="F42" t="s">
        <v>18393</v>
      </c>
      <c r="G42" t="s">
        <v>10</v>
      </c>
      <c r="H42" t="s">
        <v>9</v>
      </c>
      <c r="I42" t="s">
        <v>18392</v>
      </c>
      <c r="J42">
        <v>60029225</v>
      </c>
      <c r="K42" t="s">
        <v>18391</v>
      </c>
      <c r="L42" t="s">
        <v>374</v>
      </c>
      <c r="M42" t="s">
        <v>373</v>
      </c>
      <c r="N42">
        <v>2</v>
      </c>
      <c r="O42" t="s">
        <v>18390</v>
      </c>
      <c r="P42" t="s">
        <v>18389</v>
      </c>
      <c r="Q42" t="s">
        <v>18388</v>
      </c>
      <c r="R42" s="7">
        <v>38701</v>
      </c>
      <c r="S42" s="8">
        <f t="shared" si="0"/>
        <v>2005</v>
      </c>
      <c r="T42" s="8">
        <v>2005</v>
      </c>
      <c r="U42" s="8">
        <f t="shared" si="1"/>
        <v>17</v>
      </c>
      <c r="V42" s="7">
        <v>38701</v>
      </c>
      <c r="W42" t="s">
        <v>978</v>
      </c>
      <c r="X42" s="2">
        <v>1.5029999999999999</v>
      </c>
      <c r="Y42" s="6">
        <f t="shared" si="2"/>
        <v>4.0121726595659483E-2</v>
      </c>
      <c r="AA42">
        <v>10980121</v>
      </c>
      <c r="AB42">
        <v>11000153773</v>
      </c>
      <c r="AC42" t="s">
        <v>977</v>
      </c>
      <c r="AD42" t="s">
        <v>2</v>
      </c>
      <c r="AE42">
        <v>72</v>
      </c>
      <c r="AF42">
        <v>24</v>
      </c>
      <c r="AG42">
        <v>245412</v>
      </c>
      <c r="AI42" t="s">
        <v>18387</v>
      </c>
      <c r="AK42" t="s">
        <v>18386</v>
      </c>
      <c r="AL42">
        <v>0</v>
      </c>
      <c r="AM42" s="5">
        <f t="shared" si="3"/>
        <v>0</v>
      </c>
      <c r="AN42" s="4">
        <f t="shared" si="4"/>
        <v>0</v>
      </c>
      <c r="AO42" s="3"/>
      <c r="AP42">
        <v>0</v>
      </c>
      <c r="AR42" t="s">
        <v>1</v>
      </c>
      <c r="AT42" s="2" t="s">
        <v>0</v>
      </c>
      <c r="AU42" s="1">
        <f t="shared" si="5"/>
        <v>2.8085208616961634</v>
      </c>
      <c r="AV42" s="1">
        <f t="shared" si="6"/>
        <v>2.0060863297829741</v>
      </c>
      <c r="AW42" s="1">
        <f t="shared" si="7"/>
        <v>1.2036517978697845</v>
      </c>
    </row>
    <row r="43" spans="1:49" x14ac:dyDescent="0.2">
      <c r="A43">
        <v>41</v>
      </c>
      <c r="B43" t="s">
        <v>18385</v>
      </c>
      <c r="C43" t="s">
        <v>18384</v>
      </c>
      <c r="D43" t="s">
        <v>18383</v>
      </c>
      <c r="F43" t="s">
        <v>18382</v>
      </c>
      <c r="G43" t="s">
        <v>10</v>
      </c>
      <c r="H43" t="s">
        <v>9</v>
      </c>
      <c r="I43" t="s">
        <v>18381</v>
      </c>
      <c r="J43">
        <v>60007751</v>
      </c>
      <c r="K43" t="s">
        <v>18380</v>
      </c>
      <c r="L43" t="s">
        <v>591</v>
      </c>
      <c r="M43" t="s">
        <v>590</v>
      </c>
      <c r="N43">
        <v>2</v>
      </c>
      <c r="O43" t="s">
        <v>18379</v>
      </c>
      <c r="P43" t="s">
        <v>18378</v>
      </c>
      <c r="Q43" t="s">
        <v>18377</v>
      </c>
      <c r="R43" s="7">
        <v>38701</v>
      </c>
      <c r="S43" s="8">
        <f t="shared" si="0"/>
        <v>2005</v>
      </c>
      <c r="T43" s="8">
        <v>2005</v>
      </c>
      <c r="U43" s="8">
        <f t="shared" si="1"/>
        <v>17</v>
      </c>
      <c r="V43" s="7">
        <v>38701</v>
      </c>
      <c r="W43" t="s">
        <v>18376</v>
      </c>
      <c r="X43" s="2">
        <v>0.48499999999999999</v>
      </c>
      <c r="Y43" s="6">
        <f t="shared" si="2"/>
        <v>1.294679800325672E-2</v>
      </c>
      <c r="AA43">
        <v>9214526</v>
      </c>
      <c r="AB43">
        <v>29118</v>
      </c>
      <c r="AD43" t="s">
        <v>2</v>
      </c>
      <c r="AE43">
        <v>370</v>
      </c>
      <c r="AF43" s="9">
        <v>44287</v>
      </c>
      <c r="AH43" t="s">
        <v>18375</v>
      </c>
      <c r="AI43" t="s">
        <v>18374</v>
      </c>
      <c r="AJ43" t="s">
        <v>18373</v>
      </c>
      <c r="AK43" t="s">
        <v>18372</v>
      </c>
      <c r="AL43">
        <v>2</v>
      </c>
      <c r="AM43" s="5">
        <f t="shared" si="3"/>
        <v>0.11764705882352941</v>
      </c>
      <c r="AN43" s="4">
        <f t="shared" si="4"/>
        <v>1.7818562487471323E-4</v>
      </c>
      <c r="AO43" s="3"/>
      <c r="AP43">
        <v>0</v>
      </c>
      <c r="AR43" t="s">
        <v>1</v>
      </c>
      <c r="AT43" s="2" t="s">
        <v>0</v>
      </c>
      <c r="AU43" s="1">
        <f t="shared" si="5"/>
        <v>0.91162142897421183</v>
      </c>
      <c r="AV43" s="1">
        <f t="shared" si="6"/>
        <v>0.65624918140657174</v>
      </c>
      <c r="AW43" s="1">
        <f t="shared" si="7"/>
        <v>0.40087693383893153</v>
      </c>
    </row>
    <row r="44" spans="1:49" x14ac:dyDescent="0.2">
      <c r="A44">
        <v>42</v>
      </c>
      <c r="B44" t="s">
        <v>18371</v>
      </c>
      <c r="C44" t="s">
        <v>18370</v>
      </c>
      <c r="D44" t="s">
        <v>18369</v>
      </c>
      <c r="F44" t="s">
        <v>18368</v>
      </c>
      <c r="G44" t="s">
        <v>10</v>
      </c>
      <c r="H44" t="s">
        <v>9</v>
      </c>
      <c r="I44" t="s">
        <v>18367</v>
      </c>
      <c r="J44">
        <v>60024724</v>
      </c>
      <c r="K44" t="s">
        <v>17460</v>
      </c>
      <c r="L44" t="s">
        <v>17459</v>
      </c>
      <c r="M44" t="s">
        <v>31</v>
      </c>
      <c r="N44">
        <v>2</v>
      </c>
      <c r="O44" t="s">
        <v>18366</v>
      </c>
      <c r="P44" t="s">
        <v>18365</v>
      </c>
      <c r="Q44" t="s">
        <v>18364</v>
      </c>
      <c r="R44" s="7">
        <v>38701</v>
      </c>
      <c r="S44" s="8">
        <f t="shared" si="0"/>
        <v>2005</v>
      </c>
      <c r="T44" s="8">
        <v>2005</v>
      </c>
      <c r="U44" s="8">
        <f t="shared" si="1"/>
        <v>17</v>
      </c>
      <c r="V44" s="7">
        <v>38701</v>
      </c>
      <c r="W44" t="s">
        <v>853</v>
      </c>
      <c r="X44" s="2">
        <v>0.625</v>
      </c>
      <c r="Y44" s="6">
        <f t="shared" si="2"/>
        <v>1.6684018045433919E-2</v>
      </c>
      <c r="AA44">
        <v>304018</v>
      </c>
      <c r="AB44">
        <v>12352</v>
      </c>
      <c r="AD44" t="s">
        <v>2</v>
      </c>
      <c r="AE44">
        <v>256</v>
      </c>
      <c r="AF44" s="9">
        <v>44351</v>
      </c>
      <c r="AH44" t="s">
        <v>18363</v>
      </c>
      <c r="AI44" t="s">
        <v>18362</v>
      </c>
      <c r="AJ44" t="s">
        <v>18361</v>
      </c>
      <c r="AK44" t="s">
        <v>18360</v>
      </c>
      <c r="AL44">
        <v>56</v>
      </c>
      <c r="AM44" s="5">
        <f t="shared" si="3"/>
        <v>3.2941176470588234</v>
      </c>
      <c r="AN44" s="4">
        <f t="shared" si="4"/>
        <v>4.9891974964919707E-3</v>
      </c>
      <c r="AO44" s="3"/>
      <c r="AP44">
        <v>0</v>
      </c>
      <c r="AQ44" t="s">
        <v>153</v>
      </c>
      <c r="AR44" t="s">
        <v>1</v>
      </c>
      <c r="AS44" t="s">
        <v>152</v>
      </c>
      <c r="AT44" s="2">
        <v>2.31</v>
      </c>
      <c r="AU44" s="1">
        <f t="shared" si="5"/>
        <v>1.3175571880751333</v>
      </c>
      <c r="AV44" s="1">
        <f t="shared" si="6"/>
        <v>1.0836607770962945</v>
      </c>
      <c r="AW44" s="1">
        <f t="shared" si="7"/>
        <v>0.84976436611745554</v>
      </c>
    </row>
    <row r="45" spans="1:49" x14ac:dyDescent="0.2">
      <c r="A45">
        <v>43</v>
      </c>
      <c r="B45" t="s">
        <v>18359</v>
      </c>
      <c r="C45" t="s">
        <v>18358</v>
      </c>
      <c r="F45" t="s">
        <v>18357</v>
      </c>
      <c r="G45" t="s">
        <v>10</v>
      </c>
      <c r="H45" t="s">
        <v>9</v>
      </c>
      <c r="I45" t="s">
        <v>18356</v>
      </c>
      <c r="J45">
        <v>60026851</v>
      </c>
      <c r="K45" t="s">
        <v>834</v>
      </c>
      <c r="L45" t="s">
        <v>328</v>
      </c>
      <c r="M45" t="s">
        <v>31</v>
      </c>
      <c r="N45">
        <v>3</v>
      </c>
      <c r="O45" t="s">
        <v>18355</v>
      </c>
      <c r="P45" t="s">
        <v>18354</v>
      </c>
      <c r="Q45" t="s">
        <v>18353</v>
      </c>
      <c r="R45" s="7">
        <v>38699</v>
      </c>
      <c r="S45" s="8">
        <f t="shared" si="0"/>
        <v>2005</v>
      </c>
      <c r="T45" s="8">
        <v>2005</v>
      </c>
      <c r="U45" s="8">
        <f t="shared" si="1"/>
        <v>17</v>
      </c>
      <c r="V45" s="7">
        <v>2005</v>
      </c>
      <c r="W45" t="s">
        <v>978</v>
      </c>
      <c r="X45" s="2">
        <v>1.5029999999999999</v>
      </c>
      <c r="Y45" s="6">
        <f t="shared" si="2"/>
        <v>4.0121726595659483E-2</v>
      </c>
      <c r="AA45">
        <v>10980121</v>
      </c>
      <c r="AB45">
        <v>11000153773</v>
      </c>
      <c r="AC45" t="s">
        <v>977</v>
      </c>
      <c r="AD45" t="s">
        <v>2</v>
      </c>
      <c r="AE45">
        <v>71</v>
      </c>
      <c r="AF45">
        <v>19</v>
      </c>
      <c r="AG45">
        <v>195301</v>
      </c>
      <c r="AI45" t="s">
        <v>18352</v>
      </c>
      <c r="AK45" t="s">
        <v>18351</v>
      </c>
      <c r="AL45">
        <v>78</v>
      </c>
      <c r="AM45" s="5">
        <f t="shared" si="3"/>
        <v>4.5882352941176467</v>
      </c>
      <c r="AN45" s="4">
        <f t="shared" si="4"/>
        <v>6.9492393701138157E-3</v>
      </c>
      <c r="AO45" s="3"/>
      <c r="AP45">
        <v>0</v>
      </c>
      <c r="AR45" t="s">
        <v>1</v>
      </c>
      <c r="AT45" s="2" t="s">
        <v>0</v>
      </c>
      <c r="AU45" s="1">
        <f t="shared" si="5"/>
        <v>3.0169980427995782</v>
      </c>
      <c r="AV45" s="1">
        <f t="shared" si="6"/>
        <v>2.3535482982886649</v>
      </c>
      <c r="AW45" s="1">
        <f t="shared" si="7"/>
        <v>1.6900985537777518</v>
      </c>
    </row>
    <row r="46" spans="1:49" x14ac:dyDescent="0.2">
      <c r="A46">
        <v>44</v>
      </c>
      <c r="B46" t="s">
        <v>18350</v>
      </c>
      <c r="C46" t="s">
        <v>18349</v>
      </c>
      <c r="D46" t="s">
        <v>18348</v>
      </c>
      <c r="F46" t="s">
        <v>18347</v>
      </c>
      <c r="G46" t="s">
        <v>10</v>
      </c>
      <c r="H46" t="s">
        <v>9</v>
      </c>
      <c r="I46" t="s">
        <v>508</v>
      </c>
      <c r="J46">
        <v>60024737</v>
      </c>
      <c r="K46" t="s">
        <v>18346</v>
      </c>
      <c r="L46" t="s">
        <v>395</v>
      </c>
      <c r="M46" t="s">
        <v>71</v>
      </c>
      <c r="N46">
        <v>5</v>
      </c>
      <c r="O46" t="s">
        <v>18345</v>
      </c>
      <c r="P46" t="s">
        <v>18344</v>
      </c>
      <c r="Q46" t="s">
        <v>18343</v>
      </c>
      <c r="R46" s="7">
        <v>38698</v>
      </c>
      <c r="S46" s="8">
        <f t="shared" si="0"/>
        <v>2005</v>
      </c>
      <c r="T46" s="8">
        <v>2005</v>
      </c>
      <c r="U46" s="8">
        <f t="shared" si="1"/>
        <v>17</v>
      </c>
      <c r="V46" s="7">
        <v>38698</v>
      </c>
      <c r="W46" t="s">
        <v>18342</v>
      </c>
      <c r="X46" s="2">
        <v>0.90700000000000003</v>
      </c>
      <c r="Y46" s="6">
        <f t="shared" si="2"/>
        <v>2.4211846987533703E-2</v>
      </c>
      <c r="AA46">
        <v>323861</v>
      </c>
      <c r="AB46">
        <v>21444</v>
      </c>
      <c r="AD46" t="s">
        <v>2</v>
      </c>
      <c r="AE46">
        <v>46</v>
      </c>
      <c r="AF46">
        <v>26</v>
      </c>
      <c r="AH46" t="s">
        <v>18341</v>
      </c>
      <c r="AI46" t="s">
        <v>18340</v>
      </c>
      <c r="AJ46" t="s">
        <v>18339</v>
      </c>
      <c r="AK46" t="s">
        <v>18338</v>
      </c>
      <c r="AL46">
        <v>29</v>
      </c>
      <c r="AM46" s="5">
        <f t="shared" si="3"/>
        <v>1.7058823529411764</v>
      </c>
      <c r="AN46" s="4">
        <f t="shared" si="4"/>
        <v>2.5836915606833417E-3</v>
      </c>
      <c r="AO46" s="3"/>
      <c r="AP46">
        <v>0</v>
      </c>
      <c r="AQ46" t="s">
        <v>56</v>
      </c>
      <c r="AR46" t="s">
        <v>18337</v>
      </c>
      <c r="AS46" t="s">
        <v>55</v>
      </c>
      <c r="AT46" s="2">
        <v>4.43</v>
      </c>
      <c r="AU46" s="1">
        <f t="shared" si="5"/>
        <v>1.7723400359478594</v>
      </c>
      <c r="AV46" s="1">
        <f t="shared" si="6"/>
        <v>1.3397769274108522</v>
      </c>
      <c r="AW46" s="1">
        <f t="shared" si="7"/>
        <v>0.90721381887384489</v>
      </c>
    </row>
    <row r="47" spans="1:49" x14ac:dyDescent="0.2">
      <c r="A47">
        <v>45</v>
      </c>
      <c r="B47" t="s">
        <v>18336</v>
      </c>
      <c r="C47" t="s">
        <v>18335</v>
      </c>
      <c r="F47" t="s">
        <v>18334</v>
      </c>
      <c r="G47" t="s">
        <v>10</v>
      </c>
      <c r="H47" t="s">
        <v>9</v>
      </c>
      <c r="I47" t="s">
        <v>1956</v>
      </c>
      <c r="J47" t="s">
        <v>18333</v>
      </c>
      <c r="K47" t="s">
        <v>18332</v>
      </c>
      <c r="L47" t="s">
        <v>1362</v>
      </c>
      <c r="M47" t="s">
        <v>101</v>
      </c>
      <c r="N47">
        <v>4</v>
      </c>
      <c r="O47" t="s">
        <v>18331</v>
      </c>
      <c r="P47" t="s">
        <v>18330</v>
      </c>
      <c r="Q47" t="s">
        <v>18329</v>
      </c>
      <c r="R47" s="7">
        <v>38698</v>
      </c>
      <c r="S47" s="8">
        <f t="shared" si="0"/>
        <v>2005</v>
      </c>
      <c r="T47" s="8">
        <v>2005</v>
      </c>
      <c r="U47" s="8">
        <f t="shared" si="1"/>
        <v>17</v>
      </c>
      <c r="V47" s="7">
        <v>38698</v>
      </c>
      <c r="W47" t="s">
        <v>367</v>
      </c>
      <c r="X47" s="2">
        <v>1.3939999999999999</v>
      </c>
      <c r="Y47" s="6">
        <f t="shared" si="2"/>
        <v>3.721203384853581E-2</v>
      </c>
      <c r="AA47">
        <v>10944087</v>
      </c>
      <c r="AB47">
        <v>12862</v>
      </c>
      <c r="AC47">
        <v>10944087</v>
      </c>
      <c r="AD47" t="s">
        <v>2</v>
      </c>
      <c r="AE47">
        <v>13</v>
      </c>
      <c r="AF47">
        <v>25</v>
      </c>
      <c r="AH47" t="s">
        <v>18328</v>
      </c>
      <c r="AI47" t="s">
        <v>18327</v>
      </c>
      <c r="AK47" t="s">
        <v>18326</v>
      </c>
      <c r="AL47">
        <v>30</v>
      </c>
      <c r="AM47" s="5">
        <f t="shared" si="3"/>
        <v>1.7647058823529411</v>
      </c>
      <c r="AN47" s="4">
        <f t="shared" si="4"/>
        <v>2.6727843731206985E-3</v>
      </c>
      <c r="AO47" s="3"/>
      <c r="AP47">
        <v>1</v>
      </c>
      <c r="AR47" t="s">
        <v>1</v>
      </c>
      <c r="AT47" s="2">
        <v>3.8940000000000001</v>
      </c>
      <c r="AU47" s="1">
        <f t="shared" si="5"/>
        <v>2.6850259005911274</v>
      </c>
      <c r="AV47" s="1">
        <f t="shared" si="6"/>
        <v>1.9942409110828254</v>
      </c>
      <c r="AW47" s="1">
        <f t="shared" si="7"/>
        <v>1.3034559215745229</v>
      </c>
    </row>
    <row r="48" spans="1:49" x14ac:dyDescent="0.2">
      <c r="A48">
        <v>46</v>
      </c>
      <c r="B48" t="s">
        <v>18325</v>
      </c>
      <c r="C48" t="s">
        <v>18324</v>
      </c>
      <c r="F48" t="s">
        <v>18323</v>
      </c>
      <c r="G48" t="s">
        <v>10</v>
      </c>
      <c r="H48" t="s">
        <v>9</v>
      </c>
      <c r="I48" t="s">
        <v>3930</v>
      </c>
      <c r="J48" t="s">
        <v>13613</v>
      </c>
      <c r="K48" t="s">
        <v>13612</v>
      </c>
      <c r="L48" t="s">
        <v>13611</v>
      </c>
      <c r="M48" t="s">
        <v>350</v>
      </c>
      <c r="N48">
        <v>3</v>
      </c>
      <c r="O48" t="s">
        <v>18322</v>
      </c>
      <c r="P48" t="s">
        <v>18321</v>
      </c>
      <c r="Q48" t="s">
        <v>18320</v>
      </c>
      <c r="R48" s="7">
        <v>38698</v>
      </c>
      <c r="S48" s="8">
        <f t="shared" si="0"/>
        <v>2005</v>
      </c>
      <c r="T48" s="8">
        <v>2005</v>
      </c>
      <c r="U48" s="8">
        <f t="shared" si="1"/>
        <v>17</v>
      </c>
      <c r="V48" s="7">
        <v>2005</v>
      </c>
      <c r="W48" t="s">
        <v>679</v>
      </c>
      <c r="X48" s="2">
        <v>1.1819999999999999</v>
      </c>
      <c r="Y48" s="6">
        <f t="shared" si="2"/>
        <v>3.1552814927524625E-2</v>
      </c>
      <c r="AA48">
        <v>36951</v>
      </c>
      <c r="AB48">
        <v>27030</v>
      </c>
      <c r="AD48" t="s">
        <v>2</v>
      </c>
      <c r="AE48">
        <v>87</v>
      </c>
      <c r="AF48">
        <v>23</v>
      </c>
      <c r="AG48">
        <v>233501</v>
      </c>
      <c r="AH48" s="9">
        <v>44256</v>
      </c>
      <c r="AI48" t="s">
        <v>18319</v>
      </c>
      <c r="AK48" t="s">
        <v>18318</v>
      </c>
      <c r="AL48">
        <v>129</v>
      </c>
      <c r="AM48" s="5">
        <f t="shared" si="3"/>
        <v>7.5882352941176467</v>
      </c>
      <c r="AN48" s="4">
        <f t="shared" si="4"/>
        <v>1.1492972804419002E-2</v>
      </c>
      <c r="AO48" s="3"/>
      <c r="AP48">
        <v>0</v>
      </c>
      <c r="AQ48" t="s">
        <v>1194</v>
      </c>
      <c r="AR48" t="s">
        <v>1</v>
      </c>
      <c r="AS48" t="s">
        <v>1126</v>
      </c>
      <c r="AT48" s="2">
        <v>3.7909999999999999</v>
      </c>
      <c r="AU48" s="1">
        <f t="shared" si="5"/>
        <v>2.5534862290592937</v>
      </c>
      <c r="AV48" s="1">
        <f t="shared" si="6"/>
        <v>2.1522893865971815</v>
      </c>
      <c r="AW48" s="1">
        <f t="shared" si="7"/>
        <v>1.7510925441350689</v>
      </c>
    </row>
    <row r="49" spans="1:49" x14ac:dyDescent="0.2">
      <c r="A49">
        <v>47</v>
      </c>
      <c r="B49" t="s">
        <v>18317</v>
      </c>
      <c r="C49" t="s">
        <v>18316</v>
      </c>
      <c r="E49">
        <v>16255033</v>
      </c>
      <c r="F49" t="s">
        <v>18315</v>
      </c>
      <c r="G49" t="s">
        <v>10</v>
      </c>
      <c r="H49" t="s">
        <v>9</v>
      </c>
      <c r="I49" t="s">
        <v>18314</v>
      </c>
      <c r="J49" t="s">
        <v>18313</v>
      </c>
      <c r="K49" t="s">
        <v>18312</v>
      </c>
      <c r="L49" t="s">
        <v>18311</v>
      </c>
      <c r="M49" t="s">
        <v>493</v>
      </c>
      <c r="N49">
        <v>4</v>
      </c>
      <c r="O49" t="s">
        <v>18310</v>
      </c>
      <c r="P49" t="s">
        <v>18309</v>
      </c>
      <c r="Q49" t="s">
        <v>18308</v>
      </c>
      <c r="R49" s="7">
        <v>38698</v>
      </c>
      <c r="S49" s="8">
        <f t="shared" si="0"/>
        <v>2005</v>
      </c>
      <c r="T49" s="8">
        <v>2005</v>
      </c>
      <c r="U49" s="8">
        <f t="shared" si="1"/>
        <v>17</v>
      </c>
      <c r="V49" s="7">
        <v>38698</v>
      </c>
      <c r="W49" t="s">
        <v>700</v>
      </c>
      <c r="X49" s="2">
        <v>1.855</v>
      </c>
      <c r="Y49" s="6">
        <f t="shared" si="2"/>
        <v>4.9518165558847867E-2</v>
      </c>
      <c r="AA49">
        <v>219967</v>
      </c>
      <c r="AB49">
        <v>16689</v>
      </c>
      <c r="AD49" t="s">
        <v>2</v>
      </c>
      <c r="AE49">
        <v>493</v>
      </c>
      <c r="AF49">
        <v>2</v>
      </c>
      <c r="AH49" t="s">
        <v>18307</v>
      </c>
      <c r="AI49" t="s">
        <v>18306</v>
      </c>
      <c r="AJ49" t="s">
        <v>18305</v>
      </c>
      <c r="AK49" t="s">
        <v>18304</v>
      </c>
      <c r="AL49">
        <v>51</v>
      </c>
      <c r="AM49" s="5">
        <f t="shared" si="3"/>
        <v>3</v>
      </c>
      <c r="AN49" s="4">
        <f t="shared" si="4"/>
        <v>4.5437334343051876E-3</v>
      </c>
      <c r="AO49" s="3"/>
      <c r="AP49">
        <v>0</v>
      </c>
      <c r="AR49" t="s">
        <v>1</v>
      </c>
      <c r="AT49" s="2">
        <v>3.2149999999999999</v>
      </c>
      <c r="AU49" s="1">
        <f t="shared" si="5"/>
        <v>3.6025835921485063</v>
      </c>
      <c r="AV49" s="1">
        <f t="shared" si="6"/>
        <v>2.7030949496576531</v>
      </c>
      <c r="AW49" s="1">
        <f t="shared" si="7"/>
        <v>1.8036063071667989</v>
      </c>
    </row>
    <row r="50" spans="1:49" x14ac:dyDescent="0.2">
      <c r="A50">
        <v>48</v>
      </c>
      <c r="B50" t="s">
        <v>18303</v>
      </c>
      <c r="C50" t="s">
        <v>18302</v>
      </c>
      <c r="E50">
        <v>16255032</v>
      </c>
      <c r="F50" t="s">
        <v>18301</v>
      </c>
      <c r="G50" t="s">
        <v>10</v>
      </c>
      <c r="H50" t="s">
        <v>9</v>
      </c>
      <c r="I50" t="s">
        <v>18300</v>
      </c>
      <c r="J50">
        <v>60027152</v>
      </c>
      <c r="K50" t="s">
        <v>9462</v>
      </c>
      <c r="L50" t="s">
        <v>9461</v>
      </c>
      <c r="M50" t="s">
        <v>226</v>
      </c>
      <c r="N50">
        <v>4</v>
      </c>
      <c r="O50" t="s">
        <v>18299</v>
      </c>
      <c r="P50" t="s">
        <v>18298</v>
      </c>
      <c r="Q50" t="s">
        <v>9458</v>
      </c>
      <c r="R50" s="7">
        <v>38698</v>
      </c>
      <c r="S50" s="8">
        <f t="shared" si="0"/>
        <v>2005</v>
      </c>
      <c r="T50" s="8">
        <v>2005</v>
      </c>
      <c r="U50" s="8">
        <f t="shared" si="1"/>
        <v>17</v>
      </c>
      <c r="V50" s="7">
        <v>38698</v>
      </c>
      <c r="W50" t="s">
        <v>700</v>
      </c>
      <c r="X50" s="2">
        <v>1.855</v>
      </c>
      <c r="Y50" s="6">
        <f t="shared" si="2"/>
        <v>4.9518165558847867E-2</v>
      </c>
      <c r="AA50">
        <v>219967</v>
      </c>
      <c r="AB50">
        <v>16689</v>
      </c>
      <c r="AD50" t="s">
        <v>2</v>
      </c>
      <c r="AE50">
        <v>493</v>
      </c>
      <c r="AF50">
        <v>2</v>
      </c>
      <c r="AH50" t="s">
        <v>18297</v>
      </c>
      <c r="AI50" t="s">
        <v>18296</v>
      </c>
      <c r="AJ50" t="s">
        <v>18295</v>
      </c>
      <c r="AK50" t="s">
        <v>18294</v>
      </c>
      <c r="AL50">
        <v>96</v>
      </c>
      <c r="AM50" s="5">
        <f t="shared" si="3"/>
        <v>5.6470588235294121</v>
      </c>
      <c r="AN50" s="4">
        <f t="shared" si="4"/>
        <v>8.5529099939862362E-3</v>
      </c>
      <c r="AO50" s="3"/>
      <c r="AP50">
        <v>0</v>
      </c>
      <c r="AR50" t="s">
        <v>1</v>
      </c>
      <c r="AT50" s="2">
        <v>3.2149999999999999</v>
      </c>
      <c r="AU50" s="1">
        <f t="shared" si="5"/>
        <v>3.7228588889389376</v>
      </c>
      <c r="AV50" s="1">
        <f t="shared" si="6"/>
        <v>2.9035537776417053</v>
      </c>
      <c r="AW50" s="1">
        <f t="shared" si="7"/>
        <v>2.0842486663444721</v>
      </c>
    </row>
    <row r="51" spans="1:49" x14ac:dyDescent="0.2">
      <c r="A51">
        <v>49</v>
      </c>
      <c r="B51" t="s">
        <v>18293</v>
      </c>
      <c r="C51" t="s">
        <v>18292</v>
      </c>
      <c r="F51" t="s">
        <v>18291</v>
      </c>
      <c r="G51" t="s">
        <v>10</v>
      </c>
      <c r="H51" t="s">
        <v>9</v>
      </c>
      <c r="I51" t="s">
        <v>18290</v>
      </c>
      <c r="J51" t="s">
        <v>18289</v>
      </c>
      <c r="K51" t="s">
        <v>18288</v>
      </c>
      <c r="L51" t="s">
        <v>18287</v>
      </c>
      <c r="M51" t="s">
        <v>18286</v>
      </c>
      <c r="N51">
        <v>9</v>
      </c>
      <c r="O51" t="s">
        <v>18285</v>
      </c>
      <c r="P51" t="s">
        <v>18284</v>
      </c>
      <c r="Q51" t="s">
        <v>18283</v>
      </c>
      <c r="R51" s="7">
        <v>38696</v>
      </c>
      <c r="S51" s="8">
        <f t="shared" si="0"/>
        <v>2005</v>
      </c>
      <c r="T51" s="8">
        <v>2005</v>
      </c>
      <c r="U51" s="8">
        <f t="shared" si="1"/>
        <v>17</v>
      </c>
      <c r="V51" s="7">
        <v>38696</v>
      </c>
      <c r="W51" t="s">
        <v>312</v>
      </c>
      <c r="X51" s="2">
        <v>2.3759999999999999</v>
      </c>
      <c r="Y51" s="6">
        <f t="shared" si="2"/>
        <v>6.3425963001521576E-2</v>
      </c>
      <c r="AA51" t="s">
        <v>311</v>
      </c>
      <c r="AB51">
        <v>26765</v>
      </c>
      <c r="AC51">
        <v>15384357</v>
      </c>
      <c r="AD51" t="s">
        <v>2</v>
      </c>
      <c r="AE51">
        <v>635</v>
      </c>
      <c r="AF51" t="s">
        <v>149</v>
      </c>
      <c r="AH51" t="s">
        <v>18282</v>
      </c>
      <c r="AI51" t="s">
        <v>18281</v>
      </c>
      <c r="AJ51" t="s">
        <v>18280</v>
      </c>
      <c r="AK51" t="s">
        <v>18279</v>
      </c>
      <c r="AL51">
        <v>22</v>
      </c>
      <c r="AM51" s="5">
        <f t="shared" si="3"/>
        <v>1.2941176470588236</v>
      </c>
      <c r="AN51" s="4">
        <f t="shared" si="4"/>
        <v>1.9600418736218455E-3</v>
      </c>
      <c r="AO51" s="3"/>
      <c r="AP51">
        <v>0</v>
      </c>
      <c r="AQ51" t="s">
        <v>110</v>
      </c>
      <c r="AR51">
        <v>328522</v>
      </c>
      <c r="AS51" t="s">
        <v>109</v>
      </c>
      <c r="AT51" s="2">
        <v>5.8739999999999997</v>
      </c>
      <c r="AU51" s="1">
        <f t="shared" si="5"/>
        <v>4.4986186663151653</v>
      </c>
      <c r="AV51" s="1">
        <f t="shared" si="6"/>
        <v>3.2693002437571712</v>
      </c>
      <c r="AW51" s="1">
        <f t="shared" si="7"/>
        <v>2.0399818211991763</v>
      </c>
    </row>
    <row r="52" spans="1:49" x14ac:dyDescent="0.2">
      <c r="A52">
        <v>50</v>
      </c>
      <c r="B52" t="s">
        <v>18278</v>
      </c>
      <c r="C52" t="s">
        <v>18277</v>
      </c>
      <c r="E52">
        <v>16135511</v>
      </c>
      <c r="F52" t="s">
        <v>18276</v>
      </c>
      <c r="G52" t="s">
        <v>10</v>
      </c>
      <c r="H52" t="s">
        <v>9</v>
      </c>
      <c r="I52" t="s">
        <v>18275</v>
      </c>
      <c r="J52" t="s">
        <v>18274</v>
      </c>
      <c r="K52" t="s">
        <v>18273</v>
      </c>
      <c r="L52" t="s">
        <v>18272</v>
      </c>
      <c r="M52" t="s">
        <v>18271</v>
      </c>
      <c r="N52">
        <v>4</v>
      </c>
      <c r="O52" t="s">
        <v>18270</v>
      </c>
      <c r="P52" t="s">
        <v>18269</v>
      </c>
      <c r="Q52" t="s">
        <v>18268</v>
      </c>
      <c r="R52" s="7">
        <v>38695</v>
      </c>
      <c r="S52" s="8">
        <f t="shared" si="0"/>
        <v>2005</v>
      </c>
      <c r="T52" s="8">
        <v>2005</v>
      </c>
      <c r="U52" s="8">
        <f t="shared" si="1"/>
        <v>17</v>
      </c>
      <c r="V52" s="7">
        <v>38695</v>
      </c>
      <c r="W52" t="s">
        <v>855</v>
      </c>
      <c r="X52" s="2">
        <v>2.3610000000000002</v>
      </c>
      <c r="Y52" s="6">
        <f t="shared" si="2"/>
        <v>6.3025546568431179E-2</v>
      </c>
      <c r="AA52">
        <v>219258</v>
      </c>
      <c r="AB52">
        <v>17592</v>
      </c>
      <c r="AC52" t="s">
        <v>18267</v>
      </c>
      <c r="AD52" t="s">
        <v>2</v>
      </c>
      <c r="AE52">
        <v>280</v>
      </c>
      <c r="AF52">
        <v>49</v>
      </c>
      <c r="AH52" t="s">
        <v>18266</v>
      </c>
      <c r="AI52" t="s">
        <v>18265</v>
      </c>
      <c r="AK52" t="s">
        <v>18264</v>
      </c>
      <c r="AL52">
        <v>74</v>
      </c>
      <c r="AM52" s="5">
        <f t="shared" si="3"/>
        <v>4.3529411764705879</v>
      </c>
      <c r="AN52" s="4">
        <f t="shared" si="4"/>
        <v>6.5928681203643895E-3</v>
      </c>
      <c r="AO52" s="3"/>
      <c r="AP52">
        <v>1</v>
      </c>
      <c r="AR52" t="s">
        <v>1</v>
      </c>
      <c r="AT52" s="2">
        <v>5.157</v>
      </c>
      <c r="AU52" s="1">
        <f t="shared" si="5"/>
        <v>4.6095743034011134</v>
      </c>
      <c r="AV52" s="1">
        <f t="shared" si="6"/>
        <v>3.4809207344397781</v>
      </c>
      <c r="AW52" s="1">
        <f t="shared" si="7"/>
        <v>2.3522671654784428</v>
      </c>
    </row>
    <row r="53" spans="1:49" x14ac:dyDescent="0.2">
      <c r="A53">
        <v>51</v>
      </c>
      <c r="B53" t="s">
        <v>18263</v>
      </c>
      <c r="C53" t="s">
        <v>18262</v>
      </c>
      <c r="D53" t="s">
        <v>18261</v>
      </c>
      <c r="F53" t="s">
        <v>18260</v>
      </c>
      <c r="G53" t="s">
        <v>10</v>
      </c>
      <c r="H53" t="s">
        <v>9</v>
      </c>
      <c r="I53" t="s">
        <v>18259</v>
      </c>
      <c r="J53" t="s">
        <v>18258</v>
      </c>
      <c r="K53" t="s">
        <v>18257</v>
      </c>
      <c r="L53" t="s">
        <v>18256</v>
      </c>
      <c r="M53" t="s">
        <v>18255</v>
      </c>
      <c r="N53">
        <v>3</v>
      </c>
      <c r="O53" t="s">
        <v>18254</v>
      </c>
      <c r="P53" t="s">
        <v>18253</v>
      </c>
      <c r="Q53" t="s">
        <v>18252</v>
      </c>
      <c r="R53" s="7">
        <v>38695</v>
      </c>
      <c r="S53" s="8">
        <f t="shared" si="0"/>
        <v>2005</v>
      </c>
      <c r="T53" s="8">
        <v>2005</v>
      </c>
      <c r="U53" s="8">
        <f t="shared" si="1"/>
        <v>17</v>
      </c>
      <c r="V53" s="7">
        <v>38695</v>
      </c>
      <c r="W53" t="s">
        <v>673</v>
      </c>
      <c r="X53" s="2">
        <v>0.78700000000000003</v>
      </c>
      <c r="Y53" s="6">
        <f t="shared" si="2"/>
        <v>2.1008515522810391E-2</v>
      </c>
      <c r="AA53">
        <v>3054470</v>
      </c>
      <c r="AB53">
        <v>28550</v>
      </c>
      <c r="AD53" t="s">
        <v>2</v>
      </c>
      <c r="AE53">
        <v>38</v>
      </c>
      <c r="AF53">
        <v>49</v>
      </c>
      <c r="AH53" t="s">
        <v>18251</v>
      </c>
      <c r="AI53" t="s">
        <v>18250</v>
      </c>
      <c r="AK53" t="s">
        <v>18249</v>
      </c>
      <c r="AL53">
        <v>127</v>
      </c>
      <c r="AM53" s="5">
        <f t="shared" si="3"/>
        <v>7.4705882352941178</v>
      </c>
      <c r="AN53" s="4">
        <f t="shared" si="4"/>
        <v>1.1314787179544291E-2</v>
      </c>
      <c r="AO53" s="3"/>
      <c r="AP53">
        <v>0</v>
      </c>
      <c r="AR53" t="s">
        <v>1</v>
      </c>
      <c r="AT53" s="2" t="s">
        <v>0</v>
      </c>
      <c r="AU53" s="1">
        <f t="shared" si="5"/>
        <v>1.8100397019830559</v>
      </c>
      <c r="AV53" s="1">
        <f t="shared" si="6"/>
        <v>1.616165135117734</v>
      </c>
      <c r="AW53" s="1">
        <f t="shared" si="7"/>
        <v>1.4222905682524121</v>
      </c>
    </row>
    <row r="54" spans="1:49" x14ac:dyDescent="0.2">
      <c r="A54">
        <v>52</v>
      </c>
      <c r="B54" t="s">
        <v>18248</v>
      </c>
      <c r="C54" t="s">
        <v>18247</v>
      </c>
      <c r="D54" t="s">
        <v>18246</v>
      </c>
      <c r="F54" t="s">
        <v>18245</v>
      </c>
      <c r="G54" t="s">
        <v>10</v>
      </c>
      <c r="H54" t="s">
        <v>9</v>
      </c>
      <c r="I54" t="s">
        <v>1191</v>
      </c>
      <c r="J54" t="s">
        <v>18244</v>
      </c>
      <c r="K54" t="s">
        <v>18243</v>
      </c>
      <c r="L54" t="s">
        <v>18242</v>
      </c>
      <c r="M54" t="s">
        <v>766</v>
      </c>
      <c r="N54">
        <v>3</v>
      </c>
      <c r="O54" t="s">
        <v>18241</v>
      </c>
      <c r="P54" t="s">
        <v>18240</v>
      </c>
      <c r="Q54" t="s">
        <v>18239</v>
      </c>
      <c r="R54" s="7">
        <v>38695</v>
      </c>
      <c r="S54" s="8">
        <f t="shared" si="0"/>
        <v>2005</v>
      </c>
      <c r="T54" s="8">
        <v>2005</v>
      </c>
      <c r="U54" s="8">
        <f t="shared" si="1"/>
        <v>17</v>
      </c>
      <c r="V54" s="7">
        <v>38695</v>
      </c>
      <c r="W54" t="s">
        <v>673</v>
      </c>
      <c r="X54" s="2">
        <v>0.78700000000000003</v>
      </c>
      <c r="Y54" s="6">
        <f t="shared" si="2"/>
        <v>2.1008515522810391E-2</v>
      </c>
      <c r="AA54">
        <v>3054470</v>
      </c>
      <c r="AB54">
        <v>28550</v>
      </c>
      <c r="AD54" t="s">
        <v>2</v>
      </c>
      <c r="AE54">
        <v>38</v>
      </c>
      <c r="AF54">
        <v>49</v>
      </c>
      <c r="AH54" t="s">
        <v>18238</v>
      </c>
      <c r="AI54" t="s">
        <v>18237</v>
      </c>
      <c r="AK54" t="s">
        <v>18236</v>
      </c>
      <c r="AL54">
        <v>82</v>
      </c>
      <c r="AM54" s="5">
        <f t="shared" si="3"/>
        <v>4.8235294117647056</v>
      </c>
      <c r="AN54" s="4">
        <f t="shared" si="4"/>
        <v>7.305610619863242E-3</v>
      </c>
      <c r="AO54" s="3"/>
      <c r="AP54">
        <v>0</v>
      </c>
      <c r="AR54" t="s">
        <v>1</v>
      </c>
      <c r="AT54" s="2" t="s">
        <v>0</v>
      </c>
      <c r="AU54" s="1">
        <f t="shared" si="5"/>
        <v>1.6897644051926244</v>
      </c>
      <c r="AV54" s="1">
        <f t="shared" si="6"/>
        <v>1.4157063071336815</v>
      </c>
      <c r="AW54" s="1">
        <f t="shared" si="7"/>
        <v>1.1416482090747389</v>
      </c>
    </row>
    <row r="55" spans="1:49" x14ac:dyDescent="0.2">
      <c r="A55">
        <v>53</v>
      </c>
      <c r="B55" t="s">
        <v>18235</v>
      </c>
      <c r="C55" t="s">
        <v>18234</v>
      </c>
      <c r="D55" t="s">
        <v>18233</v>
      </c>
      <c r="F55" t="s">
        <v>18232</v>
      </c>
      <c r="G55" t="s">
        <v>10</v>
      </c>
      <c r="H55" t="s">
        <v>9</v>
      </c>
      <c r="I55" t="s">
        <v>18231</v>
      </c>
      <c r="J55" t="s">
        <v>18226</v>
      </c>
      <c r="K55" t="s">
        <v>18230</v>
      </c>
      <c r="L55" t="s">
        <v>18229</v>
      </c>
      <c r="M55" t="s">
        <v>1159</v>
      </c>
      <c r="N55">
        <v>2</v>
      </c>
      <c r="O55" t="s">
        <v>18228</v>
      </c>
      <c r="P55" t="s">
        <v>18227</v>
      </c>
      <c r="Q55" t="s">
        <v>18226</v>
      </c>
      <c r="R55" s="7">
        <v>38695</v>
      </c>
      <c r="S55" s="8">
        <f t="shared" si="0"/>
        <v>2005</v>
      </c>
      <c r="T55" s="8">
        <v>2005</v>
      </c>
      <c r="U55" s="8">
        <f t="shared" si="1"/>
        <v>17</v>
      </c>
      <c r="V55" s="7">
        <v>38695</v>
      </c>
      <c r="W55" t="s">
        <v>673</v>
      </c>
      <c r="X55" s="2">
        <v>0.78700000000000003</v>
      </c>
      <c r="Y55" s="6">
        <f t="shared" si="2"/>
        <v>2.1008515522810391E-2</v>
      </c>
      <c r="AA55">
        <v>3054470</v>
      </c>
      <c r="AB55">
        <v>28550</v>
      </c>
      <c r="AD55" t="s">
        <v>2</v>
      </c>
      <c r="AE55">
        <v>38</v>
      </c>
      <c r="AF55">
        <v>49</v>
      </c>
      <c r="AH55" t="s">
        <v>18225</v>
      </c>
      <c r="AI55" t="s">
        <v>18224</v>
      </c>
      <c r="AK55" t="s">
        <v>18223</v>
      </c>
      <c r="AL55">
        <v>21</v>
      </c>
      <c r="AM55" s="5">
        <f t="shared" si="3"/>
        <v>1.2352941176470589</v>
      </c>
      <c r="AN55" s="4">
        <f t="shared" si="4"/>
        <v>1.8709490611844891E-3</v>
      </c>
      <c r="AO55" s="3"/>
      <c r="AP55">
        <v>0</v>
      </c>
      <c r="AR55" t="s">
        <v>1</v>
      </c>
      <c r="AT55" s="2" t="s">
        <v>0</v>
      </c>
      <c r="AU55" s="1">
        <f t="shared" si="5"/>
        <v>1.526724558432262</v>
      </c>
      <c r="AV55" s="1">
        <f t="shared" si="6"/>
        <v>1.143973229199744</v>
      </c>
      <c r="AW55" s="1">
        <f t="shared" si="7"/>
        <v>0.761221899967226</v>
      </c>
    </row>
    <row r="56" spans="1:49" x14ac:dyDescent="0.2">
      <c r="A56">
        <v>54</v>
      </c>
      <c r="B56" t="s">
        <v>18222</v>
      </c>
      <c r="C56" t="s">
        <v>18221</v>
      </c>
      <c r="F56" t="s">
        <v>18220</v>
      </c>
      <c r="G56" t="s">
        <v>10</v>
      </c>
      <c r="H56" t="s">
        <v>9</v>
      </c>
      <c r="I56" t="s">
        <v>1330</v>
      </c>
      <c r="J56" t="s">
        <v>18219</v>
      </c>
      <c r="K56" t="s">
        <v>18218</v>
      </c>
      <c r="L56" t="s">
        <v>18217</v>
      </c>
      <c r="M56" t="s">
        <v>350</v>
      </c>
      <c r="N56">
        <v>2</v>
      </c>
      <c r="O56" t="s">
        <v>18216</v>
      </c>
      <c r="P56" t="s">
        <v>18215</v>
      </c>
      <c r="Q56" t="s">
        <v>18214</v>
      </c>
      <c r="R56" s="7">
        <v>38694</v>
      </c>
      <c r="S56" s="8">
        <f t="shared" si="0"/>
        <v>2005</v>
      </c>
      <c r="T56" s="8">
        <v>2005</v>
      </c>
      <c r="U56" s="8">
        <f t="shared" si="1"/>
        <v>17</v>
      </c>
      <c r="V56" s="7">
        <v>38694</v>
      </c>
      <c r="W56" t="s">
        <v>800</v>
      </c>
      <c r="X56" s="2">
        <v>0.48699999999999999</v>
      </c>
      <c r="Y56" s="6">
        <f t="shared" si="2"/>
        <v>1.3000186861002109E-2</v>
      </c>
      <c r="AA56">
        <v>214922</v>
      </c>
      <c r="AB56">
        <v>130262</v>
      </c>
      <c r="AC56">
        <v>13474065</v>
      </c>
      <c r="AD56" t="s">
        <v>2</v>
      </c>
      <c r="AE56">
        <v>44</v>
      </c>
      <c r="AF56">
        <v>12</v>
      </c>
      <c r="AH56" t="s">
        <v>18213</v>
      </c>
      <c r="AI56" t="s">
        <v>18212</v>
      </c>
      <c r="AJ56" t="s">
        <v>18211</v>
      </c>
      <c r="AK56" t="s">
        <v>18210</v>
      </c>
      <c r="AL56">
        <v>14</v>
      </c>
      <c r="AM56" s="5">
        <f t="shared" si="3"/>
        <v>0.82352941176470584</v>
      </c>
      <c r="AN56" s="4">
        <f t="shared" si="4"/>
        <v>1.2472993741229927E-3</v>
      </c>
      <c r="AO56" s="3"/>
      <c r="AP56">
        <v>0</v>
      </c>
      <c r="AR56" t="s">
        <v>1</v>
      </c>
      <c r="AT56" s="2" t="s">
        <v>0</v>
      </c>
      <c r="AU56" s="1">
        <f t="shared" si="5"/>
        <v>0.94743206149383741</v>
      </c>
      <c r="AV56" s="1">
        <f t="shared" si="6"/>
        <v>0.7123743117562551</v>
      </c>
      <c r="AW56" s="1">
        <f t="shared" si="7"/>
        <v>0.47731656201867267</v>
      </c>
    </row>
    <row r="57" spans="1:49" x14ac:dyDescent="0.2">
      <c r="A57">
        <v>55</v>
      </c>
      <c r="B57" t="s">
        <v>18209</v>
      </c>
      <c r="C57" t="s">
        <v>18208</v>
      </c>
      <c r="F57" t="s">
        <v>18207</v>
      </c>
      <c r="G57" t="s">
        <v>10</v>
      </c>
      <c r="H57" t="s">
        <v>9</v>
      </c>
      <c r="I57" t="s">
        <v>88</v>
      </c>
      <c r="J57" t="s">
        <v>11152</v>
      </c>
      <c r="K57" t="s">
        <v>11151</v>
      </c>
      <c r="L57" t="s">
        <v>11150</v>
      </c>
      <c r="M57" t="s">
        <v>273</v>
      </c>
      <c r="N57">
        <v>5</v>
      </c>
      <c r="O57" t="s">
        <v>18206</v>
      </c>
      <c r="P57" t="s">
        <v>18205</v>
      </c>
      <c r="Q57" t="s">
        <v>11147</v>
      </c>
      <c r="R57" s="7">
        <v>38694</v>
      </c>
      <c r="S57" s="8">
        <f t="shared" si="0"/>
        <v>2005</v>
      </c>
      <c r="T57" s="8">
        <v>2005</v>
      </c>
      <c r="U57" s="8">
        <f t="shared" si="1"/>
        <v>17</v>
      </c>
      <c r="V57" s="7">
        <v>38694</v>
      </c>
      <c r="W57" t="s">
        <v>800</v>
      </c>
      <c r="X57" s="2">
        <v>0.48699999999999999</v>
      </c>
      <c r="Y57" s="6">
        <f t="shared" si="2"/>
        <v>1.3000186861002109E-2</v>
      </c>
      <c r="AA57">
        <v>214922</v>
      </c>
      <c r="AB57">
        <v>130262</v>
      </c>
      <c r="AC57">
        <v>13474065</v>
      </c>
      <c r="AD57" t="s">
        <v>2</v>
      </c>
      <c r="AE57">
        <v>44</v>
      </c>
      <c r="AF57">
        <v>12</v>
      </c>
      <c r="AH57" t="s">
        <v>18204</v>
      </c>
      <c r="AI57" t="s">
        <v>18203</v>
      </c>
      <c r="AJ57" t="s">
        <v>18202</v>
      </c>
      <c r="AK57" t="s">
        <v>18201</v>
      </c>
      <c r="AL57">
        <v>6</v>
      </c>
      <c r="AM57" s="5">
        <f t="shared" si="3"/>
        <v>0.35294117647058826</v>
      </c>
      <c r="AN57" s="4">
        <f t="shared" si="4"/>
        <v>5.3455687462413976E-4</v>
      </c>
      <c r="AO57" s="3"/>
      <c r="AP57">
        <v>0</v>
      </c>
      <c r="AR57" t="s">
        <v>1</v>
      </c>
      <c r="AT57" s="2" t="s">
        <v>0</v>
      </c>
      <c r="AU57" s="1">
        <f t="shared" si="5"/>
        <v>0.92604978650887193</v>
      </c>
      <c r="AV57" s="1">
        <f t="shared" si="6"/>
        <v>0.67673718678131234</v>
      </c>
      <c r="AW57" s="1">
        <f t="shared" si="7"/>
        <v>0.42742458705375302</v>
      </c>
    </row>
    <row r="58" spans="1:49" x14ac:dyDescent="0.2">
      <c r="A58">
        <v>56</v>
      </c>
      <c r="B58" t="s">
        <v>18200</v>
      </c>
      <c r="C58" t="s">
        <v>18199</v>
      </c>
      <c r="F58" t="s">
        <v>18198</v>
      </c>
      <c r="G58" t="s">
        <v>10</v>
      </c>
      <c r="H58" t="s">
        <v>9</v>
      </c>
      <c r="I58" t="s">
        <v>18197</v>
      </c>
      <c r="J58">
        <v>60013983</v>
      </c>
      <c r="K58" t="s">
        <v>116</v>
      </c>
      <c r="L58" t="s">
        <v>115</v>
      </c>
      <c r="M58" t="s">
        <v>114</v>
      </c>
      <c r="N58">
        <v>4</v>
      </c>
      <c r="O58" t="s">
        <v>18196</v>
      </c>
      <c r="P58" t="s">
        <v>18195</v>
      </c>
      <c r="Q58" t="s">
        <v>696</v>
      </c>
      <c r="R58" s="7">
        <v>38694</v>
      </c>
      <c r="S58" s="8">
        <f t="shared" si="0"/>
        <v>2005</v>
      </c>
      <c r="T58" s="8">
        <v>2005</v>
      </c>
      <c r="U58" s="8">
        <f t="shared" si="1"/>
        <v>17</v>
      </c>
      <c r="V58" s="7">
        <v>38694</v>
      </c>
      <c r="W58" t="s">
        <v>657</v>
      </c>
      <c r="X58" s="2">
        <v>0.375</v>
      </c>
      <c r="Y58" s="6">
        <f t="shared" si="2"/>
        <v>1.0010410827260351E-2</v>
      </c>
      <c r="AA58">
        <v>135194</v>
      </c>
      <c r="AB58">
        <v>24918</v>
      </c>
      <c r="AD58" t="s">
        <v>2</v>
      </c>
      <c r="AE58">
        <v>41</v>
      </c>
      <c r="AF58">
        <v>25</v>
      </c>
      <c r="AH58" s="9">
        <v>44415</v>
      </c>
      <c r="AI58" t="s">
        <v>18194</v>
      </c>
      <c r="AK58" t="s">
        <v>18193</v>
      </c>
      <c r="AL58">
        <v>39</v>
      </c>
      <c r="AM58" s="5">
        <f t="shared" si="3"/>
        <v>2.2941176470588234</v>
      </c>
      <c r="AN58" s="4">
        <f t="shared" si="4"/>
        <v>3.4746196850569079E-3</v>
      </c>
      <c r="AO58" s="3"/>
      <c r="AP58">
        <v>0</v>
      </c>
      <c r="AR58" t="s">
        <v>1</v>
      </c>
      <c r="AT58" s="2">
        <v>1.3140000000000001</v>
      </c>
      <c r="AU58" s="1">
        <f t="shared" si="5"/>
        <v>0.80496734845993179</v>
      </c>
      <c r="AV58" s="1">
        <f t="shared" si="6"/>
        <v>0.67425152561586299</v>
      </c>
      <c r="AW58" s="1">
        <f t="shared" si="7"/>
        <v>0.54353570277179408</v>
      </c>
    </row>
    <row r="59" spans="1:49" x14ac:dyDescent="0.2">
      <c r="A59">
        <v>57</v>
      </c>
      <c r="B59" t="s">
        <v>18192</v>
      </c>
      <c r="C59" t="s">
        <v>18191</v>
      </c>
      <c r="F59" t="s">
        <v>18190</v>
      </c>
      <c r="G59" t="s">
        <v>10</v>
      </c>
      <c r="H59" t="s">
        <v>9</v>
      </c>
      <c r="I59" t="s">
        <v>18189</v>
      </c>
      <c r="J59">
        <v>60105585</v>
      </c>
      <c r="K59" t="s">
        <v>1438</v>
      </c>
      <c r="L59" t="s">
        <v>644</v>
      </c>
      <c r="M59" t="s">
        <v>378</v>
      </c>
      <c r="N59">
        <v>3</v>
      </c>
      <c r="O59" t="s">
        <v>18188</v>
      </c>
      <c r="P59" t="s">
        <v>18187</v>
      </c>
      <c r="Q59" t="s">
        <v>1437</v>
      </c>
      <c r="R59" s="7">
        <v>38693</v>
      </c>
      <c r="S59" s="8">
        <f t="shared" si="0"/>
        <v>2005</v>
      </c>
      <c r="T59" s="8">
        <v>2005</v>
      </c>
      <c r="U59" s="8">
        <f t="shared" si="1"/>
        <v>17</v>
      </c>
      <c r="V59" s="7">
        <v>2005</v>
      </c>
      <c r="W59" t="s">
        <v>657</v>
      </c>
      <c r="X59" s="2">
        <v>0.375</v>
      </c>
      <c r="Y59" s="6">
        <f t="shared" si="2"/>
        <v>1.0010410827260351E-2</v>
      </c>
      <c r="AA59">
        <v>135194</v>
      </c>
      <c r="AB59">
        <v>24918</v>
      </c>
      <c r="AD59" t="s">
        <v>2</v>
      </c>
      <c r="AE59">
        <v>41</v>
      </c>
      <c r="AF59">
        <v>23</v>
      </c>
      <c r="AH59" s="9">
        <v>44541</v>
      </c>
      <c r="AI59" t="s">
        <v>18186</v>
      </c>
      <c r="AK59" t="s">
        <v>18185</v>
      </c>
      <c r="AL59">
        <v>0</v>
      </c>
      <c r="AM59" s="5">
        <f t="shared" si="3"/>
        <v>0</v>
      </c>
      <c r="AN59" s="4">
        <f t="shared" si="4"/>
        <v>0</v>
      </c>
      <c r="AO59" s="3"/>
      <c r="AP59">
        <v>0</v>
      </c>
      <c r="AR59" t="s">
        <v>1</v>
      </c>
      <c r="AT59" s="2">
        <v>1.3140000000000001</v>
      </c>
      <c r="AU59" s="1">
        <f t="shared" si="5"/>
        <v>0.70072875790822453</v>
      </c>
      <c r="AV59" s="1">
        <f t="shared" si="6"/>
        <v>0.5005205413630176</v>
      </c>
      <c r="AW59" s="1">
        <f t="shared" si="7"/>
        <v>0.30031232481781051</v>
      </c>
    </row>
    <row r="60" spans="1:49" x14ac:dyDescent="0.2">
      <c r="A60">
        <v>58</v>
      </c>
      <c r="B60" t="s">
        <v>18184</v>
      </c>
      <c r="C60" t="s">
        <v>18183</v>
      </c>
      <c r="F60" t="s">
        <v>18182</v>
      </c>
      <c r="G60" t="s">
        <v>10</v>
      </c>
      <c r="H60" t="s">
        <v>9</v>
      </c>
      <c r="I60" t="s">
        <v>18181</v>
      </c>
      <c r="J60" t="s">
        <v>18180</v>
      </c>
      <c r="K60" t="s">
        <v>18179</v>
      </c>
      <c r="L60" t="s">
        <v>18178</v>
      </c>
      <c r="M60" t="s">
        <v>18177</v>
      </c>
      <c r="N60">
        <v>5</v>
      </c>
      <c r="O60" t="s">
        <v>18176</v>
      </c>
      <c r="P60" t="s">
        <v>18175</v>
      </c>
      <c r="Q60" t="s">
        <v>18174</v>
      </c>
      <c r="R60" s="7">
        <v>38693</v>
      </c>
      <c r="S60" s="8">
        <f t="shared" si="0"/>
        <v>2005</v>
      </c>
      <c r="T60" s="8">
        <v>2005</v>
      </c>
      <c r="U60" s="8">
        <f t="shared" si="1"/>
        <v>17</v>
      </c>
      <c r="V60" s="7">
        <v>2005</v>
      </c>
      <c r="W60" t="s">
        <v>657</v>
      </c>
      <c r="X60" s="2">
        <v>0.375</v>
      </c>
      <c r="Y60" s="6">
        <f t="shared" si="2"/>
        <v>1.0010410827260351E-2</v>
      </c>
      <c r="AA60">
        <v>135194</v>
      </c>
      <c r="AB60">
        <v>24918</v>
      </c>
      <c r="AD60" t="s">
        <v>2</v>
      </c>
      <c r="AE60">
        <v>41</v>
      </c>
      <c r="AF60">
        <v>23</v>
      </c>
      <c r="AH60" s="9">
        <v>44478</v>
      </c>
      <c r="AI60" t="s">
        <v>18173</v>
      </c>
      <c r="AK60" t="s">
        <v>18172</v>
      </c>
      <c r="AL60">
        <v>6</v>
      </c>
      <c r="AM60" s="5">
        <f t="shared" si="3"/>
        <v>0.35294117647058826</v>
      </c>
      <c r="AN60" s="4">
        <f t="shared" si="4"/>
        <v>5.3455687462413976E-4</v>
      </c>
      <c r="AO60" s="3"/>
      <c r="AP60">
        <v>0</v>
      </c>
      <c r="AR60" t="s">
        <v>1</v>
      </c>
      <c r="AT60" s="2">
        <v>1.3140000000000001</v>
      </c>
      <c r="AU60" s="1">
        <f t="shared" si="5"/>
        <v>0.71676546414694875</v>
      </c>
      <c r="AV60" s="1">
        <f t="shared" si="6"/>
        <v>0.52724838509422456</v>
      </c>
      <c r="AW60" s="1">
        <f t="shared" si="7"/>
        <v>0.33773130604150031</v>
      </c>
    </row>
    <row r="61" spans="1:49" x14ac:dyDescent="0.2">
      <c r="A61">
        <v>59</v>
      </c>
      <c r="B61" t="s">
        <v>18171</v>
      </c>
      <c r="C61" t="s">
        <v>18170</v>
      </c>
      <c r="F61" t="s">
        <v>18169</v>
      </c>
      <c r="G61" t="s">
        <v>10</v>
      </c>
      <c r="H61" t="s">
        <v>9</v>
      </c>
      <c r="I61" t="s">
        <v>18168</v>
      </c>
      <c r="J61">
        <v>60014171</v>
      </c>
      <c r="K61" t="s">
        <v>165</v>
      </c>
      <c r="L61" t="s">
        <v>164</v>
      </c>
      <c r="M61" t="s">
        <v>161</v>
      </c>
      <c r="N61">
        <v>1</v>
      </c>
      <c r="O61" t="s">
        <v>18167</v>
      </c>
      <c r="P61">
        <v>7006287363</v>
      </c>
      <c r="Q61">
        <v>60014171</v>
      </c>
      <c r="R61" s="7">
        <v>38693</v>
      </c>
      <c r="S61" s="8">
        <f t="shared" si="0"/>
        <v>2005</v>
      </c>
      <c r="T61" s="8">
        <v>2005</v>
      </c>
      <c r="U61" s="8">
        <f t="shared" si="1"/>
        <v>17</v>
      </c>
      <c r="V61" s="7">
        <v>2005</v>
      </c>
      <c r="W61" t="s">
        <v>657</v>
      </c>
      <c r="X61" s="2">
        <v>0.375</v>
      </c>
      <c r="Y61" s="6">
        <f t="shared" si="2"/>
        <v>1.0010410827260351E-2</v>
      </c>
      <c r="AA61">
        <v>135194</v>
      </c>
      <c r="AB61">
        <v>24918</v>
      </c>
      <c r="AD61" t="s">
        <v>2</v>
      </c>
      <c r="AE61">
        <v>41</v>
      </c>
      <c r="AF61">
        <v>23</v>
      </c>
      <c r="AH61" t="s">
        <v>18166</v>
      </c>
      <c r="AI61" t="s">
        <v>18165</v>
      </c>
      <c r="AK61" t="s">
        <v>18164</v>
      </c>
      <c r="AL61">
        <v>41</v>
      </c>
      <c r="AM61" s="5">
        <f t="shared" si="3"/>
        <v>2.4117647058823528</v>
      </c>
      <c r="AN61" s="4">
        <f t="shared" si="4"/>
        <v>3.652805309931621E-3</v>
      </c>
      <c r="AO61" s="3"/>
      <c r="AP61">
        <v>0</v>
      </c>
      <c r="AR61" t="s">
        <v>1</v>
      </c>
      <c r="AT61" s="2">
        <v>1.3140000000000001</v>
      </c>
      <c r="AU61" s="1">
        <f t="shared" si="5"/>
        <v>0.81031291720617316</v>
      </c>
      <c r="AV61" s="1">
        <f t="shared" si="6"/>
        <v>0.68316080685959857</v>
      </c>
      <c r="AW61" s="1">
        <f t="shared" si="7"/>
        <v>0.55600869651302398</v>
      </c>
    </row>
    <row r="62" spans="1:49" x14ac:dyDescent="0.2">
      <c r="A62">
        <v>60</v>
      </c>
      <c r="B62" t="s">
        <v>18163</v>
      </c>
      <c r="C62" t="s">
        <v>18162</v>
      </c>
      <c r="F62" t="s">
        <v>18161</v>
      </c>
      <c r="G62" t="s">
        <v>10</v>
      </c>
      <c r="H62" t="s">
        <v>9</v>
      </c>
      <c r="I62" t="s">
        <v>18160</v>
      </c>
      <c r="J62">
        <v>60030553</v>
      </c>
      <c r="K62" t="s">
        <v>645</v>
      </c>
      <c r="L62" t="s">
        <v>644</v>
      </c>
      <c r="M62" t="s">
        <v>378</v>
      </c>
      <c r="N62">
        <v>5</v>
      </c>
      <c r="O62" t="s">
        <v>18159</v>
      </c>
      <c r="P62" t="s">
        <v>18158</v>
      </c>
      <c r="Q62" t="s">
        <v>18157</v>
      </c>
      <c r="R62" s="7">
        <v>38693</v>
      </c>
      <c r="S62" s="8">
        <f t="shared" si="0"/>
        <v>2005</v>
      </c>
      <c r="T62" s="8">
        <v>2005</v>
      </c>
      <c r="U62" s="8">
        <f t="shared" si="1"/>
        <v>17</v>
      </c>
      <c r="V62" s="7">
        <v>2005</v>
      </c>
      <c r="W62" t="s">
        <v>657</v>
      </c>
      <c r="X62" s="2">
        <v>0.375</v>
      </c>
      <c r="Y62" s="6">
        <f t="shared" si="2"/>
        <v>1.0010410827260351E-2</v>
      </c>
      <c r="AA62">
        <v>135194</v>
      </c>
      <c r="AB62">
        <v>24918</v>
      </c>
      <c r="AD62" t="s">
        <v>2</v>
      </c>
      <c r="AE62">
        <v>41</v>
      </c>
      <c r="AF62">
        <v>23</v>
      </c>
      <c r="AH62" s="9">
        <v>44415</v>
      </c>
      <c r="AI62" t="s">
        <v>18156</v>
      </c>
      <c r="AK62" t="s">
        <v>18155</v>
      </c>
      <c r="AL62">
        <v>3</v>
      </c>
      <c r="AM62" s="5">
        <f t="shared" si="3"/>
        <v>0.17647058823529413</v>
      </c>
      <c r="AN62" s="4">
        <f t="shared" si="4"/>
        <v>2.6727843731206988E-4</v>
      </c>
      <c r="AO62" s="3"/>
      <c r="AP62">
        <v>0</v>
      </c>
      <c r="AR62" t="s">
        <v>1</v>
      </c>
      <c r="AT62" s="2">
        <v>1.3140000000000001</v>
      </c>
      <c r="AU62" s="1">
        <f t="shared" si="5"/>
        <v>0.7087471110275867</v>
      </c>
      <c r="AV62" s="1">
        <f t="shared" si="6"/>
        <v>0.51388446322862102</v>
      </c>
      <c r="AW62" s="1">
        <f t="shared" si="7"/>
        <v>0.31902181542965541</v>
      </c>
    </row>
    <row r="63" spans="1:49" x14ac:dyDescent="0.2">
      <c r="A63">
        <v>61</v>
      </c>
      <c r="B63" t="s">
        <v>18154</v>
      </c>
      <c r="C63" t="s">
        <v>18153</v>
      </c>
      <c r="F63" t="s">
        <v>18152</v>
      </c>
      <c r="G63" t="s">
        <v>10</v>
      </c>
      <c r="H63" t="s">
        <v>9</v>
      </c>
      <c r="I63" t="s">
        <v>9475</v>
      </c>
      <c r="J63" t="s">
        <v>18151</v>
      </c>
      <c r="K63" t="s">
        <v>18150</v>
      </c>
      <c r="L63" t="s">
        <v>18149</v>
      </c>
      <c r="M63" t="s">
        <v>1446</v>
      </c>
      <c r="N63">
        <v>4</v>
      </c>
      <c r="O63" t="s">
        <v>18148</v>
      </c>
      <c r="P63" t="s">
        <v>18147</v>
      </c>
      <c r="Q63" t="s">
        <v>18146</v>
      </c>
      <c r="R63" s="7">
        <v>38691</v>
      </c>
      <c r="S63" s="8">
        <f t="shared" si="0"/>
        <v>2005</v>
      </c>
      <c r="T63" s="8">
        <v>2005</v>
      </c>
      <c r="U63" s="8">
        <f t="shared" si="1"/>
        <v>17</v>
      </c>
      <c r="V63" s="7">
        <v>38691</v>
      </c>
      <c r="W63" t="s">
        <v>643</v>
      </c>
      <c r="X63" s="2">
        <v>0.30399999999999999</v>
      </c>
      <c r="Y63" s="6">
        <f t="shared" si="2"/>
        <v>8.115106377299057E-3</v>
      </c>
      <c r="AA63">
        <v>8952477</v>
      </c>
      <c r="AB63">
        <v>12250</v>
      </c>
      <c r="AD63" t="s">
        <v>2</v>
      </c>
      <c r="AE63">
        <v>47</v>
      </c>
      <c r="AF63">
        <v>5</v>
      </c>
      <c r="AH63" t="s">
        <v>18145</v>
      </c>
      <c r="AI63" t="s">
        <v>18144</v>
      </c>
      <c r="AJ63" t="s">
        <v>18143</v>
      </c>
      <c r="AK63" t="s">
        <v>18142</v>
      </c>
      <c r="AL63">
        <v>2</v>
      </c>
      <c r="AM63" s="5">
        <f t="shared" si="3"/>
        <v>0.11764705882352941</v>
      </c>
      <c r="AN63" s="4">
        <f t="shared" si="4"/>
        <v>1.7818562487471323E-4</v>
      </c>
      <c r="AO63" s="3"/>
      <c r="AP63">
        <v>0</v>
      </c>
      <c r="AR63" t="s">
        <v>1</v>
      </c>
      <c r="AT63" s="2" t="s">
        <v>0</v>
      </c>
      <c r="AU63" s="1">
        <f t="shared" si="5"/>
        <v>0.5734030151571754</v>
      </c>
      <c r="AV63" s="1">
        <f t="shared" si="6"/>
        <v>0.41466460010868855</v>
      </c>
      <c r="AW63" s="1">
        <f t="shared" si="7"/>
        <v>0.25592618506020165</v>
      </c>
    </row>
    <row r="64" spans="1:49" x14ac:dyDescent="0.2">
      <c r="A64">
        <v>62</v>
      </c>
      <c r="B64" t="s">
        <v>18141</v>
      </c>
      <c r="C64" t="s">
        <v>18140</v>
      </c>
      <c r="F64" t="s">
        <v>18139</v>
      </c>
      <c r="G64" t="s">
        <v>10</v>
      </c>
      <c r="H64" t="s">
        <v>9</v>
      </c>
      <c r="I64" t="s">
        <v>18138</v>
      </c>
      <c r="J64">
        <v>60017161</v>
      </c>
      <c r="K64" t="s">
        <v>126</v>
      </c>
      <c r="L64" t="s">
        <v>123</v>
      </c>
      <c r="M64" t="s">
        <v>122</v>
      </c>
      <c r="N64">
        <v>2</v>
      </c>
      <c r="O64" t="s">
        <v>18137</v>
      </c>
      <c r="P64" t="s">
        <v>18136</v>
      </c>
      <c r="Q64" t="s">
        <v>797</v>
      </c>
      <c r="R64" s="7">
        <v>38691</v>
      </c>
      <c r="S64" s="8">
        <f t="shared" si="0"/>
        <v>2005</v>
      </c>
      <c r="T64" s="8">
        <v>2005</v>
      </c>
      <c r="U64" s="8">
        <f t="shared" si="1"/>
        <v>17</v>
      </c>
      <c r="V64" s="7">
        <v>38691</v>
      </c>
      <c r="W64" t="s">
        <v>643</v>
      </c>
      <c r="X64" s="2">
        <v>0.30399999999999999</v>
      </c>
      <c r="Y64" s="6">
        <f t="shared" si="2"/>
        <v>8.115106377299057E-3</v>
      </c>
      <c r="AA64">
        <v>8952477</v>
      </c>
      <c r="AB64">
        <v>12250</v>
      </c>
      <c r="AD64" t="s">
        <v>2</v>
      </c>
      <c r="AE64">
        <v>47</v>
      </c>
      <c r="AF64">
        <v>5</v>
      </c>
      <c r="AH64" t="s">
        <v>18135</v>
      </c>
      <c r="AI64" t="s">
        <v>18134</v>
      </c>
      <c r="AJ64" t="s">
        <v>18133</v>
      </c>
      <c r="AK64" t="s">
        <v>18132</v>
      </c>
      <c r="AL64">
        <v>0</v>
      </c>
      <c r="AM64" s="5">
        <f t="shared" si="3"/>
        <v>0</v>
      </c>
      <c r="AN64" s="4">
        <f t="shared" si="4"/>
        <v>0</v>
      </c>
      <c r="AO64" s="3"/>
      <c r="AP64">
        <v>0</v>
      </c>
      <c r="AR64" t="s">
        <v>1</v>
      </c>
      <c r="AT64" s="2" t="s">
        <v>0</v>
      </c>
      <c r="AU64" s="1">
        <f t="shared" si="5"/>
        <v>0.56805744641093392</v>
      </c>
      <c r="AV64" s="1">
        <f t="shared" si="6"/>
        <v>0.40575531886495286</v>
      </c>
      <c r="AW64" s="1">
        <f t="shared" si="7"/>
        <v>0.24345319131897172</v>
      </c>
    </row>
    <row r="65" spans="1:49" x14ac:dyDescent="0.2">
      <c r="A65">
        <v>63</v>
      </c>
      <c r="B65" t="s">
        <v>18131</v>
      </c>
      <c r="C65" t="s">
        <v>18130</v>
      </c>
      <c r="F65" t="s">
        <v>18129</v>
      </c>
      <c r="G65" t="s">
        <v>10</v>
      </c>
      <c r="H65" t="s">
        <v>9</v>
      </c>
      <c r="I65" t="s">
        <v>18128</v>
      </c>
      <c r="J65">
        <v>100456916</v>
      </c>
      <c r="K65" t="s">
        <v>18127</v>
      </c>
      <c r="L65" t="s">
        <v>18126</v>
      </c>
      <c r="M65" t="s">
        <v>38</v>
      </c>
      <c r="N65">
        <v>1</v>
      </c>
      <c r="O65" t="s">
        <v>18125</v>
      </c>
      <c r="P65">
        <v>7003752339</v>
      </c>
      <c r="Q65">
        <v>100456916</v>
      </c>
      <c r="R65" s="7">
        <v>38691</v>
      </c>
      <c r="S65" s="8">
        <f t="shared" si="0"/>
        <v>2005</v>
      </c>
      <c r="T65" s="8">
        <v>2005</v>
      </c>
      <c r="U65" s="8">
        <f t="shared" si="1"/>
        <v>17</v>
      </c>
      <c r="V65" s="7">
        <v>38691</v>
      </c>
      <c r="W65" t="s">
        <v>643</v>
      </c>
      <c r="X65" s="2">
        <v>0.30399999999999999</v>
      </c>
      <c r="Y65" s="6">
        <f t="shared" si="2"/>
        <v>8.115106377299057E-3</v>
      </c>
      <c r="AA65">
        <v>8952477</v>
      </c>
      <c r="AB65">
        <v>12250</v>
      </c>
      <c r="AD65" t="s">
        <v>2</v>
      </c>
      <c r="AE65">
        <v>47</v>
      </c>
      <c r="AF65">
        <v>5</v>
      </c>
      <c r="AH65" t="s">
        <v>18124</v>
      </c>
      <c r="AI65" t="s">
        <v>18123</v>
      </c>
      <c r="AJ65" t="s">
        <v>18122</v>
      </c>
      <c r="AK65" t="s">
        <v>18121</v>
      </c>
      <c r="AL65">
        <v>22</v>
      </c>
      <c r="AM65" s="5">
        <f t="shared" si="3"/>
        <v>1.2941176470588236</v>
      </c>
      <c r="AN65" s="4">
        <f t="shared" si="4"/>
        <v>1.9600418736218455E-3</v>
      </c>
      <c r="AO65" s="3"/>
      <c r="AP65">
        <v>0</v>
      </c>
      <c r="AR65" t="s">
        <v>1</v>
      </c>
      <c r="AT65" s="2" t="s">
        <v>0</v>
      </c>
      <c r="AU65" s="1">
        <f t="shared" si="5"/>
        <v>0.62685870261958931</v>
      </c>
      <c r="AV65" s="1">
        <f t="shared" si="6"/>
        <v>0.50375741254604511</v>
      </c>
      <c r="AW65" s="1">
        <f t="shared" si="7"/>
        <v>0.38065612247250091</v>
      </c>
    </row>
    <row r="66" spans="1:49" x14ac:dyDescent="0.2">
      <c r="A66">
        <v>64</v>
      </c>
      <c r="B66" t="s">
        <v>18120</v>
      </c>
      <c r="C66" t="s">
        <v>18119</v>
      </c>
      <c r="F66" t="s">
        <v>18118</v>
      </c>
      <c r="G66" t="s">
        <v>10</v>
      </c>
      <c r="H66" t="s">
        <v>9</v>
      </c>
      <c r="I66" t="s">
        <v>18117</v>
      </c>
      <c r="J66" t="s">
        <v>18116</v>
      </c>
      <c r="K66" t="s">
        <v>18115</v>
      </c>
      <c r="L66" t="s">
        <v>18114</v>
      </c>
      <c r="M66" t="s">
        <v>96</v>
      </c>
      <c r="N66">
        <v>6</v>
      </c>
      <c r="O66" t="s">
        <v>18113</v>
      </c>
      <c r="P66" t="s">
        <v>18112</v>
      </c>
      <c r="Q66" t="s">
        <v>18111</v>
      </c>
      <c r="R66" s="7">
        <v>38691</v>
      </c>
      <c r="S66" s="8">
        <f t="shared" ref="S66:S129" si="8">YEAR(R66)</f>
        <v>2005</v>
      </c>
      <c r="T66" s="8">
        <v>2005</v>
      </c>
      <c r="U66" s="8">
        <f t="shared" ref="U66:U129" si="9">2022-T66</f>
        <v>17</v>
      </c>
      <c r="V66" s="7">
        <v>38691</v>
      </c>
      <c r="W66" t="s">
        <v>643</v>
      </c>
      <c r="X66" s="2">
        <v>0.30399999999999999</v>
      </c>
      <c r="Y66" s="6">
        <f t="shared" ref="Y66:Y129" si="10">(X66-$Z$4)/($Z$3-$Z$4)</f>
        <v>8.115106377299057E-3</v>
      </c>
      <c r="AA66">
        <v>8952477</v>
      </c>
      <c r="AB66">
        <v>12250</v>
      </c>
      <c r="AD66" t="s">
        <v>2</v>
      </c>
      <c r="AE66">
        <v>47</v>
      </c>
      <c r="AF66">
        <v>5</v>
      </c>
      <c r="AH66" t="s">
        <v>8490</v>
      </c>
      <c r="AI66" t="s">
        <v>18110</v>
      </c>
      <c r="AJ66" t="s">
        <v>18109</v>
      </c>
      <c r="AK66" t="s">
        <v>18108</v>
      </c>
      <c r="AL66">
        <v>2</v>
      </c>
      <c r="AM66" s="5">
        <f t="shared" ref="AM66:AM129" si="11">AL66/U66</f>
        <v>0.11764705882352941</v>
      </c>
      <c r="AN66" s="4">
        <f t="shared" ref="AN66:AN129" si="12">(AM66-$AO$4)/($AO$3-$AO$4)</f>
        <v>1.7818562487471323E-4</v>
      </c>
      <c r="AO66" s="3"/>
      <c r="AP66">
        <v>0</v>
      </c>
      <c r="AR66" t="s">
        <v>1</v>
      </c>
      <c r="AT66" s="2" t="s">
        <v>0</v>
      </c>
      <c r="AU66" s="1">
        <f t="shared" ref="AU66:AU129" si="13">(Y66*0.7+AN66*0.3)*100</f>
        <v>0.5734030151571754</v>
      </c>
      <c r="AV66" s="1">
        <f t="shared" ref="AV66:AV129" si="14">(Y66*0.5+AN66*0.5)*100</f>
        <v>0.41466460010868855</v>
      </c>
      <c r="AW66" s="1">
        <f t="shared" ref="AW66:AW129" si="15">(Y66*0.3+AN66*0.7)*100</f>
        <v>0.25592618506020165</v>
      </c>
    </row>
    <row r="67" spans="1:49" x14ac:dyDescent="0.2">
      <c r="A67">
        <v>65</v>
      </c>
      <c r="B67" t="s">
        <v>18107</v>
      </c>
      <c r="C67" t="s">
        <v>18106</v>
      </c>
      <c r="F67" t="s">
        <v>18105</v>
      </c>
      <c r="G67" t="s">
        <v>10</v>
      </c>
      <c r="H67" t="s">
        <v>9</v>
      </c>
      <c r="I67" t="s">
        <v>18104</v>
      </c>
      <c r="J67">
        <v>60004636</v>
      </c>
      <c r="K67" t="s">
        <v>236</v>
      </c>
      <c r="L67" t="s">
        <v>235</v>
      </c>
      <c r="M67" t="s">
        <v>31</v>
      </c>
      <c r="N67">
        <v>5</v>
      </c>
      <c r="O67" t="s">
        <v>18103</v>
      </c>
      <c r="P67" t="s">
        <v>18102</v>
      </c>
      <c r="Q67" t="s">
        <v>18101</v>
      </c>
      <c r="R67" s="7">
        <v>38691</v>
      </c>
      <c r="S67" s="8">
        <f t="shared" si="8"/>
        <v>2005</v>
      </c>
      <c r="T67" s="8">
        <v>2005</v>
      </c>
      <c r="U67" s="8">
        <f t="shared" si="9"/>
        <v>17</v>
      </c>
      <c r="V67" s="7">
        <v>38691</v>
      </c>
      <c r="W67" t="s">
        <v>643</v>
      </c>
      <c r="X67" s="2">
        <v>0.30399999999999999</v>
      </c>
      <c r="Y67" s="6">
        <f t="shared" si="10"/>
        <v>8.115106377299057E-3</v>
      </c>
      <c r="AA67">
        <v>8952477</v>
      </c>
      <c r="AB67">
        <v>12250</v>
      </c>
      <c r="AD67" t="s">
        <v>2</v>
      </c>
      <c r="AE67">
        <v>47</v>
      </c>
      <c r="AF67">
        <v>5</v>
      </c>
      <c r="AH67" t="s">
        <v>18100</v>
      </c>
      <c r="AI67" t="s">
        <v>18099</v>
      </c>
      <c r="AJ67" t="s">
        <v>18098</v>
      </c>
      <c r="AK67" t="s">
        <v>18097</v>
      </c>
      <c r="AL67">
        <v>6</v>
      </c>
      <c r="AM67" s="5">
        <f t="shared" si="11"/>
        <v>0.35294117647058826</v>
      </c>
      <c r="AN67" s="4">
        <f t="shared" si="12"/>
        <v>5.3455687462413976E-4</v>
      </c>
      <c r="AO67" s="3"/>
      <c r="AP67">
        <v>0</v>
      </c>
      <c r="AR67" t="s">
        <v>1</v>
      </c>
      <c r="AT67" s="2" t="s">
        <v>0</v>
      </c>
      <c r="AU67" s="1">
        <f t="shared" si="13"/>
        <v>0.58409415264965814</v>
      </c>
      <c r="AV67" s="1">
        <f t="shared" si="14"/>
        <v>0.43248316259615982</v>
      </c>
      <c r="AW67" s="1">
        <f t="shared" si="15"/>
        <v>0.2808721725426615</v>
      </c>
    </row>
    <row r="68" spans="1:49" x14ac:dyDescent="0.2">
      <c r="A68">
        <v>66</v>
      </c>
      <c r="B68" t="s">
        <v>18096</v>
      </c>
      <c r="C68" t="s">
        <v>18095</v>
      </c>
      <c r="F68" t="s">
        <v>18094</v>
      </c>
      <c r="G68" t="s">
        <v>10</v>
      </c>
      <c r="H68" t="s">
        <v>9</v>
      </c>
      <c r="I68" t="s">
        <v>7569</v>
      </c>
      <c r="J68" t="s">
        <v>7568</v>
      </c>
      <c r="K68" t="s">
        <v>7567</v>
      </c>
      <c r="L68" t="s">
        <v>7566</v>
      </c>
      <c r="M68" t="s">
        <v>7565</v>
      </c>
      <c r="N68">
        <v>3</v>
      </c>
      <c r="O68" t="s">
        <v>7564</v>
      </c>
      <c r="P68" t="s">
        <v>7563</v>
      </c>
      <c r="Q68" t="s">
        <v>7562</v>
      </c>
      <c r="R68" s="7">
        <v>38691</v>
      </c>
      <c r="S68" s="8">
        <f t="shared" si="8"/>
        <v>2005</v>
      </c>
      <c r="T68" s="8">
        <v>2005</v>
      </c>
      <c r="U68" s="8">
        <f t="shared" si="9"/>
        <v>17</v>
      </c>
      <c r="V68" s="7">
        <v>38691</v>
      </c>
      <c r="W68" t="s">
        <v>643</v>
      </c>
      <c r="X68" s="2">
        <v>0.30399999999999999</v>
      </c>
      <c r="Y68" s="6">
        <f t="shared" si="10"/>
        <v>8.115106377299057E-3</v>
      </c>
      <c r="AA68">
        <v>8952477</v>
      </c>
      <c r="AB68">
        <v>12250</v>
      </c>
      <c r="AD68" t="s">
        <v>2</v>
      </c>
      <c r="AE68">
        <v>47</v>
      </c>
      <c r="AF68">
        <v>5</v>
      </c>
      <c r="AH68" t="s">
        <v>18093</v>
      </c>
      <c r="AI68" t="s">
        <v>18092</v>
      </c>
      <c r="AJ68" t="s">
        <v>18091</v>
      </c>
      <c r="AK68" t="s">
        <v>18090</v>
      </c>
      <c r="AL68">
        <v>32</v>
      </c>
      <c r="AM68" s="5">
        <f t="shared" si="11"/>
        <v>1.8823529411764706</v>
      </c>
      <c r="AN68" s="4">
        <f t="shared" si="12"/>
        <v>2.8509699979954116E-3</v>
      </c>
      <c r="AO68" s="3"/>
      <c r="AP68">
        <v>0</v>
      </c>
      <c r="AR68" t="s">
        <v>1</v>
      </c>
      <c r="AT68" s="2" t="s">
        <v>0</v>
      </c>
      <c r="AU68" s="1">
        <f t="shared" si="13"/>
        <v>0.65358654635079627</v>
      </c>
      <c r="AV68" s="1">
        <f t="shared" si="14"/>
        <v>0.54830381876472345</v>
      </c>
      <c r="AW68" s="1">
        <f t="shared" si="15"/>
        <v>0.44302109117865052</v>
      </c>
    </row>
    <row r="69" spans="1:49" x14ac:dyDescent="0.2">
      <c r="A69">
        <v>67</v>
      </c>
      <c r="B69" t="s">
        <v>18089</v>
      </c>
      <c r="C69" t="s">
        <v>18088</v>
      </c>
      <c r="F69" t="s">
        <v>18087</v>
      </c>
      <c r="G69" t="s">
        <v>10</v>
      </c>
      <c r="H69" t="s">
        <v>9</v>
      </c>
      <c r="I69" t="s">
        <v>18086</v>
      </c>
      <c r="J69" t="s">
        <v>18085</v>
      </c>
      <c r="K69" t="s">
        <v>18084</v>
      </c>
      <c r="L69" t="s">
        <v>18083</v>
      </c>
      <c r="M69" t="s">
        <v>353</v>
      </c>
      <c r="N69">
        <v>5</v>
      </c>
      <c r="O69" t="s">
        <v>18082</v>
      </c>
      <c r="P69" t="s">
        <v>18081</v>
      </c>
      <c r="Q69" t="s">
        <v>18080</v>
      </c>
      <c r="R69" s="7">
        <v>38691</v>
      </c>
      <c r="S69" s="8">
        <f t="shared" si="8"/>
        <v>2005</v>
      </c>
      <c r="T69" s="8">
        <v>2005</v>
      </c>
      <c r="U69" s="8">
        <f t="shared" si="9"/>
        <v>17</v>
      </c>
      <c r="V69" s="7">
        <v>38691</v>
      </c>
      <c r="W69" t="s">
        <v>643</v>
      </c>
      <c r="X69" s="2">
        <v>0.30399999999999999</v>
      </c>
      <c r="Y69" s="6">
        <f t="shared" si="10"/>
        <v>8.115106377299057E-3</v>
      </c>
      <c r="AA69">
        <v>8952477</v>
      </c>
      <c r="AB69">
        <v>12250</v>
      </c>
      <c r="AD69" t="s">
        <v>2</v>
      </c>
      <c r="AE69">
        <v>47</v>
      </c>
      <c r="AF69">
        <v>5</v>
      </c>
      <c r="AH69" t="s">
        <v>18079</v>
      </c>
      <c r="AI69" t="s">
        <v>18078</v>
      </c>
      <c r="AJ69" t="s">
        <v>18077</v>
      </c>
      <c r="AK69" t="s">
        <v>18076</v>
      </c>
      <c r="AL69">
        <v>1</v>
      </c>
      <c r="AM69" s="5">
        <f t="shared" si="11"/>
        <v>5.8823529411764705E-2</v>
      </c>
      <c r="AN69" s="4">
        <f t="shared" si="12"/>
        <v>8.9092812437356614E-5</v>
      </c>
      <c r="AO69" s="3"/>
      <c r="AP69">
        <v>0</v>
      </c>
      <c r="AR69" t="s">
        <v>1</v>
      </c>
      <c r="AT69" s="2" t="s">
        <v>0</v>
      </c>
      <c r="AU69" s="1">
        <f t="shared" si="13"/>
        <v>0.5707302307840546</v>
      </c>
      <c r="AV69" s="1">
        <f t="shared" si="14"/>
        <v>0.41020995948682065</v>
      </c>
      <c r="AW69" s="1">
        <f t="shared" si="15"/>
        <v>0.24968968818958667</v>
      </c>
    </row>
    <row r="70" spans="1:49" x14ac:dyDescent="0.2">
      <c r="A70">
        <v>68</v>
      </c>
      <c r="B70" t="s">
        <v>18075</v>
      </c>
      <c r="C70" t="s">
        <v>18074</v>
      </c>
      <c r="F70" t="s">
        <v>18073</v>
      </c>
      <c r="G70" t="s">
        <v>10</v>
      </c>
      <c r="H70" t="s">
        <v>9</v>
      </c>
      <c r="I70" t="s">
        <v>18072</v>
      </c>
      <c r="J70">
        <v>60021902</v>
      </c>
      <c r="K70" t="s">
        <v>992</v>
      </c>
      <c r="L70" t="s">
        <v>991</v>
      </c>
      <c r="M70" t="s">
        <v>626</v>
      </c>
      <c r="N70">
        <v>3</v>
      </c>
      <c r="O70" t="s">
        <v>18071</v>
      </c>
      <c r="P70" t="s">
        <v>18070</v>
      </c>
      <c r="Q70" t="s">
        <v>990</v>
      </c>
      <c r="R70" s="7">
        <v>38691</v>
      </c>
      <c r="S70" s="8">
        <f t="shared" si="8"/>
        <v>2005</v>
      </c>
      <c r="T70" s="8">
        <v>2005</v>
      </c>
      <c r="U70" s="8">
        <f t="shared" si="9"/>
        <v>17</v>
      </c>
      <c r="V70" s="7">
        <v>38691</v>
      </c>
      <c r="W70" t="s">
        <v>643</v>
      </c>
      <c r="X70" s="2">
        <v>0.30399999999999999</v>
      </c>
      <c r="Y70" s="6">
        <f t="shared" si="10"/>
        <v>8.115106377299057E-3</v>
      </c>
      <c r="AA70">
        <v>8952477</v>
      </c>
      <c r="AB70">
        <v>12250</v>
      </c>
      <c r="AD70" t="s">
        <v>2</v>
      </c>
      <c r="AE70">
        <v>47</v>
      </c>
      <c r="AF70">
        <v>5</v>
      </c>
      <c r="AH70" t="s">
        <v>18069</v>
      </c>
      <c r="AI70" t="s">
        <v>18068</v>
      </c>
      <c r="AJ70" t="s">
        <v>18067</v>
      </c>
      <c r="AK70" t="s">
        <v>18066</v>
      </c>
      <c r="AL70">
        <v>4</v>
      </c>
      <c r="AM70" s="5">
        <f t="shared" si="11"/>
        <v>0.23529411764705882</v>
      </c>
      <c r="AN70" s="4">
        <f t="shared" si="12"/>
        <v>3.5637124974942646E-4</v>
      </c>
      <c r="AO70" s="3"/>
      <c r="AP70">
        <v>0</v>
      </c>
      <c r="AR70" t="s">
        <v>1</v>
      </c>
      <c r="AT70" s="2" t="s">
        <v>0</v>
      </c>
      <c r="AU70" s="1">
        <f t="shared" si="13"/>
        <v>0.57874858390341666</v>
      </c>
      <c r="AV70" s="1">
        <f t="shared" si="14"/>
        <v>0.42357388135242419</v>
      </c>
      <c r="AW70" s="1">
        <f t="shared" si="15"/>
        <v>0.2683991788014316</v>
      </c>
    </row>
    <row r="71" spans="1:49" x14ac:dyDescent="0.2">
      <c r="A71">
        <v>69</v>
      </c>
      <c r="B71" t="s">
        <v>18065</v>
      </c>
      <c r="C71" t="s">
        <v>18064</v>
      </c>
      <c r="F71" t="s">
        <v>18063</v>
      </c>
      <c r="G71" t="s">
        <v>10</v>
      </c>
      <c r="H71" t="s">
        <v>9</v>
      </c>
      <c r="I71" t="s">
        <v>18062</v>
      </c>
      <c r="J71">
        <v>60003500</v>
      </c>
      <c r="K71" t="s">
        <v>454</v>
      </c>
      <c r="L71" t="s">
        <v>453</v>
      </c>
      <c r="M71" t="s">
        <v>38</v>
      </c>
      <c r="N71">
        <v>2</v>
      </c>
      <c r="O71" t="s">
        <v>18061</v>
      </c>
      <c r="P71" t="s">
        <v>18060</v>
      </c>
      <c r="Q71" t="s">
        <v>452</v>
      </c>
      <c r="R71" s="7">
        <v>38691</v>
      </c>
      <c r="S71" s="8">
        <f t="shared" si="8"/>
        <v>2005</v>
      </c>
      <c r="T71" s="8">
        <v>2005</v>
      </c>
      <c r="U71" s="8">
        <f t="shared" si="9"/>
        <v>17</v>
      </c>
      <c r="V71" s="7">
        <v>38691</v>
      </c>
      <c r="W71" t="s">
        <v>643</v>
      </c>
      <c r="X71" s="2">
        <v>0.30399999999999999</v>
      </c>
      <c r="Y71" s="6">
        <f t="shared" si="10"/>
        <v>8.115106377299057E-3</v>
      </c>
      <c r="AA71">
        <v>8952477</v>
      </c>
      <c r="AB71">
        <v>12250</v>
      </c>
      <c r="AD71" t="s">
        <v>2</v>
      </c>
      <c r="AE71">
        <v>47</v>
      </c>
      <c r="AF71">
        <v>5</v>
      </c>
      <c r="AH71" t="s">
        <v>18059</v>
      </c>
      <c r="AI71" t="s">
        <v>18058</v>
      </c>
      <c r="AJ71" t="s">
        <v>18057</v>
      </c>
      <c r="AK71" t="s">
        <v>18056</v>
      </c>
      <c r="AL71">
        <v>21</v>
      </c>
      <c r="AM71" s="5">
        <f t="shared" si="11"/>
        <v>1.2352941176470589</v>
      </c>
      <c r="AN71" s="4">
        <f t="shared" si="12"/>
        <v>1.8709490611844891E-3</v>
      </c>
      <c r="AO71" s="3"/>
      <c r="AP71">
        <v>0</v>
      </c>
      <c r="AR71" t="s">
        <v>1</v>
      </c>
      <c r="AT71" s="2" t="s">
        <v>0</v>
      </c>
      <c r="AU71" s="1">
        <f t="shared" si="13"/>
        <v>0.62418591824646863</v>
      </c>
      <c r="AV71" s="1">
        <f t="shared" si="14"/>
        <v>0.49930277192417727</v>
      </c>
      <c r="AW71" s="1">
        <f t="shared" si="15"/>
        <v>0.37441962560188596</v>
      </c>
    </row>
    <row r="72" spans="1:49" x14ac:dyDescent="0.2">
      <c r="A72">
        <v>70</v>
      </c>
      <c r="B72" t="s">
        <v>18055</v>
      </c>
      <c r="C72" t="s">
        <v>18054</v>
      </c>
      <c r="F72" t="s">
        <v>18053</v>
      </c>
      <c r="G72" t="s">
        <v>10</v>
      </c>
      <c r="H72" t="s">
        <v>9</v>
      </c>
      <c r="I72" t="s">
        <v>1024</v>
      </c>
      <c r="J72">
        <v>60010491</v>
      </c>
      <c r="K72" t="s">
        <v>219</v>
      </c>
      <c r="L72" t="s">
        <v>218</v>
      </c>
      <c r="M72" t="s">
        <v>38</v>
      </c>
      <c r="N72">
        <v>1</v>
      </c>
      <c r="O72" t="s">
        <v>1023</v>
      </c>
      <c r="P72">
        <v>7004922524</v>
      </c>
      <c r="Q72">
        <v>60010491</v>
      </c>
      <c r="R72" s="7">
        <v>38691</v>
      </c>
      <c r="S72" s="8">
        <f t="shared" si="8"/>
        <v>2005</v>
      </c>
      <c r="T72" s="8">
        <v>2005</v>
      </c>
      <c r="U72" s="8">
        <f t="shared" si="9"/>
        <v>17</v>
      </c>
      <c r="V72" s="7">
        <v>38691</v>
      </c>
      <c r="W72" t="s">
        <v>643</v>
      </c>
      <c r="X72" s="2">
        <v>0.30399999999999999</v>
      </c>
      <c r="Y72" s="6">
        <f t="shared" si="10"/>
        <v>8.115106377299057E-3</v>
      </c>
      <c r="AA72">
        <v>8952477</v>
      </c>
      <c r="AB72">
        <v>12250</v>
      </c>
      <c r="AD72" t="s">
        <v>2</v>
      </c>
      <c r="AE72">
        <v>47</v>
      </c>
      <c r="AF72">
        <v>5</v>
      </c>
      <c r="AH72" t="s">
        <v>1014</v>
      </c>
      <c r="AI72" t="s">
        <v>18052</v>
      </c>
      <c r="AJ72" t="s">
        <v>18051</v>
      </c>
      <c r="AK72" t="s">
        <v>18050</v>
      </c>
      <c r="AL72">
        <v>14</v>
      </c>
      <c r="AM72" s="5">
        <f t="shared" si="11"/>
        <v>0.82352941176470584</v>
      </c>
      <c r="AN72" s="4">
        <f t="shared" si="12"/>
        <v>1.2472993741229927E-3</v>
      </c>
      <c r="AO72" s="3"/>
      <c r="AP72">
        <v>0</v>
      </c>
      <c r="AR72" t="s">
        <v>1</v>
      </c>
      <c r="AT72" s="2" t="s">
        <v>0</v>
      </c>
      <c r="AU72" s="1">
        <f t="shared" si="13"/>
        <v>0.60547642763462373</v>
      </c>
      <c r="AV72" s="1">
        <f t="shared" si="14"/>
        <v>0.46812028757110252</v>
      </c>
      <c r="AW72" s="1">
        <f t="shared" si="15"/>
        <v>0.33076414750758121</v>
      </c>
    </row>
    <row r="73" spans="1:49" x14ac:dyDescent="0.2">
      <c r="A73">
        <v>71</v>
      </c>
      <c r="B73" t="s">
        <v>18049</v>
      </c>
      <c r="C73" t="s">
        <v>18048</v>
      </c>
      <c r="F73" t="s">
        <v>18047</v>
      </c>
      <c r="G73" t="s">
        <v>10</v>
      </c>
      <c r="H73" t="s">
        <v>9</v>
      </c>
      <c r="I73" t="s">
        <v>18046</v>
      </c>
      <c r="J73">
        <v>60024872</v>
      </c>
      <c r="K73" t="s">
        <v>46</v>
      </c>
      <c r="L73" t="s">
        <v>467</v>
      </c>
      <c r="M73" t="s">
        <v>305</v>
      </c>
      <c r="N73">
        <v>2</v>
      </c>
      <c r="O73" t="s">
        <v>18045</v>
      </c>
      <c r="P73" t="s">
        <v>18044</v>
      </c>
      <c r="Q73" t="s">
        <v>18043</v>
      </c>
      <c r="R73" s="7">
        <v>38691</v>
      </c>
      <c r="S73" s="8">
        <f t="shared" si="8"/>
        <v>2005</v>
      </c>
      <c r="T73" s="8">
        <v>2005</v>
      </c>
      <c r="U73" s="8">
        <f t="shared" si="9"/>
        <v>17</v>
      </c>
      <c r="V73" s="7">
        <v>38691</v>
      </c>
      <c r="W73" t="s">
        <v>643</v>
      </c>
      <c r="X73" s="2">
        <v>0.30399999999999999</v>
      </c>
      <c r="Y73" s="6">
        <f t="shared" si="10"/>
        <v>8.115106377299057E-3</v>
      </c>
      <c r="AA73">
        <v>8952477</v>
      </c>
      <c r="AB73">
        <v>12250</v>
      </c>
      <c r="AD73" t="s">
        <v>2</v>
      </c>
      <c r="AE73">
        <v>47</v>
      </c>
      <c r="AF73">
        <v>5</v>
      </c>
      <c r="AH73" t="s">
        <v>1010</v>
      </c>
      <c r="AI73" t="s">
        <v>18042</v>
      </c>
      <c r="AJ73" t="s">
        <v>18041</v>
      </c>
      <c r="AK73" t="s">
        <v>18040</v>
      </c>
      <c r="AL73">
        <v>11</v>
      </c>
      <c r="AM73" s="5">
        <f t="shared" si="11"/>
        <v>0.6470588235294118</v>
      </c>
      <c r="AN73" s="4">
        <f t="shared" si="12"/>
        <v>9.8002093681092274E-4</v>
      </c>
      <c r="AO73" s="3"/>
      <c r="AP73">
        <v>0</v>
      </c>
      <c r="AR73" t="s">
        <v>1</v>
      </c>
      <c r="AT73" s="2" t="s">
        <v>0</v>
      </c>
      <c r="AU73" s="1">
        <f t="shared" si="13"/>
        <v>0.59745807451526156</v>
      </c>
      <c r="AV73" s="1">
        <f t="shared" si="14"/>
        <v>0.45475636570549893</v>
      </c>
      <c r="AW73" s="1">
        <f t="shared" si="15"/>
        <v>0.3120546568957363</v>
      </c>
    </row>
    <row r="74" spans="1:49" x14ac:dyDescent="0.2">
      <c r="A74">
        <v>72</v>
      </c>
      <c r="B74" t="s">
        <v>18039</v>
      </c>
      <c r="C74" t="s">
        <v>18038</v>
      </c>
      <c r="F74" t="s">
        <v>18037</v>
      </c>
      <c r="G74" t="s">
        <v>10</v>
      </c>
      <c r="H74" t="s">
        <v>9</v>
      </c>
      <c r="I74" t="s">
        <v>18036</v>
      </c>
      <c r="J74">
        <v>60025278</v>
      </c>
      <c r="K74" t="s">
        <v>435</v>
      </c>
      <c r="L74" t="s">
        <v>177</v>
      </c>
      <c r="M74" t="s">
        <v>71</v>
      </c>
      <c r="N74">
        <v>2</v>
      </c>
      <c r="O74" t="s">
        <v>18035</v>
      </c>
      <c r="P74" t="s">
        <v>558</v>
      </c>
      <c r="Q74" t="s">
        <v>557</v>
      </c>
      <c r="R74" s="7">
        <v>38691</v>
      </c>
      <c r="S74" s="8">
        <f t="shared" si="8"/>
        <v>2005</v>
      </c>
      <c r="T74" s="8">
        <v>2005</v>
      </c>
      <c r="U74" s="8">
        <f t="shared" si="9"/>
        <v>17</v>
      </c>
      <c r="V74" s="7">
        <v>38691</v>
      </c>
      <c r="W74" t="s">
        <v>643</v>
      </c>
      <c r="X74" s="2">
        <v>0.30399999999999999</v>
      </c>
      <c r="Y74" s="6">
        <f t="shared" si="10"/>
        <v>8.115106377299057E-3</v>
      </c>
      <c r="AA74">
        <v>8952477</v>
      </c>
      <c r="AB74">
        <v>12250</v>
      </c>
      <c r="AD74" t="s">
        <v>2</v>
      </c>
      <c r="AE74">
        <v>47</v>
      </c>
      <c r="AF74">
        <v>5</v>
      </c>
      <c r="AH74" t="s">
        <v>18034</v>
      </c>
      <c r="AI74" t="s">
        <v>18033</v>
      </c>
      <c r="AJ74" t="s">
        <v>18032</v>
      </c>
      <c r="AK74" t="s">
        <v>18031</v>
      </c>
      <c r="AL74">
        <v>16</v>
      </c>
      <c r="AM74" s="5">
        <f t="shared" si="11"/>
        <v>0.94117647058823528</v>
      </c>
      <c r="AN74" s="4">
        <f t="shared" si="12"/>
        <v>1.4254849989977058E-3</v>
      </c>
      <c r="AO74" s="3"/>
      <c r="AP74">
        <v>0</v>
      </c>
      <c r="AR74" t="s">
        <v>1</v>
      </c>
      <c r="AT74" s="2" t="s">
        <v>0</v>
      </c>
      <c r="AU74" s="1">
        <f t="shared" si="13"/>
        <v>0.6108219963808651</v>
      </c>
      <c r="AV74" s="1">
        <f t="shared" si="14"/>
        <v>0.4770295688148381</v>
      </c>
      <c r="AW74" s="1">
        <f t="shared" si="15"/>
        <v>0.34323714124881116</v>
      </c>
    </row>
    <row r="75" spans="1:49" x14ac:dyDescent="0.2">
      <c r="A75">
        <v>73</v>
      </c>
      <c r="B75" t="s">
        <v>18030</v>
      </c>
      <c r="C75" t="s">
        <v>18029</v>
      </c>
      <c r="F75" t="s">
        <v>18028</v>
      </c>
      <c r="G75" t="s">
        <v>10</v>
      </c>
      <c r="H75" t="s">
        <v>9</v>
      </c>
      <c r="I75" t="s">
        <v>2518</v>
      </c>
      <c r="J75">
        <v>60018179</v>
      </c>
      <c r="K75" t="s">
        <v>937</v>
      </c>
      <c r="L75" t="s">
        <v>936</v>
      </c>
      <c r="M75" t="s">
        <v>38</v>
      </c>
      <c r="N75">
        <v>4</v>
      </c>
      <c r="O75" t="s">
        <v>18027</v>
      </c>
      <c r="P75" t="s">
        <v>18026</v>
      </c>
      <c r="Q75" t="s">
        <v>18025</v>
      </c>
      <c r="R75" s="7">
        <v>38691</v>
      </c>
      <c r="S75" s="8">
        <f t="shared" si="8"/>
        <v>2005</v>
      </c>
      <c r="T75" s="8">
        <v>2005</v>
      </c>
      <c r="U75" s="8">
        <f t="shared" si="9"/>
        <v>17</v>
      </c>
      <c r="V75" s="7">
        <v>38691</v>
      </c>
      <c r="W75" t="s">
        <v>643</v>
      </c>
      <c r="X75" s="2">
        <v>0.30399999999999999</v>
      </c>
      <c r="Y75" s="6">
        <f t="shared" si="10"/>
        <v>8.115106377299057E-3</v>
      </c>
      <c r="AA75">
        <v>8952477</v>
      </c>
      <c r="AB75">
        <v>12250</v>
      </c>
      <c r="AD75" t="s">
        <v>2</v>
      </c>
      <c r="AE75">
        <v>47</v>
      </c>
      <c r="AF75">
        <v>5</v>
      </c>
      <c r="AH75" t="s">
        <v>18024</v>
      </c>
      <c r="AI75" t="s">
        <v>18023</v>
      </c>
      <c r="AJ75" t="s">
        <v>18022</v>
      </c>
      <c r="AK75" t="s">
        <v>18021</v>
      </c>
      <c r="AL75">
        <v>1</v>
      </c>
      <c r="AM75" s="5">
        <f t="shared" si="11"/>
        <v>5.8823529411764705E-2</v>
      </c>
      <c r="AN75" s="4">
        <f t="shared" si="12"/>
        <v>8.9092812437356614E-5</v>
      </c>
      <c r="AO75" s="3"/>
      <c r="AP75">
        <v>0</v>
      </c>
      <c r="AR75" t="s">
        <v>1</v>
      </c>
      <c r="AT75" s="2" t="s">
        <v>0</v>
      </c>
      <c r="AU75" s="1">
        <f t="shared" si="13"/>
        <v>0.5707302307840546</v>
      </c>
      <c r="AV75" s="1">
        <f t="shared" si="14"/>
        <v>0.41020995948682065</v>
      </c>
      <c r="AW75" s="1">
        <f t="shared" si="15"/>
        <v>0.24968968818958667</v>
      </c>
    </row>
    <row r="76" spans="1:49" x14ac:dyDescent="0.2">
      <c r="A76">
        <v>74</v>
      </c>
      <c r="B76" t="s">
        <v>18020</v>
      </c>
      <c r="C76" t="s">
        <v>18019</v>
      </c>
      <c r="F76" t="s">
        <v>18018</v>
      </c>
      <c r="G76" t="s">
        <v>10</v>
      </c>
      <c r="H76" t="s">
        <v>9</v>
      </c>
      <c r="I76" t="s">
        <v>10928</v>
      </c>
      <c r="J76">
        <v>60011357</v>
      </c>
      <c r="K76" t="s">
        <v>159</v>
      </c>
      <c r="L76" t="s">
        <v>158</v>
      </c>
      <c r="M76" t="s">
        <v>42</v>
      </c>
      <c r="N76">
        <v>2</v>
      </c>
      <c r="O76" t="s">
        <v>18017</v>
      </c>
      <c r="P76" t="s">
        <v>18016</v>
      </c>
      <c r="Q76" t="s">
        <v>484</v>
      </c>
      <c r="R76" s="7">
        <v>38691</v>
      </c>
      <c r="S76" s="8">
        <f t="shared" si="8"/>
        <v>2005</v>
      </c>
      <c r="T76" s="8">
        <v>2005</v>
      </c>
      <c r="U76" s="8">
        <f t="shared" si="9"/>
        <v>17</v>
      </c>
      <c r="V76" s="7">
        <v>38691</v>
      </c>
      <c r="W76" t="s">
        <v>643</v>
      </c>
      <c r="X76" s="2">
        <v>0.30399999999999999</v>
      </c>
      <c r="Y76" s="6">
        <f t="shared" si="10"/>
        <v>8.115106377299057E-3</v>
      </c>
      <c r="AA76">
        <v>8952477</v>
      </c>
      <c r="AB76">
        <v>12250</v>
      </c>
      <c r="AD76" t="s">
        <v>2</v>
      </c>
      <c r="AE76">
        <v>47</v>
      </c>
      <c r="AF76">
        <v>5</v>
      </c>
      <c r="AH76" t="s">
        <v>18015</v>
      </c>
      <c r="AI76" t="s">
        <v>18014</v>
      </c>
      <c r="AJ76" t="s">
        <v>18013</v>
      </c>
      <c r="AK76" t="s">
        <v>18012</v>
      </c>
      <c r="AL76">
        <v>24</v>
      </c>
      <c r="AM76" s="5">
        <f t="shared" si="11"/>
        <v>1.411764705882353</v>
      </c>
      <c r="AN76" s="4">
        <f t="shared" si="12"/>
        <v>2.1382274984965591E-3</v>
      </c>
      <c r="AO76" s="3"/>
      <c r="AP76">
        <v>0</v>
      </c>
      <c r="AR76" t="s">
        <v>1</v>
      </c>
      <c r="AT76" s="2" t="s">
        <v>0</v>
      </c>
      <c r="AU76" s="1">
        <f t="shared" si="13"/>
        <v>0.63220427136583068</v>
      </c>
      <c r="AV76" s="1">
        <f t="shared" si="14"/>
        <v>0.5126666937897808</v>
      </c>
      <c r="AW76" s="1">
        <f t="shared" si="15"/>
        <v>0.39312911621373087</v>
      </c>
    </row>
    <row r="77" spans="1:49" x14ac:dyDescent="0.2">
      <c r="A77">
        <v>75</v>
      </c>
      <c r="B77" t="s">
        <v>18011</v>
      </c>
      <c r="C77" t="s">
        <v>18010</v>
      </c>
      <c r="F77" t="s">
        <v>18009</v>
      </c>
      <c r="G77" t="s">
        <v>10</v>
      </c>
      <c r="H77" t="s">
        <v>9</v>
      </c>
      <c r="I77" t="s">
        <v>18008</v>
      </c>
      <c r="J77">
        <v>60070264</v>
      </c>
      <c r="K77" t="s">
        <v>1450</v>
      </c>
      <c r="L77" t="s">
        <v>710</v>
      </c>
      <c r="M77" t="s">
        <v>82</v>
      </c>
      <c r="N77">
        <v>3</v>
      </c>
      <c r="O77" t="s">
        <v>18007</v>
      </c>
      <c r="P77" t="s">
        <v>18006</v>
      </c>
      <c r="Q77" t="s">
        <v>18005</v>
      </c>
      <c r="R77" s="7">
        <v>38691</v>
      </c>
      <c r="S77" s="8">
        <f t="shared" si="8"/>
        <v>2005</v>
      </c>
      <c r="T77" s="8">
        <v>2005</v>
      </c>
      <c r="U77" s="8">
        <f t="shared" si="9"/>
        <v>17</v>
      </c>
      <c r="V77" s="7">
        <v>38691</v>
      </c>
      <c r="W77" t="s">
        <v>643</v>
      </c>
      <c r="X77" s="2">
        <v>0.30399999999999999</v>
      </c>
      <c r="Y77" s="6">
        <f t="shared" si="10"/>
        <v>8.115106377299057E-3</v>
      </c>
      <c r="AA77">
        <v>8952477</v>
      </c>
      <c r="AB77">
        <v>12250</v>
      </c>
      <c r="AD77" t="s">
        <v>2</v>
      </c>
      <c r="AE77">
        <v>47</v>
      </c>
      <c r="AF77">
        <v>5</v>
      </c>
      <c r="AH77" t="s">
        <v>18004</v>
      </c>
      <c r="AI77" t="s">
        <v>18003</v>
      </c>
      <c r="AJ77" t="s">
        <v>18002</v>
      </c>
      <c r="AK77" t="s">
        <v>18001</v>
      </c>
      <c r="AL77">
        <v>19</v>
      </c>
      <c r="AM77" s="5">
        <f t="shared" si="11"/>
        <v>1.1176470588235294</v>
      </c>
      <c r="AN77" s="4">
        <f t="shared" si="12"/>
        <v>1.6927634363097758E-3</v>
      </c>
      <c r="AO77" s="3"/>
      <c r="AP77">
        <v>0</v>
      </c>
      <c r="AR77" t="s">
        <v>1</v>
      </c>
      <c r="AT77" s="2" t="s">
        <v>0</v>
      </c>
      <c r="AU77" s="1">
        <f t="shared" si="13"/>
        <v>0.61884034950022726</v>
      </c>
      <c r="AV77" s="1">
        <f t="shared" si="14"/>
        <v>0.49039349068044169</v>
      </c>
      <c r="AW77" s="1">
        <f t="shared" si="15"/>
        <v>0.36194663186065607</v>
      </c>
    </row>
    <row r="78" spans="1:49" x14ac:dyDescent="0.2">
      <c r="A78">
        <v>76</v>
      </c>
      <c r="B78" t="s">
        <v>18000</v>
      </c>
      <c r="C78" t="s">
        <v>17999</v>
      </c>
      <c r="F78" t="s">
        <v>5078</v>
      </c>
      <c r="G78" t="s">
        <v>10</v>
      </c>
      <c r="H78" t="s">
        <v>9</v>
      </c>
      <c r="I78" t="s">
        <v>5077</v>
      </c>
      <c r="J78">
        <v>60109826</v>
      </c>
      <c r="K78" t="s">
        <v>5076</v>
      </c>
      <c r="L78" t="s">
        <v>5075</v>
      </c>
      <c r="M78" t="s">
        <v>51</v>
      </c>
      <c r="N78">
        <v>3</v>
      </c>
      <c r="O78" t="s">
        <v>17998</v>
      </c>
      <c r="P78" t="s">
        <v>5073</v>
      </c>
      <c r="Q78" t="s">
        <v>5072</v>
      </c>
      <c r="R78" s="7">
        <v>38687</v>
      </c>
      <c r="S78" s="8">
        <f t="shared" si="8"/>
        <v>2005</v>
      </c>
      <c r="T78" s="8">
        <v>2005</v>
      </c>
      <c r="U78" s="8">
        <f t="shared" si="9"/>
        <v>17</v>
      </c>
      <c r="V78" s="7">
        <v>2005</v>
      </c>
      <c r="W78" t="s">
        <v>17553</v>
      </c>
      <c r="X78" s="2">
        <v>0.21099999999999999</v>
      </c>
      <c r="Y78" s="6">
        <f t="shared" si="10"/>
        <v>5.6325244921384904E-3</v>
      </c>
      <c r="AA78">
        <v>16849965</v>
      </c>
      <c r="AB78">
        <v>4800152315</v>
      </c>
      <c r="AC78">
        <v>16849973</v>
      </c>
      <c r="AD78" t="s">
        <v>2</v>
      </c>
      <c r="AE78">
        <v>3</v>
      </c>
      <c r="AH78" t="s">
        <v>17997</v>
      </c>
      <c r="AI78" t="s">
        <v>17996</v>
      </c>
      <c r="AK78" t="s">
        <v>17995</v>
      </c>
      <c r="AL78">
        <v>0</v>
      </c>
      <c r="AM78" s="5">
        <f t="shared" si="11"/>
        <v>0</v>
      </c>
      <c r="AN78" s="4">
        <f t="shared" si="12"/>
        <v>0</v>
      </c>
      <c r="AO78" s="3"/>
      <c r="AP78">
        <v>1</v>
      </c>
      <c r="AR78" t="s">
        <v>1</v>
      </c>
      <c r="AT78" s="2" t="s">
        <v>0</v>
      </c>
      <c r="AU78" s="1">
        <f t="shared" si="13"/>
        <v>0.39427671444969431</v>
      </c>
      <c r="AV78" s="1">
        <f t="shared" si="14"/>
        <v>0.28162622460692455</v>
      </c>
      <c r="AW78" s="1">
        <f t="shared" si="15"/>
        <v>0.1689757347641547</v>
      </c>
    </row>
    <row r="79" spans="1:49" x14ac:dyDescent="0.2">
      <c r="A79">
        <v>77</v>
      </c>
      <c r="B79" t="s">
        <v>17994</v>
      </c>
      <c r="C79" t="s">
        <v>17993</v>
      </c>
      <c r="F79" t="s">
        <v>17992</v>
      </c>
      <c r="G79" t="s">
        <v>10</v>
      </c>
      <c r="H79" t="s">
        <v>9</v>
      </c>
      <c r="I79" t="s">
        <v>17991</v>
      </c>
      <c r="J79">
        <v>106195237</v>
      </c>
      <c r="K79" t="s">
        <v>17990</v>
      </c>
      <c r="L79" t="s">
        <v>17989</v>
      </c>
      <c r="M79" t="s">
        <v>51</v>
      </c>
      <c r="N79">
        <v>3</v>
      </c>
      <c r="O79" t="s">
        <v>17988</v>
      </c>
      <c r="P79" t="s">
        <v>17987</v>
      </c>
      <c r="Q79" t="s">
        <v>17986</v>
      </c>
      <c r="R79" s="7">
        <v>38687</v>
      </c>
      <c r="S79" s="8">
        <f t="shared" si="8"/>
        <v>2005</v>
      </c>
      <c r="T79" s="8">
        <v>2005</v>
      </c>
      <c r="U79" s="8">
        <f t="shared" si="9"/>
        <v>17</v>
      </c>
      <c r="V79" s="7">
        <v>2005</v>
      </c>
      <c r="W79" t="s">
        <v>17553</v>
      </c>
      <c r="X79" s="2">
        <v>0.21099999999999999</v>
      </c>
      <c r="Y79" s="6">
        <f t="shared" si="10"/>
        <v>5.6325244921384904E-3</v>
      </c>
      <c r="AA79">
        <v>16849965</v>
      </c>
      <c r="AB79">
        <v>4800152315</v>
      </c>
      <c r="AC79">
        <v>16849973</v>
      </c>
      <c r="AD79" t="s">
        <v>2</v>
      </c>
      <c r="AE79">
        <v>3</v>
      </c>
      <c r="AH79" t="s">
        <v>17985</v>
      </c>
      <c r="AI79" t="s">
        <v>17984</v>
      </c>
      <c r="AK79" t="s">
        <v>17983</v>
      </c>
      <c r="AL79">
        <v>0</v>
      </c>
      <c r="AM79" s="5">
        <f t="shared" si="11"/>
        <v>0</v>
      </c>
      <c r="AN79" s="4">
        <f t="shared" si="12"/>
        <v>0</v>
      </c>
      <c r="AO79" s="3"/>
      <c r="AP79">
        <v>1</v>
      </c>
      <c r="AR79" t="s">
        <v>1</v>
      </c>
      <c r="AT79" s="2" t="s">
        <v>0</v>
      </c>
      <c r="AU79" s="1">
        <f t="shared" si="13"/>
        <v>0.39427671444969431</v>
      </c>
      <c r="AV79" s="1">
        <f t="shared" si="14"/>
        <v>0.28162622460692455</v>
      </c>
      <c r="AW79" s="1">
        <f t="shared" si="15"/>
        <v>0.1689757347641547</v>
      </c>
    </row>
    <row r="80" spans="1:49" x14ac:dyDescent="0.2">
      <c r="A80">
        <v>78</v>
      </c>
      <c r="B80" t="s">
        <v>17982</v>
      </c>
      <c r="C80" t="s">
        <v>17981</v>
      </c>
      <c r="F80" t="s">
        <v>17980</v>
      </c>
      <c r="G80" t="s">
        <v>10</v>
      </c>
      <c r="H80" t="s">
        <v>9</v>
      </c>
      <c r="I80" t="s">
        <v>17979</v>
      </c>
      <c r="J80" t="s">
        <v>17978</v>
      </c>
      <c r="K80" t="s">
        <v>17977</v>
      </c>
      <c r="L80" t="s">
        <v>17976</v>
      </c>
      <c r="M80" t="s">
        <v>19</v>
      </c>
      <c r="N80">
        <v>4</v>
      </c>
      <c r="O80" t="s">
        <v>17975</v>
      </c>
      <c r="P80" t="s">
        <v>17974</v>
      </c>
      <c r="Q80" t="s">
        <v>17973</v>
      </c>
      <c r="R80" s="7">
        <v>38687</v>
      </c>
      <c r="S80" s="8">
        <f t="shared" si="8"/>
        <v>2005</v>
      </c>
      <c r="T80" s="8">
        <v>2005</v>
      </c>
      <c r="U80" s="8">
        <f t="shared" si="9"/>
        <v>17</v>
      </c>
      <c r="V80" s="7">
        <v>2005</v>
      </c>
      <c r="W80" t="s">
        <v>17553</v>
      </c>
      <c r="X80" s="2">
        <v>0.21099999999999999</v>
      </c>
      <c r="Y80" s="6">
        <f t="shared" si="10"/>
        <v>5.6325244921384904E-3</v>
      </c>
      <c r="AA80">
        <v>16849965</v>
      </c>
      <c r="AB80">
        <v>4800152315</v>
      </c>
      <c r="AC80">
        <v>16849973</v>
      </c>
      <c r="AD80" t="s">
        <v>2</v>
      </c>
      <c r="AE80">
        <v>3</v>
      </c>
      <c r="AH80" t="s">
        <v>3820</v>
      </c>
      <c r="AI80" t="s">
        <v>17972</v>
      </c>
      <c r="AK80" t="s">
        <v>17971</v>
      </c>
      <c r="AL80">
        <v>0</v>
      </c>
      <c r="AM80" s="5">
        <f t="shared" si="11"/>
        <v>0</v>
      </c>
      <c r="AN80" s="4">
        <f t="shared" si="12"/>
        <v>0</v>
      </c>
      <c r="AO80" s="3"/>
      <c r="AP80">
        <v>1</v>
      </c>
      <c r="AR80" t="s">
        <v>1</v>
      </c>
      <c r="AT80" s="2" t="s">
        <v>0</v>
      </c>
      <c r="AU80" s="1">
        <f t="shared" si="13"/>
        <v>0.39427671444969431</v>
      </c>
      <c r="AV80" s="1">
        <f t="shared" si="14"/>
        <v>0.28162622460692455</v>
      </c>
      <c r="AW80" s="1">
        <f t="shared" si="15"/>
        <v>0.1689757347641547</v>
      </c>
    </row>
    <row r="81" spans="1:49" x14ac:dyDescent="0.2">
      <c r="A81">
        <v>79</v>
      </c>
      <c r="B81" t="s">
        <v>17970</v>
      </c>
      <c r="F81" t="s">
        <v>17969</v>
      </c>
      <c r="G81" t="s">
        <v>10</v>
      </c>
      <c r="H81" t="s">
        <v>9</v>
      </c>
      <c r="I81" t="s">
        <v>17968</v>
      </c>
      <c r="J81">
        <v>60011476</v>
      </c>
      <c r="K81" t="s">
        <v>1326</v>
      </c>
      <c r="L81" t="s">
        <v>1325</v>
      </c>
      <c r="M81" t="s">
        <v>92</v>
      </c>
      <c r="N81">
        <v>4</v>
      </c>
      <c r="O81" t="s">
        <v>17967</v>
      </c>
      <c r="P81" t="s">
        <v>17966</v>
      </c>
      <c r="Q81" t="s">
        <v>17965</v>
      </c>
      <c r="R81" s="7">
        <v>38687</v>
      </c>
      <c r="S81" s="8">
        <f t="shared" si="8"/>
        <v>2005</v>
      </c>
      <c r="T81" s="8">
        <v>2005</v>
      </c>
      <c r="U81" s="8">
        <f t="shared" si="9"/>
        <v>17</v>
      </c>
      <c r="V81" s="7">
        <v>2005</v>
      </c>
      <c r="W81" t="s">
        <v>17964</v>
      </c>
      <c r="X81" s="2">
        <v>0.247</v>
      </c>
      <c r="Y81" s="6">
        <f t="shared" si="10"/>
        <v>6.5935239315554842E-3</v>
      </c>
      <c r="AA81">
        <v>7490208</v>
      </c>
      <c r="AB81">
        <v>27374</v>
      </c>
      <c r="AC81">
        <v>15515036</v>
      </c>
      <c r="AD81" t="s">
        <v>2</v>
      </c>
      <c r="AF81" t="s">
        <v>17963</v>
      </c>
      <c r="AH81" t="s">
        <v>17962</v>
      </c>
      <c r="AI81" t="s">
        <v>17961</v>
      </c>
      <c r="AJ81" t="s">
        <v>17960</v>
      </c>
      <c r="AK81" t="s">
        <v>17959</v>
      </c>
      <c r="AL81">
        <v>22</v>
      </c>
      <c r="AM81" s="5">
        <f t="shared" si="11"/>
        <v>1.2941176470588236</v>
      </c>
      <c r="AN81" s="4">
        <f t="shared" si="12"/>
        <v>1.9600418736218455E-3</v>
      </c>
      <c r="AO81" s="3"/>
      <c r="AP81">
        <v>0</v>
      </c>
      <c r="AR81" t="s">
        <v>1</v>
      </c>
      <c r="AT81" s="2">
        <v>0.85399999999999998</v>
      </c>
      <c r="AU81" s="1">
        <f t="shared" si="13"/>
        <v>0.52034793141753921</v>
      </c>
      <c r="AV81" s="1">
        <f t="shared" si="14"/>
        <v>0.4276782902588665</v>
      </c>
      <c r="AW81" s="1">
        <f t="shared" si="15"/>
        <v>0.33500864910019368</v>
      </c>
    </row>
    <row r="82" spans="1:49" x14ac:dyDescent="0.2">
      <c r="A82">
        <v>80</v>
      </c>
      <c r="B82" t="s">
        <v>17958</v>
      </c>
      <c r="F82" t="s">
        <v>17957</v>
      </c>
      <c r="G82" t="s">
        <v>10</v>
      </c>
      <c r="H82" t="s">
        <v>9</v>
      </c>
      <c r="I82" t="s">
        <v>17358</v>
      </c>
      <c r="J82">
        <v>60031475</v>
      </c>
      <c r="K82" t="s">
        <v>17357</v>
      </c>
      <c r="L82" t="s">
        <v>1349</v>
      </c>
      <c r="M82" t="s">
        <v>82</v>
      </c>
      <c r="N82">
        <v>3</v>
      </c>
      <c r="O82" t="s">
        <v>17356</v>
      </c>
      <c r="P82" t="s">
        <v>17355</v>
      </c>
      <c r="Q82" t="s">
        <v>17354</v>
      </c>
      <c r="R82" s="7">
        <v>38687</v>
      </c>
      <c r="S82" s="8">
        <f t="shared" si="8"/>
        <v>2005</v>
      </c>
      <c r="T82" s="8">
        <v>2005</v>
      </c>
      <c r="U82" s="8">
        <f t="shared" si="9"/>
        <v>17</v>
      </c>
      <c r="V82" s="7">
        <v>2005</v>
      </c>
      <c r="W82" t="s">
        <v>17353</v>
      </c>
      <c r="X82" s="2" t="s">
        <v>0</v>
      </c>
      <c r="Y82" s="6" t="e">
        <f t="shared" si="10"/>
        <v>#VALUE!</v>
      </c>
      <c r="AA82">
        <v>15167399</v>
      </c>
      <c r="AB82">
        <v>4700152267</v>
      </c>
      <c r="AC82">
        <v>21791074</v>
      </c>
      <c r="AD82" t="s">
        <v>2</v>
      </c>
      <c r="AE82">
        <v>4</v>
      </c>
      <c r="AF82">
        <v>1</v>
      </c>
      <c r="AH82" t="s">
        <v>17956</v>
      </c>
      <c r="AI82" t="s">
        <v>17955</v>
      </c>
      <c r="AJ82" t="s">
        <v>17954</v>
      </c>
      <c r="AK82" t="s">
        <v>17953</v>
      </c>
      <c r="AL82">
        <v>4</v>
      </c>
      <c r="AM82" s="5">
        <f t="shared" si="11"/>
        <v>0.23529411764705882</v>
      </c>
      <c r="AN82" s="4">
        <f t="shared" si="12"/>
        <v>3.5637124974942646E-4</v>
      </c>
      <c r="AO82" s="3"/>
      <c r="AP82">
        <v>0</v>
      </c>
      <c r="AR82" t="s">
        <v>1</v>
      </c>
      <c r="AT82" s="2" t="s">
        <v>0</v>
      </c>
      <c r="AU82" s="1" t="e">
        <f t="shared" si="13"/>
        <v>#VALUE!</v>
      </c>
      <c r="AV82" s="1" t="e">
        <f t="shared" si="14"/>
        <v>#VALUE!</v>
      </c>
      <c r="AW82" s="1" t="e">
        <f t="shared" si="15"/>
        <v>#VALUE!</v>
      </c>
    </row>
    <row r="83" spans="1:49" x14ac:dyDescent="0.2">
      <c r="A83">
        <v>81</v>
      </c>
      <c r="B83" t="s">
        <v>17952</v>
      </c>
      <c r="C83" t="s">
        <v>17951</v>
      </c>
      <c r="F83" t="s">
        <v>17950</v>
      </c>
      <c r="G83" t="s">
        <v>10</v>
      </c>
      <c r="H83" t="s">
        <v>9</v>
      </c>
      <c r="I83" t="s">
        <v>13307</v>
      </c>
      <c r="J83">
        <v>60018362</v>
      </c>
      <c r="K83" t="s">
        <v>13306</v>
      </c>
      <c r="L83" t="s">
        <v>13305</v>
      </c>
      <c r="M83" t="s">
        <v>51</v>
      </c>
      <c r="N83">
        <v>2</v>
      </c>
      <c r="O83" t="s">
        <v>17949</v>
      </c>
      <c r="P83" t="s">
        <v>17948</v>
      </c>
      <c r="Q83" t="s">
        <v>17947</v>
      </c>
      <c r="R83" s="7">
        <v>38687</v>
      </c>
      <c r="S83" s="8">
        <f t="shared" si="8"/>
        <v>2005</v>
      </c>
      <c r="T83" s="8">
        <v>2005</v>
      </c>
      <c r="U83" s="8">
        <f t="shared" si="9"/>
        <v>17</v>
      </c>
      <c r="V83" s="7">
        <v>2005</v>
      </c>
      <c r="W83" t="s">
        <v>17553</v>
      </c>
      <c r="X83" s="2">
        <v>0.21099999999999999</v>
      </c>
      <c r="Y83" s="6">
        <f t="shared" si="10"/>
        <v>5.6325244921384904E-3</v>
      </c>
      <c r="AA83">
        <v>16849965</v>
      </c>
      <c r="AB83">
        <v>4800152315</v>
      </c>
      <c r="AC83">
        <v>16849973</v>
      </c>
      <c r="AD83" t="s">
        <v>2</v>
      </c>
      <c r="AE83">
        <v>3</v>
      </c>
      <c r="AH83" t="s">
        <v>530</v>
      </c>
      <c r="AI83" t="s">
        <v>17946</v>
      </c>
      <c r="AK83" t="s">
        <v>17945</v>
      </c>
      <c r="AL83">
        <v>1</v>
      </c>
      <c r="AM83" s="5">
        <f t="shared" si="11"/>
        <v>5.8823529411764705E-2</v>
      </c>
      <c r="AN83" s="4">
        <f t="shared" si="12"/>
        <v>8.9092812437356614E-5</v>
      </c>
      <c r="AO83" s="3"/>
      <c r="AP83">
        <v>1</v>
      </c>
      <c r="AR83" t="s">
        <v>1</v>
      </c>
      <c r="AT83" s="2" t="s">
        <v>0</v>
      </c>
      <c r="AU83" s="1">
        <f t="shared" si="13"/>
        <v>0.39694949882281499</v>
      </c>
      <c r="AV83" s="1">
        <f t="shared" si="14"/>
        <v>0.28608086522879234</v>
      </c>
      <c r="AW83" s="1">
        <f t="shared" si="15"/>
        <v>0.17521223163476968</v>
      </c>
    </row>
    <row r="84" spans="1:49" x14ac:dyDescent="0.2">
      <c r="A84">
        <v>82</v>
      </c>
      <c r="B84" t="s">
        <v>17944</v>
      </c>
      <c r="F84" t="s">
        <v>17943</v>
      </c>
      <c r="G84" t="s">
        <v>10</v>
      </c>
      <c r="H84" t="s">
        <v>9</v>
      </c>
      <c r="I84" t="s">
        <v>17942</v>
      </c>
      <c r="J84">
        <v>60090755</v>
      </c>
      <c r="K84" t="s">
        <v>318</v>
      </c>
      <c r="L84" t="s">
        <v>49</v>
      </c>
      <c r="M84" t="s">
        <v>48</v>
      </c>
      <c r="N84">
        <v>3</v>
      </c>
      <c r="O84" t="s">
        <v>17941</v>
      </c>
      <c r="P84" t="s">
        <v>17940</v>
      </c>
      <c r="Q84" t="s">
        <v>17939</v>
      </c>
      <c r="R84" s="7">
        <v>38687</v>
      </c>
      <c r="S84" s="8">
        <f t="shared" si="8"/>
        <v>2005</v>
      </c>
      <c r="T84" s="8">
        <v>2005</v>
      </c>
      <c r="U84" s="8">
        <f t="shared" si="9"/>
        <v>17</v>
      </c>
      <c r="V84" s="7">
        <v>2005</v>
      </c>
      <c r="W84" t="s">
        <v>17938</v>
      </c>
      <c r="X84" s="2" t="s">
        <v>0</v>
      </c>
      <c r="Y84" s="6" t="e">
        <f t="shared" si="10"/>
        <v>#VALUE!</v>
      </c>
      <c r="AB84">
        <v>86539</v>
      </c>
      <c r="AD84" t="s">
        <v>2</v>
      </c>
      <c r="AF84">
        <v>858</v>
      </c>
      <c r="AH84" s="10">
        <v>16438</v>
      </c>
      <c r="AI84" t="s">
        <v>17937</v>
      </c>
      <c r="AJ84" t="s">
        <v>17936</v>
      </c>
      <c r="AK84" t="s">
        <v>17935</v>
      </c>
      <c r="AL84">
        <v>0</v>
      </c>
      <c r="AM84" s="5">
        <f t="shared" si="11"/>
        <v>0</v>
      </c>
      <c r="AN84" s="4">
        <f t="shared" si="12"/>
        <v>0</v>
      </c>
      <c r="AO84" s="3"/>
      <c r="AP84">
        <v>0</v>
      </c>
      <c r="AQ84" t="s">
        <v>56</v>
      </c>
      <c r="AR84">
        <v>50578071</v>
      </c>
      <c r="AS84" t="s">
        <v>55</v>
      </c>
      <c r="AT84" s="2" t="s">
        <v>0</v>
      </c>
      <c r="AU84" s="1" t="e">
        <f t="shared" si="13"/>
        <v>#VALUE!</v>
      </c>
      <c r="AV84" s="1" t="e">
        <f t="shared" si="14"/>
        <v>#VALUE!</v>
      </c>
      <c r="AW84" s="1" t="e">
        <f t="shared" si="15"/>
        <v>#VALUE!</v>
      </c>
    </row>
    <row r="85" spans="1:49" x14ac:dyDescent="0.2">
      <c r="A85">
        <v>83</v>
      </c>
      <c r="B85" t="s">
        <v>17934</v>
      </c>
      <c r="C85" t="s">
        <v>17933</v>
      </c>
      <c r="F85" t="s">
        <v>17932</v>
      </c>
      <c r="G85" t="s">
        <v>10</v>
      </c>
      <c r="H85" t="s">
        <v>9</v>
      </c>
      <c r="I85" t="s">
        <v>17931</v>
      </c>
      <c r="J85" t="s">
        <v>17930</v>
      </c>
      <c r="K85" t="s">
        <v>17929</v>
      </c>
      <c r="L85" t="s">
        <v>17928</v>
      </c>
      <c r="M85" t="s">
        <v>19</v>
      </c>
      <c r="N85">
        <v>3</v>
      </c>
      <c r="O85" t="s">
        <v>17927</v>
      </c>
      <c r="P85" t="s">
        <v>17926</v>
      </c>
      <c r="Q85" t="s">
        <v>17925</v>
      </c>
      <c r="R85" s="7">
        <v>38687</v>
      </c>
      <c r="S85" s="8">
        <f t="shared" si="8"/>
        <v>2005</v>
      </c>
      <c r="T85" s="8">
        <v>2005</v>
      </c>
      <c r="U85" s="8">
        <f t="shared" si="9"/>
        <v>17</v>
      </c>
      <c r="V85" s="7">
        <v>2005</v>
      </c>
      <c r="W85" t="s">
        <v>17553</v>
      </c>
      <c r="X85" s="2">
        <v>0.21099999999999999</v>
      </c>
      <c r="Y85" s="6">
        <f t="shared" si="10"/>
        <v>5.6325244921384904E-3</v>
      </c>
      <c r="AA85">
        <v>16849965</v>
      </c>
      <c r="AB85">
        <v>4800152315</v>
      </c>
      <c r="AC85">
        <v>16849973</v>
      </c>
      <c r="AD85" t="s">
        <v>2</v>
      </c>
      <c r="AE85">
        <v>3</v>
      </c>
      <c r="AH85" t="s">
        <v>17924</v>
      </c>
      <c r="AI85" t="s">
        <v>17923</v>
      </c>
      <c r="AK85" t="s">
        <v>17922</v>
      </c>
      <c r="AL85">
        <v>3</v>
      </c>
      <c r="AM85" s="5">
        <f t="shared" si="11"/>
        <v>0.17647058823529413</v>
      </c>
      <c r="AN85" s="4">
        <f t="shared" si="12"/>
        <v>2.6727843731206988E-4</v>
      </c>
      <c r="AO85" s="3"/>
      <c r="AP85">
        <v>1</v>
      </c>
      <c r="AR85" t="s">
        <v>1</v>
      </c>
      <c r="AT85" s="2" t="s">
        <v>0</v>
      </c>
      <c r="AU85" s="1">
        <f t="shared" si="13"/>
        <v>0.40229506756905642</v>
      </c>
      <c r="AV85" s="1">
        <f t="shared" si="14"/>
        <v>0.29499014647252797</v>
      </c>
      <c r="AW85" s="1">
        <f t="shared" si="15"/>
        <v>0.1876852253759996</v>
      </c>
    </row>
    <row r="86" spans="1:49" x14ac:dyDescent="0.2">
      <c r="A86">
        <v>84</v>
      </c>
      <c r="B86" t="s">
        <v>17921</v>
      </c>
      <c r="F86" t="s">
        <v>17920</v>
      </c>
      <c r="G86" t="s">
        <v>10</v>
      </c>
      <c r="H86" t="s">
        <v>9</v>
      </c>
      <c r="I86" t="s">
        <v>17919</v>
      </c>
      <c r="J86">
        <v>60013792</v>
      </c>
      <c r="K86" t="s">
        <v>17918</v>
      </c>
      <c r="L86" t="s">
        <v>17917</v>
      </c>
      <c r="M86" t="s">
        <v>982</v>
      </c>
      <c r="N86">
        <v>3</v>
      </c>
      <c r="O86" t="s">
        <v>17916</v>
      </c>
      <c r="P86" t="s">
        <v>17915</v>
      </c>
      <c r="Q86" t="s">
        <v>17914</v>
      </c>
      <c r="R86" s="7">
        <v>38687</v>
      </c>
      <c r="S86" s="8">
        <f t="shared" si="8"/>
        <v>2005</v>
      </c>
      <c r="T86" s="8">
        <v>2005</v>
      </c>
      <c r="U86" s="8">
        <f t="shared" si="9"/>
        <v>17</v>
      </c>
      <c r="V86" s="7">
        <v>2005</v>
      </c>
      <c r="W86" t="s">
        <v>17913</v>
      </c>
      <c r="X86" s="2" t="s">
        <v>0</v>
      </c>
      <c r="Y86" s="6" t="e">
        <f t="shared" si="10"/>
        <v>#VALUE!</v>
      </c>
      <c r="AA86">
        <v>13175262</v>
      </c>
      <c r="AB86">
        <v>145456</v>
      </c>
      <c r="AC86">
        <v>13175262</v>
      </c>
      <c r="AD86" t="s">
        <v>2</v>
      </c>
      <c r="AE86">
        <v>20</v>
      </c>
      <c r="AF86">
        <v>2</v>
      </c>
      <c r="AH86" t="s">
        <v>17912</v>
      </c>
      <c r="AI86" t="s">
        <v>17911</v>
      </c>
      <c r="AJ86" t="s">
        <v>17910</v>
      </c>
      <c r="AK86" t="s">
        <v>17909</v>
      </c>
      <c r="AL86">
        <v>2</v>
      </c>
      <c r="AM86" s="5">
        <f t="shared" si="11"/>
        <v>0.11764705882352941</v>
      </c>
      <c r="AN86" s="4">
        <f t="shared" si="12"/>
        <v>1.7818562487471323E-4</v>
      </c>
      <c r="AO86" s="3"/>
      <c r="AP86">
        <v>0</v>
      </c>
      <c r="AR86" t="s">
        <v>1</v>
      </c>
      <c r="AT86" s="2" t="s">
        <v>0</v>
      </c>
      <c r="AU86" s="1" t="e">
        <f t="shared" si="13"/>
        <v>#VALUE!</v>
      </c>
      <c r="AV86" s="1" t="e">
        <f t="shared" si="14"/>
        <v>#VALUE!</v>
      </c>
      <c r="AW86" s="1" t="e">
        <f t="shared" si="15"/>
        <v>#VALUE!</v>
      </c>
    </row>
    <row r="87" spans="1:49" x14ac:dyDescent="0.2">
      <c r="A87">
        <v>85</v>
      </c>
      <c r="B87" t="s">
        <v>17908</v>
      </c>
      <c r="C87" t="s">
        <v>17907</v>
      </c>
      <c r="F87" t="s">
        <v>17906</v>
      </c>
      <c r="G87" t="s">
        <v>10</v>
      </c>
      <c r="H87" t="s">
        <v>9</v>
      </c>
      <c r="I87" t="s">
        <v>5165</v>
      </c>
      <c r="J87">
        <v>60025578</v>
      </c>
      <c r="K87" t="s">
        <v>507</v>
      </c>
      <c r="L87" t="s">
        <v>341</v>
      </c>
      <c r="M87" t="s">
        <v>71</v>
      </c>
      <c r="N87">
        <v>3</v>
      </c>
      <c r="O87" t="s">
        <v>17905</v>
      </c>
      <c r="P87" t="s">
        <v>17904</v>
      </c>
      <c r="Q87" t="s">
        <v>504</v>
      </c>
      <c r="R87" s="7">
        <v>38687</v>
      </c>
      <c r="S87" s="8">
        <f t="shared" si="8"/>
        <v>2005</v>
      </c>
      <c r="T87" s="8">
        <v>2005</v>
      </c>
      <c r="U87" s="8">
        <f t="shared" si="9"/>
        <v>17</v>
      </c>
      <c r="V87" s="7">
        <v>2005</v>
      </c>
      <c r="W87" t="s">
        <v>14360</v>
      </c>
      <c r="X87" s="2">
        <v>0.437</v>
      </c>
      <c r="Y87" s="6">
        <f t="shared" si="10"/>
        <v>1.1665465417367396E-2</v>
      </c>
      <c r="AA87">
        <v>10704698</v>
      </c>
      <c r="AB87">
        <v>5300152513</v>
      </c>
      <c r="AC87">
        <v>15598985</v>
      </c>
      <c r="AD87" t="s">
        <v>2</v>
      </c>
      <c r="AE87">
        <v>55</v>
      </c>
      <c r="AH87" t="s">
        <v>17903</v>
      </c>
      <c r="AI87" t="s">
        <v>17902</v>
      </c>
      <c r="AK87" t="s">
        <v>17901</v>
      </c>
      <c r="AL87">
        <v>8</v>
      </c>
      <c r="AM87" s="5">
        <f t="shared" si="11"/>
        <v>0.47058823529411764</v>
      </c>
      <c r="AN87" s="4">
        <f t="shared" si="12"/>
        <v>7.1274249949885291E-4</v>
      </c>
      <c r="AO87" s="3"/>
      <c r="AP87">
        <v>1</v>
      </c>
      <c r="AR87" t="s">
        <v>1</v>
      </c>
      <c r="AT87" s="2" t="s">
        <v>0</v>
      </c>
      <c r="AU87" s="1">
        <f t="shared" si="13"/>
        <v>0.83796485420068323</v>
      </c>
      <c r="AV87" s="1">
        <f t="shared" si="14"/>
        <v>0.61891039584331242</v>
      </c>
      <c r="AW87" s="1">
        <f t="shared" si="15"/>
        <v>0.39985593748594156</v>
      </c>
    </row>
    <row r="88" spans="1:49" x14ac:dyDescent="0.2">
      <c r="A88">
        <v>86</v>
      </c>
      <c r="B88" t="s">
        <v>17900</v>
      </c>
      <c r="C88" t="s">
        <v>17899</v>
      </c>
      <c r="F88" t="s">
        <v>17898</v>
      </c>
      <c r="G88" t="s">
        <v>10</v>
      </c>
      <c r="H88" t="s">
        <v>9</v>
      </c>
      <c r="I88" t="s">
        <v>798</v>
      </c>
      <c r="J88">
        <v>60025578</v>
      </c>
      <c r="K88" t="s">
        <v>507</v>
      </c>
      <c r="L88" t="s">
        <v>341</v>
      </c>
      <c r="M88" t="s">
        <v>71</v>
      </c>
      <c r="N88">
        <v>4</v>
      </c>
      <c r="O88" t="s">
        <v>17897</v>
      </c>
      <c r="P88" t="s">
        <v>17896</v>
      </c>
      <c r="Q88" t="s">
        <v>1182</v>
      </c>
      <c r="R88" s="7">
        <v>38687</v>
      </c>
      <c r="S88" s="8">
        <f t="shared" si="8"/>
        <v>2005</v>
      </c>
      <c r="T88" s="8">
        <v>2005</v>
      </c>
      <c r="U88" s="8">
        <f t="shared" si="9"/>
        <v>17</v>
      </c>
      <c r="V88" s="7">
        <v>2005</v>
      </c>
      <c r="W88" t="s">
        <v>14360</v>
      </c>
      <c r="X88" s="2">
        <v>0.437</v>
      </c>
      <c r="Y88" s="6">
        <f t="shared" si="10"/>
        <v>1.1665465417367396E-2</v>
      </c>
      <c r="AA88">
        <v>10704698</v>
      </c>
      <c r="AB88">
        <v>5300152513</v>
      </c>
      <c r="AC88">
        <v>15598985</v>
      </c>
      <c r="AD88" t="s">
        <v>2</v>
      </c>
      <c r="AE88">
        <v>52</v>
      </c>
      <c r="AH88" t="s">
        <v>17895</v>
      </c>
      <c r="AI88" t="s">
        <v>17894</v>
      </c>
      <c r="AK88" t="s">
        <v>17893</v>
      </c>
      <c r="AL88">
        <v>4</v>
      </c>
      <c r="AM88" s="5">
        <f t="shared" si="11"/>
        <v>0.23529411764705882</v>
      </c>
      <c r="AN88" s="4">
        <f t="shared" si="12"/>
        <v>3.5637124974942646E-4</v>
      </c>
      <c r="AO88" s="3"/>
      <c r="AP88">
        <v>1</v>
      </c>
      <c r="AR88" t="s">
        <v>1</v>
      </c>
      <c r="AT88" s="2" t="s">
        <v>0</v>
      </c>
      <c r="AU88" s="1">
        <f t="shared" si="13"/>
        <v>0.82727371670820049</v>
      </c>
      <c r="AV88" s="1">
        <f t="shared" si="14"/>
        <v>0.60109183335584115</v>
      </c>
      <c r="AW88" s="1">
        <f t="shared" si="15"/>
        <v>0.37490995000348176</v>
      </c>
    </row>
    <row r="89" spans="1:49" x14ac:dyDescent="0.2">
      <c r="A89">
        <v>87</v>
      </c>
      <c r="B89" t="s">
        <v>17892</v>
      </c>
      <c r="C89" t="s">
        <v>17891</v>
      </c>
      <c r="F89" t="s">
        <v>17890</v>
      </c>
      <c r="G89" t="s">
        <v>10</v>
      </c>
      <c r="H89" t="s">
        <v>9</v>
      </c>
      <c r="I89" t="s">
        <v>15313</v>
      </c>
      <c r="J89">
        <v>60002947</v>
      </c>
      <c r="K89" t="s">
        <v>691</v>
      </c>
      <c r="L89" t="s">
        <v>690</v>
      </c>
      <c r="M89" t="s">
        <v>595</v>
      </c>
      <c r="N89">
        <v>2</v>
      </c>
      <c r="O89" t="s">
        <v>17889</v>
      </c>
      <c r="P89" t="s">
        <v>17888</v>
      </c>
      <c r="Q89" t="s">
        <v>689</v>
      </c>
      <c r="R89" s="7">
        <v>38687</v>
      </c>
      <c r="S89" s="8">
        <f t="shared" si="8"/>
        <v>2005</v>
      </c>
      <c r="T89" s="8">
        <v>2005</v>
      </c>
      <c r="U89" s="8">
        <f t="shared" si="9"/>
        <v>17</v>
      </c>
      <c r="V89" s="7">
        <v>2005</v>
      </c>
      <c r="W89" t="s">
        <v>14360</v>
      </c>
      <c r="X89" s="2">
        <v>0.437</v>
      </c>
      <c r="Y89" s="6">
        <f t="shared" si="10"/>
        <v>1.1665465417367396E-2</v>
      </c>
      <c r="AA89">
        <v>10704698</v>
      </c>
      <c r="AB89">
        <v>5300152513</v>
      </c>
      <c r="AC89">
        <v>15598985</v>
      </c>
      <c r="AD89" t="s">
        <v>2</v>
      </c>
      <c r="AE89">
        <v>55</v>
      </c>
      <c r="AH89" t="s">
        <v>17887</v>
      </c>
      <c r="AI89" t="s">
        <v>17886</v>
      </c>
      <c r="AK89" t="s">
        <v>17885</v>
      </c>
      <c r="AL89">
        <v>24</v>
      </c>
      <c r="AM89" s="5">
        <f t="shared" si="11"/>
        <v>1.411764705882353</v>
      </c>
      <c r="AN89" s="4">
        <f t="shared" si="12"/>
        <v>2.1382274984965591E-3</v>
      </c>
      <c r="AO89" s="3"/>
      <c r="AP89">
        <v>1</v>
      </c>
      <c r="AR89" t="s">
        <v>1</v>
      </c>
      <c r="AT89" s="2" t="s">
        <v>0</v>
      </c>
      <c r="AU89" s="1">
        <f t="shared" si="13"/>
        <v>0.8807294041706144</v>
      </c>
      <c r="AV89" s="1">
        <f t="shared" si="14"/>
        <v>0.69018464579319772</v>
      </c>
      <c r="AW89" s="1">
        <f t="shared" si="15"/>
        <v>0.49963988741578103</v>
      </c>
    </row>
    <row r="90" spans="1:49" x14ac:dyDescent="0.2">
      <c r="A90">
        <v>88</v>
      </c>
      <c r="B90" t="s">
        <v>17884</v>
      </c>
      <c r="C90" t="s">
        <v>17883</v>
      </c>
      <c r="F90" t="s">
        <v>17882</v>
      </c>
      <c r="G90" t="s">
        <v>10</v>
      </c>
      <c r="H90" t="s">
        <v>9</v>
      </c>
      <c r="I90" t="s">
        <v>147</v>
      </c>
      <c r="J90">
        <v>60014982</v>
      </c>
      <c r="K90" t="s">
        <v>999</v>
      </c>
      <c r="L90" t="s">
        <v>998</v>
      </c>
      <c r="M90" t="s">
        <v>42</v>
      </c>
      <c r="N90">
        <v>1</v>
      </c>
      <c r="O90" t="s">
        <v>17881</v>
      </c>
      <c r="P90">
        <v>7501504156</v>
      </c>
      <c r="Q90">
        <v>60014982</v>
      </c>
      <c r="R90" s="7">
        <v>38687</v>
      </c>
      <c r="S90" s="8">
        <f t="shared" si="8"/>
        <v>2005</v>
      </c>
      <c r="T90" s="8">
        <v>2005</v>
      </c>
      <c r="U90" s="8">
        <f t="shared" si="9"/>
        <v>17</v>
      </c>
      <c r="V90" s="7">
        <v>2005</v>
      </c>
      <c r="W90" t="s">
        <v>14360</v>
      </c>
      <c r="X90" s="2">
        <v>0.437</v>
      </c>
      <c r="Y90" s="6">
        <f t="shared" si="10"/>
        <v>1.1665465417367396E-2</v>
      </c>
      <c r="AA90">
        <v>10704698</v>
      </c>
      <c r="AB90">
        <v>5300152513</v>
      </c>
      <c r="AC90">
        <v>15598985</v>
      </c>
      <c r="AD90" t="s">
        <v>2</v>
      </c>
      <c r="AE90">
        <v>53</v>
      </c>
      <c r="AH90" t="s">
        <v>17880</v>
      </c>
      <c r="AI90" t="s">
        <v>17879</v>
      </c>
      <c r="AK90" t="s">
        <v>17878</v>
      </c>
      <c r="AL90">
        <v>19</v>
      </c>
      <c r="AM90" s="5">
        <f t="shared" si="11"/>
        <v>1.1176470588235294</v>
      </c>
      <c r="AN90" s="4">
        <f t="shared" si="12"/>
        <v>1.6927634363097758E-3</v>
      </c>
      <c r="AO90" s="3"/>
      <c r="AP90">
        <v>1</v>
      </c>
      <c r="AR90" t="s">
        <v>1</v>
      </c>
      <c r="AT90" s="2" t="s">
        <v>0</v>
      </c>
      <c r="AU90" s="1">
        <f t="shared" si="13"/>
        <v>0.86736548230501098</v>
      </c>
      <c r="AV90" s="1">
        <f t="shared" si="14"/>
        <v>0.6679114426838586</v>
      </c>
      <c r="AW90" s="1">
        <f t="shared" si="15"/>
        <v>0.46845740306270622</v>
      </c>
    </row>
    <row r="91" spans="1:49" x14ac:dyDescent="0.2">
      <c r="A91">
        <v>89</v>
      </c>
      <c r="B91" t="s">
        <v>17877</v>
      </c>
      <c r="C91" t="s">
        <v>17876</v>
      </c>
      <c r="F91" t="s">
        <v>17875</v>
      </c>
      <c r="G91" t="s">
        <v>10</v>
      </c>
      <c r="H91" t="s">
        <v>9</v>
      </c>
      <c r="I91" t="s">
        <v>17874</v>
      </c>
      <c r="J91">
        <v>60056249</v>
      </c>
      <c r="K91" t="s">
        <v>17308</v>
      </c>
      <c r="L91" t="s">
        <v>458</v>
      </c>
      <c r="M91" t="s">
        <v>226</v>
      </c>
      <c r="N91">
        <v>1</v>
      </c>
      <c r="O91" t="s">
        <v>17873</v>
      </c>
      <c r="P91">
        <v>6603778677</v>
      </c>
      <c r="Q91">
        <v>60056249</v>
      </c>
      <c r="R91" s="7">
        <v>38687</v>
      </c>
      <c r="S91" s="8">
        <f t="shared" si="8"/>
        <v>2005</v>
      </c>
      <c r="T91" s="8">
        <v>2005</v>
      </c>
      <c r="U91" s="8">
        <f t="shared" si="9"/>
        <v>17</v>
      </c>
      <c r="V91" s="7">
        <v>2005</v>
      </c>
      <c r="W91" t="s">
        <v>14360</v>
      </c>
      <c r="X91" s="2">
        <v>0.437</v>
      </c>
      <c r="Y91" s="6">
        <f t="shared" si="10"/>
        <v>1.1665465417367396E-2</v>
      </c>
      <c r="AA91">
        <v>10704698</v>
      </c>
      <c r="AB91">
        <v>5300152513</v>
      </c>
      <c r="AC91">
        <v>15598985</v>
      </c>
      <c r="AD91" t="s">
        <v>2</v>
      </c>
      <c r="AE91">
        <v>50</v>
      </c>
      <c r="AH91" t="s">
        <v>17872</v>
      </c>
      <c r="AI91" t="s">
        <v>17871</v>
      </c>
      <c r="AK91" t="s">
        <v>17870</v>
      </c>
      <c r="AL91">
        <v>5</v>
      </c>
      <c r="AM91" s="5">
        <f t="shared" si="11"/>
        <v>0.29411764705882354</v>
      </c>
      <c r="AN91" s="4">
        <f t="shared" si="12"/>
        <v>4.4546406218678308E-4</v>
      </c>
      <c r="AO91" s="3"/>
      <c r="AP91">
        <v>1</v>
      </c>
      <c r="AR91" t="s">
        <v>1</v>
      </c>
      <c r="AT91" s="2" t="s">
        <v>0</v>
      </c>
      <c r="AU91" s="1">
        <f t="shared" si="13"/>
        <v>0.82994650108132118</v>
      </c>
      <c r="AV91" s="1">
        <f t="shared" si="14"/>
        <v>0.60554647397770889</v>
      </c>
      <c r="AW91" s="1">
        <f t="shared" si="15"/>
        <v>0.38114644687409666</v>
      </c>
    </row>
    <row r="92" spans="1:49" x14ac:dyDescent="0.2">
      <c r="A92">
        <v>90</v>
      </c>
      <c r="B92" t="s">
        <v>17869</v>
      </c>
      <c r="C92" t="s">
        <v>17868</v>
      </c>
      <c r="F92" t="s">
        <v>17867</v>
      </c>
      <c r="G92" t="s">
        <v>10</v>
      </c>
      <c r="H92" t="s">
        <v>9</v>
      </c>
      <c r="I92" t="s">
        <v>7892</v>
      </c>
      <c r="J92" t="s">
        <v>17866</v>
      </c>
      <c r="K92" t="s">
        <v>17865</v>
      </c>
      <c r="L92" t="s">
        <v>17864</v>
      </c>
      <c r="M92" t="s">
        <v>1225</v>
      </c>
      <c r="N92">
        <v>4</v>
      </c>
      <c r="O92" t="s">
        <v>17863</v>
      </c>
      <c r="P92" t="s">
        <v>17862</v>
      </c>
      <c r="Q92" t="s">
        <v>17861</v>
      </c>
      <c r="R92" s="7">
        <v>38687</v>
      </c>
      <c r="S92" s="8">
        <f t="shared" si="8"/>
        <v>2005</v>
      </c>
      <c r="T92" s="8">
        <v>2005</v>
      </c>
      <c r="U92" s="8">
        <f t="shared" si="9"/>
        <v>17</v>
      </c>
      <c r="V92" s="7">
        <v>2005</v>
      </c>
      <c r="W92" t="s">
        <v>14360</v>
      </c>
      <c r="X92" s="2">
        <v>0.437</v>
      </c>
      <c r="Y92" s="6">
        <f t="shared" si="10"/>
        <v>1.1665465417367396E-2</v>
      </c>
      <c r="AA92">
        <v>10704698</v>
      </c>
      <c r="AB92">
        <v>5300152513</v>
      </c>
      <c r="AC92">
        <v>15598985</v>
      </c>
      <c r="AD92" t="s">
        <v>2</v>
      </c>
      <c r="AE92">
        <v>50</v>
      </c>
      <c r="AH92" t="s">
        <v>17860</v>
      </c>
      <c r="AI92" t="s">
        <v>17859</v>
      </c>
      <c r="AK92" t="s">
        <v>17858</v>
      </c>
      <c r="AL92">
        <v>24</v>
      </c>
      <c r="AM92" s="5">
        <f t="shared" si="11"/>
        <v>1.411764705882353</v>
      </c>
      <c r="AN92" s="4">
        <f t="shared" si="12"/>
        <v>2.1382274984965591E-3</v>
      </c>
      <c r="AO92" s="3"/>
      <c r="AP92">
        <v>1</v>
      </c>
      <c r="AR92" t="s">
        <v>1</v>
      </c>
      <c r="AT92" s="2" t="s">
        <v>0</v>
      </c>
      <c r="AU92" s="1">
        <f t="shared" si="13"/>
        <v>0.8807294041706144</v>
      </c>
      <c r="AV92" s="1">
        <f t="shared" si="14"/>
        <v>0.69018464579319772</v>
      </c>
      <c r="AW92" s="1">
        <f t="shared" si="15"/>
        <v>0.49963988741578103</v>
      </c>
    </row>
    <row r="93" spans="1:49" x14ac:dyDescent="0.2">
      <c r="A93">
        <v>91</v>
      </c>
      <c r="B93" t="s">
        <v>17857</v>
      </c>
      <c r="C93" t="s">
        <v>17856</v>
      </c>
      <c r="F93" t="s">
        <v>17855</v>
      </c>
      <c r="G93" t="s">
        <v>10</v>
      </c>
      <c r="H93" t="s">
        <v>9</v>
      </c>
      <c r="I93" t="s">
        <v>7423</v>
      </c>
      <c r="J93">
        <v>60033389</v>
      </c>
      <c r="K93" t="s">
        <v>17854</v>
      </c>
      <c r="L93" t="s">
        <v>374</v>
      </c>
      <c r="M93" t="s">
        <v>38</v>
      </c>
      <c r="N93">
        <v>2</v>
      </c>
      <c r="O93" t="s">
        <v>17853</v>
      </c>
      <c r="P93" t="s">
        <v>17852</v>
      </c>
      <c r="Q93" t="s">
        <v>17851</v>
      </c>
      <c r="R93" s="7">
        <v>38687</v>
      </c>
      <c r="S93" s="8">
        <f t="shared" si="8"/>
        <v>2005</v>
      </c>
      <c r="T93" s="8">
        <v>2005</v>
      </c>
      <c r="U93" s="8">
        <f t="shared" si="9"/>
        <v>17</v>
      </c>
      <c r="V93" s="7">
        <v>2005</v>
      </c>
      <c r="W93" t="s">
        <v>14360</v>
      </c>
      <c r="X93" s="2">
        <v>0.437</v>
      </c>
      <c r="Y93" s="6">
        <f t="shared" si="10"/>
        <v>1.1665465417367396E-2</v>
      </c>
      <c r="AA93">
        <v>10704698</v>
      </c>
      <c r="AB93">
        <v>5300152513</v>
      </c>
      <c r="AC93">
        <v>15598985</v>
      </c>
      <c r="AD93" t="s">
        <v>2</v>
      </c>
      <c r="AE93">
        <v>53</v>
      </c>
      <c r="AH93" t="s">
        <v>17850</v>
      </c>
      <c r="AI93" t="s">
        <v>17849</v>
      </c>
      <c r="AK93" t="s">
        <v>17848</v>
      </c>
      <c r="AL93">
        <v>14</v>
      </c>
      <c r="AM93" s="5">
        <f t="shared" si="11"/>
        <v>0.82352941176470584</v>
      </c>
      <c r="AN93" s="4">
        <f t="shared" si="12"/>
        <v>1.2472993741229927E-3</v>
      </c>
      <c r="AO93" s="3"/>
      <c r="AP93">
        <v>1</v>
      </c>
      <c r="AR93" t="s">
        <v>1</v>
      </c>
      <c r="AT93" s="2" t="s">
        <v>0</v>
      </c>
      <c r="AU93" s="1">
        <f t="shared" si="13"/>
        <v>0.85400156043940745</v>
      </c>
      <c r="AV93" s="1">
        <f t="shared" si="14"/>
        <v>0.64563823957451949</v>
      </c>
      <c r="AW93" s="1">
        <f t="shared" si="15"/>
        <v>0.43727491870963137</v>
      </c>
    </row>
    <row r="94" spans="1:49" x14ac:dyDescent="0.2">
      <c r="A94">
        <v>92</v>
      </c>
      <c r="B94" t="s">
        <v>17847</v>
      </c>
      <c r="C94" t="s">
        <v>17846</v>
      </c>
      <c r="F94" t="s">
        <v>17845</v>
      </c>
      <c r="G94" t="s">
        <v>10</v>
      </c>
      <c r="H94" t="s">
        <v>9</v>
      </c>
      <c r="I94" t="s">
        <v>17844</v>
      </c>
      <c r="J94">
        <v>60068535</v>
      </c>
      <c r="K94" t="s">
        <v>1164</v>
      </c>
      <c r="L94" t="s">
        <v>1163</v>
      </c>
      <c r="M94" t="s">
        <v>692</v>
      </c>
      <c r="N94">
        <v>1</v>
      </c>
      <c r="O94" t="s">
        <v>17843</v>
      </c>
      <c r="P94">
        <v>6603416148</v>
      </c>
      <c r="Q94">
        <v>60068535</v>
      </c>
      <c r="R94" s="7">
        <v>38687</v>
      </c>
      <c r="S94" s="8">
        <f t="shared" si="8"/>
        <v>2005</v>
      </c>
      <c r="T94" s="8">
        <v>2005</v>
      </c>
      <c r="U94" s="8">
        <f t="shared" si="9"/>
        <v>17</v>
      </c>
      <c r="V94" s="7">
        <v>2005</v>
      </c>
      <c r="W94" t="s">
        <v>593</v>
      </c>
      <c r="X94" s="2">
        <v>0.14099999999999999</v>
      </c>
      <c r="Y94" s="6">
        <f t="shared" si="10"/>
        <v>3.7639144710498915E-3</v>
      </c>
      <c r="AA94">
        <v>402508</v>
      </c>
      <c r="AB94">
        <v>20868</v>
      </c>
      <c r="AD94" t="s">
        <v>2</v>
      </c>
      <c r="AE94">
        <v>64</v>
      </c>
      <c r="AF94">
        <v>9</v>
      </c>
      <c r="AH94" t="s">
        <v>17842</v>
      </c>
      <c r="AI94" t="s">
        <v>17841</v>
      </c>
      <c r="AK94" t="s">
        <v>17840</v>
      </c>
      <c r="AL94">
        <v>0</v>
      </c>
      <c r="AM94" s="5">
        <f t="shared" si="11"/>
        <v>0</v>
      </c>
      <c r="AN94" s="4">
        <f t="shared" si="12"/>
        <v>0</v>
      </c>
      <c r="AO94" s="3"/>
      <c r="AP94">
        <v>0</v>
      </c>
      <c r="AR94" t="s">
        <v>1</v>
      </c>
      <c r="AT94" s="2" t="s">
        <v>0</v>
      </c>
      <c r="AU94" s="1">
        <f t="shared" si="13"/>
        <v>0.26347401297349238</v>
      </c>
      <c r="AV94" s="1">
        <f t="shared" si="14"/>
        <v>0.18819572355249459</v>
      </c>
      <c r="AW94" s="1">
        <f t="shared" si="15"/>
        <v>0.11291743413149673</v>
      </c>
    </row>
    <row r="95" spans="1:49" x14ac:dyDescent="0.2">
      <c r="A95">
        <v>93</v>
      </c>
      <c r="B95" t="s">
        <v>17839</v>
      </c>
      <c r="C95" t="s">
        <v>17838</v>
      </c>
      <c r="F95" t="s">
        <v>17837</v>
      </c>
      <c r="G95" t="s">
        <v>10</v>
      </c>
      <c r="H95" t="s">
        <v>9</v>
      </c>
      <c r="I95" t="s">
        <v>17836</v>
      </c>
      <c r="J95" t="s">
        <v>17835</v>
      </c>
      <c r="K95" t="s">
        <v>17834</v>
      </c>
      <c r="L95" t="s">
        <v>826</v>
      </c>
      <c r="M95" t="s">
        <v>825</v>
      </c>
      <c r="N95">
        <v>2</v>
      </c>
      <c r="O95" t="s">
        <v>17833</v>
      </c>
      <c r="P95" t="s">
        <v>17832</v>
      </c>
      <c r="Q95" t="s">
        <v>17831</v>
      </c>
      <c r="R95" s="7">
        <v>38687</v>
      </c>
      <c r="S95" s="8">
        <f t="shared" si="8"/>
        <v>2005</v>
      </c>
      <c r="T95" s="8">
        <v>2005</v>
      </c>
      <c r="U95" s="8">
        <f t="shared" si="9"/>
        <v>17</v>
      </c>
      <c r="V95" s="7">
        <v>2005</v>
      </c>
      <c r="W95" t="s">
        <v>593</v>
      </c>
      <c r="X95" s="2">
        <v>0.14099999999999999</v>
      </c>
      <c r="Y95" s="6">
        <f t="shared" si="10"/>
        <v>3.7639144710498915E-3</v>
      </c>
      <c r="AA95">
        <v>402508</v>
      </c>
      <c r="AB95">
        <v>20868</v>
      </c>
      <c r="AD95" t="s">
        <v>2</v>
      </c>
      <c r="AE95">
        <v>64</v>
      </c>
      <c r="AF95">
        <v>9</v>
      </c>
      <c r="AH95" t="s">
        <v>17830</v>
      </c>
      <c r="AI95" t="s">
        <v>17829</v>
      </c>
      <c r="AK95" t="s">
        <v>17828</v>
      </c>
      <c r="AL95">
        <v>0</v>
      </c>
      <c r="AM95" s="5">
        <f t="shared" si="11"/>
        <v>0</v>
      </c>
      <c r="AN95" s="4">
        <f t="shared" si="12"/>
        <v>0</v>
      </c>
      <c r="AO95" s="3"/>
      <c r="AP95">
        <v>0</v>
      </c>
      <c r="AR95" t="s">
        <v>1</v>
      </c>
      <c r="AT95" s="2" t="s">
        <v>0</v>
      </c>
      <c r="AU95" s="1">
        <f t="shared" si="13"/>
        <v>0.26347401297349238</v>
      </c>
      <c r="AV95" s="1">
        <f t="shared" si="14"/>
        <v>0.18819572355249459</v>
      </c>
      <c r="AW95" s="1">
        <f t="shared" si="15"/>
        <v>0.11291743413149673</v>
      </c>
    </row>
    <row r="96" spans="1:49" x14ac:dyDescent="0.2">
      <c r="A96">
        <v>94</v>
      </c>
      <c r="B96" t="s">
        <v>17827</v>
      </c>
      <c r="C96" t="s">
        <v>17826</v>
      </c>
      <c r="F96" t="s">
        <v>17825</v>
      </c>
      <c r="G96" t="s">
        <v>10</v>
      </c>
      <c r="H96" t="s">
        <v>9</v>
      </c>
      <c r="I96" t="s">
        <v>17824</v>
      </c>
      <c r="J96">
        <v>60068535</v>
      </c>
      <c r="K96" t="s">
        <v>1164</v>
      </c>
      <c r="L96" t="s">
        <v>1163</v>
      </c>
      <c r="M96" t="s">
        <v>692</v>
      </c>
      <c r="N96">
        <v>4</v>
      </c>
      <c r="O96" t="s">
        <v>17823</v>
      </c>
      <c r="P96" t="s">
        <v>17822</v>
      </c>
      <c r="Q96" t="s">
        <v>17821</v>
      </c>
      <c r="R96" s="7">
        <v>38687</v>
      </c>
      <c r="S96" s="8">
        <f t="shared" si="8"/>
        <v>2005</v>
      </c>
      <c r="T96" s="8">
        <v>2005</v>
      </c>
      <c r="U96" s="8">
        <f t="shared" si="9"/>
        <v>17</v>
      </c>
      <c r="V96" s="7">
        <v>2005</v>
      </c>
      <c r="W96" t="s">
        <v>593</v>
      </c>
      <c r="X96" s="2">
        <v>0.14099999999999999</v>
      </c>
      <c r="Y96" s="6">
        <f t="shared" si="10"/>
        <v>3.7639144710498915E-3</v>
      </c>
      <c r="AA96">
        <v>402508</v>
      </c>
      <c r="AB96">
        <v>20868</v>
      </c>
      <c r="AD96" t="s">
        <v>2</v>
      </c>
      <c r="AE96">
        <v>64</v>
      </c>
      <c r="AF96">
        <v>9</v>
      </c>
      <c r="AH96" t="s">
        <v>17820</v>
      </c>
      <c r="AI96" t="s">
        <v>17819</v>
      </c>
      <c r="AK96" t="s">
        <v>17818</v>
      </c>
      <c r="AL96">
        <v>3</v>
      </c>
      <c r="AM96" s="5">
        <f t="shared" si="11"/>
        <v>0.17647058823529413</v>
      </c>
      <c r="AN96" s="4">
        <f t="shared" si="12"/>
        <v>2.6727843731206988E-4</v>
      </c>
      <c r="AO96" s="3"/>
      <c r="AP96">
        <v>0</v>
      </c>
      <c r="AR96" t="s">
        <v>1</v>
      </c>
      <c r="AT96" s="2" t="s">
        <v>0</v>
      </c>
      <c r="AU96" s="1">
        <f t="shared" si="13"/>
        <v>0.27149236609285449</v>
      </c>
      <c r="AV96" s="1">
        <f t="shared" si="14"/>
        <v>0.20155964541809807</v>
      </c>
      <c r="AW96" s="1">
        <f t="shared" si="15"/>
        <v>0.13162692474334164</v>
      </c>
    </row>
    <row r="97" spans="1:49" x14ac:dyDescent="0.2">
      <c r="A97">
        <v>95</v>
      </c>
      <c r="B97" t="s">
        <v>17817</v>
      </c>
      <c r="C97" t="s">
        <v>17816</v>
      </c>
      <c r="F97" t="s">
        <v>17815</v>
      </c>
      <c r="G97" t="s">
        <v>10</v>
      </c>
      <c r="H97" t="s">
        <v>9</v>
      </c>
      <c r="I97" t="s">
        <v>17814</v>
      </c>
      <c r="J97" t="s">
        <v>17813</v>
      </c>
      <c r="K97" t="s">
        <v>17812</v>
      </c>
      <c r="L97" t="s">
        <v>17811</v>
      </c>
      <c r="M97" t="s">
        <v>17810</v>
      </c>
      <c r="N97">
        <v>4</v>
      </c>
      <c r="O97" t="s">
        <v>17809</v>
      </c>
      <c r="P97" t="s">
        <v>17808</v>
      </c>
      <c r="Q97" t="s">
        <v>17807</v>
      </c>
      <c r="R97" s="7">
        <v>38687</v>
      </c>
      <c r="S97" s="8">
        <f t="shared" si="8"/>
        <v>2005</v>
      </c>
      <c r="T97" s="8">
        <v>2005</v>
      </c>
      <c r="U97" s="8">
        <f t="shared" si="9"/>
        <v>17</v>
      </c>
      <c r="V97" s="7">
        <v>2005</v>
      </c>
      <c r="W97" t="s">
        <v>14360</v>
      </c>
      <c r="X97" s="2">
        <v>0.437</v>
      </c>
      <c r="Y97" s="6">
        <f t="shared" si="10"/>
        <v>1.1665465417367396E-2</v>
      </c>
      <c r="AA97">
        <v>10704698</v>
      </c>
      <c r="AB97">
        <v>5300152513</v>
      </c>
      <c r="AC97">
        <v>15598985</v>
      </c>
      <c r="AD97" t="s">
        <v>2</v>
      </c>
      <c r="AE97">
        <v>50</v>
      </c>
      <c r="AH97" t="s">
        <v>767</v>
      </c>
      <c r="AI97" t="s">
        <v>17806</v>
      </c>
      <c r="AK97" t="s">
        <v>17805</v>
      </c>
      <c r="AL97">
        <v>48</v>
      </c>
      <c r="AM97" s="5">
        <f t="shared" si="11"/>
        <v>2.8235294117647061</v>
      </c>
      <c r="AN97" s="4">
        <f t="shared" si="12"/>
        <v>4.2764549969931181E-3</v>
      </c>
      <c r="AO97" s="3"/>
      <c r="AP97">
        <v>1</v>
      </c>
      <c r="AR97" t="s">
        <v>1</v>
      </c>
      <c r="AT97" s="2" t="s">
        <v>0</v>
      </c>
      <c r="AU97" s="1">
        <f t="shared" si="13"/>
        <v>0.94487622912551117</v>
      </c>
      <c r="AV97" s="1">
        <f t="shared" si="14"/>
        <v>0.79709602071802566</v>
      </c>
      <c r="AW97" s="1">
        <f t="shared" si="15"/>
        <v>0.64931581231054014</v>
      </c>
    </row>
    <row r="98" spans="1:49" x14ac:dyDescent="0.2">
      <c r="A98">
        <v>96</v>
      </c>
      <c r="B98" t="s">
        <v>17804</v>
      </c>
      <c r="F98" t="s">
        <v>17803</v>
      </c>
      <c r="G98" t="s">
        <v>10</v>
      </c>
      <c r="H98" t="s">
        <v>9</v>
      </c>
      <c r="I98" t="s">
        <v>17802</v>
      </c>
      <c r="J98">
        <v>60028442</v>
      </c>
      <c r="K98" t="s">
        <v>6230</v>
      </c>
      <c r="L98" t="s">
        <v>1083</v>
      </c>
      <c r="M98" t="s">
        <v>92</v>
      </c>
      <c r="N98">
        <v>4</v>
      </c>
      <c r="O98" t="s">
        <v>17801</v>
      </c>
      <c r="P98" t="s">
        <v>17800</v>
      </c>
      <c r="Q98" t="s">
        <v>17799</v>
      </c>
      <c r="R98" s="7">
        <v>38687</v>
      </c>
      <c r="S98" s="8">
        <f t="shared" si="8"/>
        <v>2005</v>
      </c>
      <c r="T98" s="8">
        <v>2005</v>
      </c>
      <c r="U98" s="8">
        <f t="shared" si="9"/>
        <v>17</v>
      </c>
      <c r="V98" s="7">
        <v>2005</v>
      </c>
      <c r="W98" t="s">
        <v>17353</v>
      </c>
      <c r="X98" s="2" t="s">
        <v>0</v>
      </c>
      <c r="Y98" s="6" t="e">
        <f t="shared" si="10"/>
        <v>#VALUE!</v>
      </c>
      <c r="AA98">
        <v>15167399</v>
      </c>
      <c r="AB98">
        <v>4700152267</v>
      </c>
      <c r="AC98">
        <v>21791074</v>
      </c>
      <c r="AD98" t="s">
        <v>2</v>
      </c>
      <c r="AE98">
        <v>4</v>
      </c>
      <c r="AF98">
        <v>2</v>
      </c>
      <c r="AH98" t="s">
        <v>17798</v>
      </c>
      <c r="AI98" t="s">
        <v>17797</v>
      </c>
      <c r="AJ98" t="s">
        <v>17796</v>
      </c>
      <c r="AK98" t="s">
        <v>17795</v>
      </c>
      <c r="AL98">
        <v>4</v>
      </c>
      <c r="AM98" s="5">
        <f t="shared" si="11"/>
        <v>0.23529411764705882</v>
      </c>
      <c r="AN98" s="4">
        <f t="shared" si="12"/>
        <v>3.5637124974942646E-4</v>
      </c>
      <c r="AO98" s="3"/>
      <c r="AP98">
        <v>0</v>
      </c>
      <c r="AR98" t="s">
        <v>1</v>
      </c>
      <c r="AT98" s="2" t="s">
        <v>0</v>
      </c>
      <c r="AU98" s="1" t="e">
        <f t="shared" si="13"/>
        <v>#VALUE!</v>
      </c>
      <c r="AV98" s="1" t="e">
        <f t="shared" si="14"/>
        <v>#VALUE!</v>
      </c>
      <c r="AW98" s="1" t="e">
        <f t="shared" si="15"/>
        <v>#VALUE!</v>
      </c>
    </row>
    <row r="99" spans="1:49" x14ac:dyDescent="0.2">
      <c r="A99">
        <v>97</v>
      </c>
      <c r="B99" t="s">
        <v>17794</v>
      </c>
      <c r="C99" t="s">
        <v>17793</v>
      </c>
      <c r="F99" t="s">
        <v>17792</v>
      </c>
      <c r="G99" t="s">
        <v>10</v>
      </c>
      <c r="H99" t="s">
        <v>9</v>
      </c>
      <c r="I99" t="s">
        <v>17791</v>
      </c>
      <c r="J99" t="s">
        <v>17790</v>
      </c>
      <c r="K99" t="s">
        <v>17789</v>
      </c>
      <c r="L99" t="s">
        <v>17788</v>
      </c>
      <c r="M99" t="s">
        <v>17787</v>
      </c>
      <c r="N99">
        <v>3</v>
      </c>
      <c r="O99" t="s">
        <v>17786</v>
      </c>
      <c r="P99" t="s">
        <v>17785</v>
      </c>
      <c r="Q99" t="s">
        <v>17784</v>
      </c>
      <c r="R99" s="7">
        <v>38687</v>
      </c>
      <c r="S99" s="8">
        <f t="shared" si="8"/>
        <v>2005</v>
      </c>
      <c r="T99" s="8">
        <v>2005</v>
      </c>
      <c r="U99" s="8">
        <f t="shared" si="9"/>
        <v>17</v>
      </c>
      <c r="V99" s="7">
        <v>2005</v>
      </c>
      <c r="W99" t="s">
        <v>17553</v>
      </c>
      <c r="X99" s="2">
        <v>0.21099999999999999</v>
      </c>
      <c r="Y99" s="6">
        <f t="shared" si="10"/>
        <v>5.6325244921384904E-3</v>
      </c>
      <c r="AA99">
        <v>16849965</v>
      </c>
      <c r="AB99">
        <v>4800152315</v>
      </c>
      <c r="AC99">
        <v>16849973</v>
      </c>
      <c r="AD99" t="s">
        <v>2</v>
      </c>
      <c r="AE99">
        <v>3</v>
      </c>
      <c r="AH99" t="s">
        <v>17783</v>
      </c>
      <c r="AI99" t="s">
        <v>17782</v>
      </c>
      <c r="AK99" t="s">
        <v>17781</v>
      </c>
      <c r="AL99">
        <v>1</v>
      </c>
      <c r="AM99" s="5">
        <f t="shared" si="11"/>
        <v>5.8823529411764705E-2</v>
      </c>
      <c r="AN99" s="4">
        <f t="shared" si="12"/>
        <v>8.9092812437356614E-5</v>
      </c>
      <c r="AO99" s="3"/>
      <c r="AP99">
        <v>1</v>
      </c>
      <c r="AR99" t="s">
        <v>1</v>
      </c>
      <c r="AT99" s="2" t="s">
        <v>0</v>
      </c>
      <c r="AU99" s="1">
        <f t="shared" si="13"/>
        <v>0.39694949882281499</v>
      </c>
      <c r="AV99" s="1">
        <f t="shared" si="14"/>
        <v>0.28608086522879234</v>
      </c>
      <c r="AW99" s="1">
        <f t="shared" si="15"/>
        <v>0.17521223163476968</v>
      </c>
    </row>
    <row r="100" spans="1:49" x14ac:dyDescent="0.2">
      <c r="A100">
        <v>98</v>
      </c>
      <c r="B100" t="s">
        <v>17780</v>
      </c>
      <c r="C100" t="s">
        <v>17779</v>
      </c>
      <c r="F100" t="s">
        <v>17778</v>
      </c>
      <c r="G100" t="s">
        <v>10</v>
      </c>
      <c r="H100" t="s">
        <v>9</v>
      </c>
      <c r="I100" t="s">
        <v>17777</v>
      </c>
      <c r="J100" t="s">
        <v>17776</v>
      </c>
      <c r="K100" t="s">
        <v>17775</v>
      </c>
      <c r="L100" t="s">
        <v>17774</v>
      </c>
      <c r="M100" t="s">
        <v>1130</v>
      </c>
      <c r="N100">
        <v>4</v>
      </c>
      <c r="O100" t="s">
        <v>17773</v>
      </c>
      <c r="P100" t="s">
        <v>17772</v>
      </c>
      <c r="Q100" t="s">
        <v>17771</v>
      </c>
      <c r="R100" s="7">
        <v>38687</v>
      </c>
      <c r="S100" s="8">
        <f t="shared" si="8"/>
        <v>2005</v>
      </c>
      <c r="T100" s="8">
        <v>2005</v>
      </c>
      <c r="U100" s="8">
        <f t="shared" si="9"/>
        <v>17</v>
      </c>
      <c r="V100" s="7">
        <v>2005</v>
      </c>
      <c r="W100" t="s">
        <v>593</v>
      </c>
      <c r="X100" s="2">
        <v>0.14099999999999999</v>
      </c>
      <c r="Y100" s="6">
        <f t="shared" si="10"/>
        <v>3.7639144710498915E-3</v>
      </c>
      <c r="AA100">
        <v>402508</v>
      </c>
      <c r="AB100">
        <v>20868</v>
      </c>
      <c r="AD100" t="s">
        <v>2</v>
      </c>
      <c r="AE100">
        <v>64</v>
      </c>
      <c r="AF100">
        <v>12</v>
      </c>
      <c r="AH100" t="s">
        <v>17770</v>
      </c>
      <c r="AI100" t="s">
        <v>17769</v>
      </c>
      <c r="AK100" t="s">
        <v>17768</v>
      </c>
      <c r="AL100">
        <v>0</v>
      </c>
      <c r="AM100" s="5">
        <f t="shared" si="11"/>
        <v>0</v>
      </c>
      <c r="AN100" s="4">
        <f t="shared" si="12"/>
        <v>0</v>
      </c>
      <c r="AO100" s="3"/>
      <c r="AP100">
        <v>0</v>
      </c>
      <c r="AR100" t="s">
        <v>1</v>
      </c>
      <c r="AT100" s="2" t="s">
        <v>0</v>
      </c>
      <c r="AU100" s="1">
        <f t="shared" si="13"/>
        <v>0.26347401297349238</v>
      </c>
      <c r="AV100" s="1">
        <f t="shared" si="14"/>
        <v>0.18819572355249459</v>
      </c>
      <c r="AW100" s="1">
        <f t="shared" si="15"/>
        <v>0.11291743413149673</v>
      </c>
    </row>
    <row r="101" spans="1:49" x14ac:dyDescent="0.2">
      <c r="A101">
        <v>99</v>
      </c>
      <c r="B101" t="s">
        <v>17767</v>
      </c>
      <c r="F101" t="s">
        <v>17766</v>
      </c>
      <c r="G101" t="s">
        <v>10</v>
      </c>
      <c r="H101" t="s">
        <v>9</v>
      </c>
      <c r="I101" t="s">
        <v>17765</v>
      </c>
      <c r="J101">
        <v>60095553</v>
      </c>
      <c r="K101" t="s">
        <v>17764</v>
      </c>
      <c r="L101" t="s">
        <v>17763</v>
      </c>
      <c r="M101" t="s">
        <v>373</v>
      </c>
      <c r="N101">
        <v>1</v>
      </c>
      <c r="O101" t="s">
        <v>17762</v>
      </c>
      <c r="P101">
        <v>6701682065</v>
      </c>
      <c r="Q101">
        <v>60095553</v>
      </c>
      <c r="R101" s="7">
        <v>38687</v>
      </c>
      <c r="S101" s="8">
        <f t="shared" si="8"/>
        <v>2005</v>
      </c>
      <c r="T101" s="8">
        <v>2005</v>
      </c>
      <c r="U101" s="8">
        <f t="shared" si="9"/>
        <v>17</v>
      </c>
      <c r="V101" s="7">
        <v>2005</v>
      </c>
      <c r="W101" t="s">
        <v>16997</v>
      </c>
      <c r="X101" s="2">
        <v>0.185</v>
      </c>
      <c r="Y101" s="6">
        <f t="shared" si="10"/>
        <v>4.9384693414484399E-3</v>
      </c>
      <c r="AA101">
        <v>7352727</v>
      </c>
      <c r="AB101">
        <v>32478</v>
      </c>
      <c r="AD101" t="s">
        <v>2</v>
      </c>
      <c r="AE101">
        <v>48</v>
      </c>
      <c r="AF101">
        <v>12</v>
      </c>
      <c r="AH101" t="s">
        <v>820</v>
      </c>
      <c r="AI101" t="s">
        <v>17761</v>
      </c>
      <c r="AK101" t="s">
        <v>17760</v>
      </c>
      <c r="AL101">
        <v>0</v>
      </c>
      <c r="AM101" s="5">
        <f t="shared" si="11"/>
        <v>0</v>
      </c>
      <c r="AN101" s="4">
        <f t="shared" si="12"/>
        <v>0</v>
      </c>
      <c r="AO101" s="3"/>
      <c r="AP101">
        <v>0</v>
      </c>
      <c r="AR101" t="s">
        <v>1</v>
      </c>
      <c r="AT101" s="2" t="s">
        <v>0</v>
      </c>
      <c r="AU101" s="1">
        <f t="shared" si="13"/>
        <v>0.34569285390139076</v>
      </c>
      <c r="AV101" s="1">
        <f t="shared" si="14"/>
        <v>0.24692346707242199</v>
      </c>
      <c r="AW101" s="1">
        <f t="shared" si="15"/>
        <v>0.1481540802434532</v>
      </c>
    </row>
    <row r="102" spans="1:49" x14ac:dyDescent="0.2">
      <c r="A102">
        <v>100</v>
      </c>
      <c r="B102" t="s">
        <v>17759</v>
      </c>
      <c r="C102" t="s">
        <v>17758</v>
      </c>
      <c r="F102" t="s">
        <v>17757</v>
      </c>
      <c r="G102" t="s">
        <v>10</v>
      </c>
      <c r="H102" t="s">
        <v>9</v>
      </c>
      <c r="I102" t="s">
        <v>17756</v>
      </c>
      <c r="J102" t="s">
        <v>17755</v>
      </c>
      <c r="K102" t="s">
        <v>17754</v>
      </c>
      <c r="L102" t="s">
        <v>17753</v>
      </c>
      <c r="M102" t="s">
        <v>79</v>
      </c>
      <c r="N102">
        <v>4</v>
      </c>
      <c r="O102" t="s">
        <v>17752</v>
      </c>
      <c r="P102" t="s">
        <v>17751</v>
      </c>
      <c r="Q102" t="s">
        <v>17750</v>
      </c>
      <c r="R102" s="7">
        <v>38687</v>
      </c>
      <c r="S102" s="8">
        <f t="shared" si="8"/>
        <v>2005</v>
      </c>
      <c r="T102" s="8">
        <v>2005</v>
      </c>
      <c r="U102" s="8">
        <f t="shared" si="9"/>
        <v>17</v>
      </c>
      <c r="V102" s="7">
        <v>2005</v>
      </c>
      <c r="W102" t="s">
        <v>14360</v>
      </c>
      <c r="X102" s="2">
        <v>0.437</v>
      </c>
      <c r="Y102" s="6">
        <f t="shared" si="10"/>
        <v>1.1665465417367396E-2</v>
      </c>
      <c r="AA102">
        <v>10704698</v>
      </c>
      <c r="AB102">
        <v>5300152513</v>
      </c>
      <c r="AC102">
        <v>15598985</v>
      </c>
      <c r="AD102" t="s">
        <v>2</v>
      </c>
      <c r="AE102">
        <v>54</v>
      </c>
      <c r="AH102" t="s">
        <v>846</v>
      </c>
      <c r="AI102" t="s">
        <v>17749</v>
      </c>
      <c r="AK102" t="s">
        <v>17748</v>
      </c>
      <c r="AL102">
        <v>27</v>
      </c>
      <c r="AM102" s="5">
        <f t="shared" si="11"/>
        <v>1.588235294117647</v>
      </c>
      <c r="AN102" s="4">
        <f t="shared" si="12"/>
        <v>2.4055059358086286E-3</v>
      </c>
      <c r="AO102" s="3"/>
      <c r="AP102">
        <v>1</v>
      </c>
      <c r="AR102" t="s">
        <v>1</v>
      </c>
      <c r="AT102" s="2" t="s">
        <v>0</v>
      </c>
      <c r="AU102" s="1">
        <f t="shared" si="13"/>
        <v>0.88874775728997657</v>
      </c>
      <c r="AV102" s="1">
        <f t="shared" si="14"/>
        <v>0.70354856765880125</v>
      </c>
      <c r="AW102" s="1">
        <f t="shared" si="15"/>
        <v>0.51834937802762582</v>
      </c>
    </row>
    <row r="103" spans="1:49" x14ac:dyDescent="0.2">
      <c r="A103">
        <v>101</v>
      </c>
      <c r="B103" t="s">
        <v>17747</v>
      </c>
      <c r="C103" t="s">
        <v>17746</v>
      </c>
      <c r="F103" t="s">
        <v>17745</v>
      </c>
      <c r="G103" t="s">
        <v>10</v>
      </c>
      <c r="H103" t="s">
        <v>9</v>
      </c>
      <c r="I103" t="s">
        <v>17744</v>
      </c>
      <c r="J103" t="s">
        <v>17743</v>
      </c>
      <c r="K103" t="s">
        <v>17742</v>
      </c>
      <c r="L103" t="s">
        <v>17741</v>
      </c>
      <c r="M103" t="s">
        <v>17740</v>
      </c>
      <c r="N103">
        <v>4</v>
      </c>
      <c r="O103" t="s">
        <v>17739</v>
      </c>
      <c r="P103" t="s">
        <v>17738</v>
      </c>
      <c r="Q103" t="s">
        <v>17737</v>
      </c>
      <c r="R103" s="7">
        <v>38687</v>
      </c>
      <c r="S103" s="8">
        <f t="shared" si="8"/>
        <v>2005</v>
      </c>
      <c r="T103" s="8">
        <v>2005</v>
      </c>
      <c r="U103" s="8">
        <f t="shared" si="9"/>
        <v>17</v>
      </c>
      <c r="V103" s="7">
        <v>2005</v>
      </c>
      <c r="W103" t="s">
        <v>14360</v>
      </c>
      <c r="X103" s="2">
        <v>0.437</v>
      </c>
      <c r="Y103" s="6">
        <f t="shared" si="10"/>
        <v>1.1665465417367396E-2</v>
      </c>
      <c r="AA103">
        <v>10704698</v>
      </c>
      <c r="AB103">
        <v>5300152513</v>
      </c>
      <c r="AC103">
        <v>15598985</v>
      </c>
      <c r="AD103" t="s">
        <v>2</v>
      </c>
      <c r="AE103">
        <v>53</v>
      </c>
      <c r="AH103" t="s">
        <v>17736</v>
      </c>
      <c r="AI103" t="s">
        <v>17735</v>
      </c>
      <c r="AK103" t="s">
        <v>17734</v>
      </c>
      <c r="AL103">
        <v>21</v>
      </c>
      <c r="AM103" s="5">
        <f t="shared" si="11"/>
        <v>1.2352941176470589</v>
      </c>
      <c r="AN103" s="4">
        <f t="shared" si="12"/>
        <v>1.8709490611844891E-3</v>
      </c>
      <c r="AO103" s="3"/>
      <c r="AP103">
        <v>1</v>
      </c>
      <c r="AR103" t="s">
        <v>1</v>
      </c>
      <c r="AT103" s="2" t="s">
        <v>0</v>
      </c>
      <c r="AU103" s="1">
        <f t="shared" si="13"/>
        <v>0.87271105105125224</v>
      </c>
      <c r="AV103" s="1">
        <f t="shared" si="14"/>
        <v>0.67682072392759429</v>
      </c>
      <c r="AW103" s="1">
        <f t="shared" si="15"/>
        <v>0.48093039680393612</v>
      </c>
    </row>
    <row r="104" spans="1:49" x14ac:dyDescent="0.2">
      <c r="A104">
        <v>102</v>
      </c>
      <c r="B104" t="s">
        <v>17733</v>
      </c>
      <c r="C104" t="s">
        <v>17732</v>
      </c>
      <c r="F104" t="s">
        <v>17731</v>
      </c>
      <c r="G104" t="s">
        <v>10</v>
      </c>
      <c r="H104" t="s">
        <v>9</v>
      </c>
      <c r="I104" t="s">
        <v>6173</v>
      </c>
      <c r="J104">
        <v>60033191</v>
      </c>
      <c r="K104" t="s">
        <v>6172</v>
      </c>
      <c r="L104" t="s">
        <v>136</v>
      </c>
      <c r="M104" t="s">
        <v>135</v>
      </c>
      <c r="N104">
        <v>2</v>
      </c>
      <c r="O104" t="s">
        <v>17730</v>
      </c>
      <c r="P104" t="s">
        <v>6170</v>
      </c>
      <c r="Q104" t="s">
        <v>6169</v>
      </c>
      <c r="R104" s="7">
        <v>38687</v>
      </c>
      <c r="S104" s="8">
        <f t="shared" si="8"/>
        <v>2005</v>
      </c>
      <c r="T104" s="8">
        <v>2005</v>
      </c>
      <c r="U104" s="8">
        <f t="shared" si="9"/>
        <v>17</v>
      </c>
      <c r="V104" s="7">
        <v>2005</v>
      </c>
      <c r="W104" t="s">
        <v>14360</v>
      </c>
      <c r="X104" s="2">
        <v>0.437</v>
      </c>
      <c r="Y104" s="6">
        <f t="shared" si="10"/>
        <v>1.1665465417367396E-2</v>
      </c>
      <c r="AA104">
        <v>10704698</v>
      </c>
      <c r="AB104">
        <v>5300152513</v>
      </c>
      <c r="AC104">
        <v>15598985</v>
      </c>
      <c r="AD104" t="s">
        <v>2</v>
      </c>
      <c r="AE104">
        <v>52</v>
      </c>
      <c r="AH104" t="s">
        <v>17729</v>
      </c>
      <c r="AI104" t="s">
        <v>17728</v>
      </c>
      <c r="AK104" t="s">
        <v>17727</v>
      </c>
      <c r="AL104">
        <v>10</v>
      </c>
      <c r="AM104" s="5">
        <f t="shared" si="11"/>
        <v>0.58823529411764708</v>
      </c>
      <c r="AN104" s="4">
        <f t="shared" si="12"/>
        <v>8.9092812437356617E-4</v>
      </c>
      <c r="AO104" s="3"/>
      <c r="AP104">
        <v>1</v>
      </c>
      <c r="AR104" t="s">
        <v>1</v>
      </c>
      <c r="AT104" s="2" t="s">
        <v>0</v>
      </c>
      <c r="AU104" s="1">
        <f t="shared" si="13"/>
        <v>0.8433104229469246</v>
      </c>
      <c r="AV104" s="1">
        <f t="shared" si="14"/>
        <v>0.62781967708704811</v>
      </c>
      <c r="AW104" s="1">
        <f t="shared" si="15"/>
        <v>0.41232893122717151</v>
      </c>
    </row>
    <row r="105" spans="1:49" x14ac:dyDescent="0.2">
      <c r="A105">
        <v>103</v>
      </c>
      <c r="B105" t="s">
        <v>17726</v>
      </c>
      <c r="C105" t="s">
        <v>17725</v>
      </c>
      <c r="F105" t="s">
        <v>17724</v>
      </c>
      <c r="G105" t="s">
        <v>10</v>
      </c>
      <c r="H105" t="s">
        <v>9</v>
      </c>
      <c r="I105" t="s">
        <v>17597</v>
      </c>
      <c r="J105">
        <v>60025578</v>
      </c>
      <c r="K105" t="s">
        <v>507</v>
      </c>
      <c r="L105" t="s">
        <v>341</v>
      </c>
      <c r="M105" t="s">
        <v>71</v>
      </c>
      <c r="N105">
        <v>3</v>
      </c>
      <c r="O105" t="s">
        <v>17723</v>
      </c>
      <c r="P105" t="s">
        <v>17722</v>
      </c>
      <c r="Q105" t="s">
        <v>504</v>
      </c>
      <c r="R105" s="7">
        <v>38687</v>
      </c>
      <c r="S105" s="8">
        <f t="shared" si="8"/>
        <v>2005</v>
      </c>
      <c r="T105" s="8">
        <v>2005</v>
      </c>
      <c r="U105" s="8">
        <f t="shared" si="9"/>
        <v>17</v>
      </c>
      <c r="V105" s="7">
        <v>2005</v>
      </c>
      <c r="W105" t="s">
        <v>14360</v>
      </c>
      <c r="X105" s="2">
        <v>0.437</v>
      </c>
      <c r="Y105" s="6">
        <f t="shared" si="10"/>
        <v>1.1665465417367396E-2</v>
      </c>
      <c r="AA105">
        <v>10704698</v>
      </c>
      <c r="AB105">
        <v>5300152513</v>
      </c>
      <c r="AC105">
        <v>15598985</v>
      </c>
      <c r="AD105" t="s">
        <v>2</v>
      </c>
      <c r="AE105">
        <v>50</v>
      </c>
      <c r="AH105" t="s">
        <v>17721</v>
      </c>
      <c r="AI105" t="s">
        <v>17720</v>
      </c>
      <c r="AK105" t="s">
        <v>17719</v>
      </c>
      <c r="AL105">
        <v>12</v>
      </c>
      <c r="AM105" s="5">
        <f t="shared" si="11"/>
        <v>0.70588235294117652</v>
      </c>
      <c r="AN105" s="4">
        <f t="shared" si="12"/>
        <v>1.0691137492482795E-3</v>
      </c>
      <c r="AO105" s="3"/>
      <c r="AP105">
        <v>1</v>
      </c>
      <c r="AR105" t="s">
        <v>1</v>
      </c>
      <c r="AT105" s="2" t="s">
        <v>0</v>
      </c>
      <c r="AU105" s="1">
        <f t="shared" si="13"/>
        <v>0.84865599169316597</v>
      </c>
      <c r="AV105" s="1">
        <f t="shared" si="14"/>
        <v>0.6367289583307838</v>
      </c>
      <c r="AW105" s="1">
        <f t="shared" si="15"/>
        <v>0.42480192496840141</v>
      </c>
    </row>
    <row r="106" spans="1:49" x14ac:dyDescent="0.2">
      <c r="A106">
        <v>104</v>
      </c>
      <c r="B106" t="s">
        <v>17718</v>
      </c>
      <c r="C106" t="s">
        <v>17717</v>
      </c>
      <c r="F106" t="s">
        <v>17716</v>
      </c>
      <c r="G106" t="s">
        <v>10</v>
      </c>
      <c r="H106" t="s">
        <v>9</v>
      </c>
      <c r="I106" t="s">
        <v>1224</v>
      </c>
      <c r="J106" t="s">
        <v>17715</v>
      </c>
      <c r="K106" t="s">
        <v>17714</v>
      </c>
      <c r="L106" t="s">
        <v>17713</v>
      </c>
      <c r="M106" t="s">
        <v>315</v>
      </c>
      <c r="N106">
        <v>4</v>
      </c>
      <c r="O106" t="s">
        <v>17712</v>
      </c>
      <c r="P106" t="s">
        <v>17711</v>
      </c>
      <c r="Q106" t="s">
        <v>17710</v>
      </c>
      <c r="R106" s="7">
        <v>38687</v>
      </c>
      <c r="S106" s="8">
        <f t="shared" si="8"/>
        <v>2005</v>
      </c>
      <c r="T106" s="8">
        <v>2005</v>
      </c>
      <c r="U106" s="8">
        <f t="shared" si="9"/>
        <v>17</v>
      </c>
      <c r="V106" s="7">
        <v>2005</v>
      </c>
      <c r="W106" t="s">
        <v>14360</v>
      </c>
      <c r="X106" s="2">
        <v>0.437</v>
      </c>
      <c r="Y106" s="6">
        <f t="shared" si="10"/>
        <v>1.1665465417367396E-2</v>
      </c>
      <c r="AA106">
        <v>10704698</v>
      </c>
      <c r="AB106">
        <v>5300152513</v>
      </c>
      <c r="AC106">
        <v>15598985</v>
      </c>
      <c r="AD106" t="s">
        <v>2</v>
      </c>
      <c r="AE106">
        <v>51</v>
      </c>
      <c r="AH106" t="s">
        <v>17709</v>
      </c>
      <c r="AI106" t="s">
        <v>17708</v>
      </c>
      <c r="AK106" t="s">
        <v>17707</v>
      </c>
      <c r="AL106">
        <v>26</v>
      </c>
      <c r="AM106" s="5">
        <f t="shared" si="11"/>
        <v>1.5294117647058822</v>
      </c>
      <c r="AN106" s="4">
        <f t="shared" si="12"/>
        <v>2.3164131233712718E-3</v>
      </c>
      <c r="AO106" s="3"/>
      <c r="AP106">
        <v>1</v>
      </c>
      <c r="AR106" t="s">
        <v>1</v>
      </c>
      <c r="AT106" s="2" t="s">
        <v>0</v>
      </c>
      <c r="AU106" s="1">
        <f t="shared" si="13"/>
        <v>0.88607497291685577</v>
      </c>
      <c r="AV106" s="1">
        <f t="shared" si="14"/>
        <v>0.6990939270369334</v>
      </c>
      <c r="AW106" s="1">
        <f t="shared" si="15"/>
        <v>0.51211288115701092</v>
      </c>
    </row>
    <row r="107" spans="1:49" x14ac:dyDescent="0.2">
      <c r="A107">
        <v>105</v>
      </c>
      <c r="B107" t="s">
        <v>17706</v>
      </c>
      <c r="C107" t="s">
        <v>17705</v>
      </c>
      <c r="F107" t="s">
        <v>17704</v>
      </c>
      <c r="G107" t="s">
        <v>10</v>
      </c>
      <c r="H107" t="s">
        <v>9</v>
      </c>
      <c r="I107" t="s">
        <v>1201</v>
      </c>
      <c r="J107">
        <v>60010491</v>
      </c>
      <c r="K107" t="s">
        <v>219</v>
      </c>
      <c r="L107" t="s">
        <v>218</v>
      </c>
      <c r="M107" t="s">
        <v>38</v>
      </c>
      <c r="N107">
        <v>3</v>
      </c>
      <c r="O107" t="s">
        <v>1200</v>
      </c>
      <c r="P107" t="s">
        <v>1199</v>
      </c>
      <c r="Q107" t="s">
        <v>921</v>
      </c>
      <c r="R107" s="7">
        <v>38687</v>
      </c>
      <c r="S107" s="8">
        <f t="shared" si="8"/>
        <v>2005</v>
      </c>
      <c r="T107" s="8">
        <v>2005</v>
      </c>
      <c r="U107" s="8">
        <f t="shared" si="9"/>
        <v>17</v>
      </c>
      <c r="V107" s="7">
        <v>2005</v>
      </c>
      <c r="W107" t="s">
        <v>14360</v>
      </c>
      <c r="X107" s="2">
        <v>0.437</v>
      </c>
      <c r="Y107" s="6">
        <f t="shared" si="10"/>
        <v>1.1665465417367396E-2</v>
      </c>
      <c r="AA107">
        <v>10704698</v>
      </c>
      <c r="AB107">
        <v>5300152513</v>
      </c>
      <c r="AC107">
        <v>15598985</v>
      </c>
      <c r="AD107" t="s">
        <v>2</v>
      </c>
      <c r="AE107">
        <v>53</v>
      </c>
      <c r="AH107" t="s">
        <v>17703</v>
      </c>
      <c r="AI107" t="s">
        <v>17702</v>
      </c>
      <c r="AK107" t="s">
        <v>17701</v>
      </c>
      <c r="AL107">
        <v>59</v>
      </c>
      <c r="AM107" s="5">
        <f t="shared" si="11"/>
        <v>3.4705882352941178</v>
      </c>
      <c r="AN107" s="4">
        <f t="shared" si="12"/>
        <v>5.2564759338040402E-3</v>
      </c>
      <c r="AO107" s="3"/>
      <c r="AP107">
        <v>1</v>
      </c>
      <c r="AR107" t="s">
        <v>1</v>
      </c>
      <c r="AT107" s="2" t="s">
        <v>0</v>
      </c>
      <c r="AU107" s="1">
        <f t="shared" si="13"/>
        <v>0.97427685722983881</v>
      </c>
      <c r="AV107" s="1">
        <f t="shared" si="14"/>
        <v>0.84609706755857172</v>
      </c>
      <c r="AW107" s="1">
        <f t="shared" si="15"/>
        <v>0.71791727788730464</v>
      </c>
    </row>
    <row r="108" spans="1:49" x14ac:dyDescent="0.2">
      <c r="A108">
        <v>106</v>
      </c>
      <c r="B108" t="s">
        <v>17700</v>
      </c>
      <c r="C108" t="s">
        <v>17699</v>
      </c>
      <c r="F108" t="s">
        <v>17698</v>
      </c>
      <c r="G108" t="s">
        <v>10</v>
      </c>
      <c r="H108" t="s">
        <v>9</v>
      </c>
      <c r="I108" t="s">
        <v>237</v>
      </c>
      <c r="J108" t="s">
        <v>17697</v>
      </c>
      <c r="K108" t="s">
        <v>17696</v>
      </c>
      <c r="L108" t="s">
        <v>17695</v>
      </c>
      <c r="M108" t="s">
        <v>17694</v>
      </c>
      <c r="N108">
        <v>3</v>
      </c>
      <c r="O108" t="s">
        <v>17693</v>
      </c>
      <c r="P108" t="s">
        <v>17692</v>
      </c>
      <c r="Q108" t="s">
        <v>17691</v>
      </c>
      <c r="R108" s="7">
        <v>38687</v>
      </c>
      <c r="S108" s="8">
        <f t="shared" si="8"/>
        <v>2005</v>
      </c>
      <c r="T108" s="8">
        <v>2005</v>
      </c>
      <c r="U108" s="8">
        <f t="shared" si="9"/>
        <v>17</v>
      </c>
      <c r="V108" s="7">
        <v>2005</v>
      </c>
      <c r="W108" t="s">
        <v>14360</v>
      </c>
      <c r="X108" s="2">
        <v>0.437</v>
      </c>
      <c r="Y108" s="6">
        <f t="shared" si="10"/>
        <v>1.1665465417367396E-2</v>
      </c>
      <c r="AA108">
        <v>10704698</v>
      </c>
      <c r="AB108">
        <v>5300152513</v>
      </c>
      <c r="AC108">
        <v>15598985</v>
      </c>
      <c r="AD108" t="s">
        <v>2</v>
      </c>
      <c r="AE108">
        <v>54</v>
      </c>
      <c r="AH108" t="s">
        <v>17690</v>
      </c>
      <c r="AI108" t="s">
        <v>17689</v>
      </c>
      <c r="AK108" t="s">
        <v>17688</v>
      </c>
      <c r="AL108">
        <v>43</v>
      </c>
      <c r="AM108" s="5">
        <f t="shared" si="11"/>
        <v>2.5294117647058822</v>
      </c>
      <c r="AN108" s="4">
        <f t="shared" si="12"/>
        <v>3.8309909348063342E-3</v>
      </c>
      <c r="AO108" s="3"/>
      <c r="AP108">
        <v>1</v>
      </c>
      <c r="AR108" t="s">
        <v>1</v>
      </c>
      <c r="AT108" s="2" t="s">
        <v>0</v>
      </c>
      <c r="AU108" s="1">
        <f t="shared" si="13"/>
        <v>0.93151230725990775</v>
      </c>
      <c r="AV108" s="1">
        <f t="shared" si="14"/>
        <v>0.77482281760868654</v>
      </c>
      <c r="AW108" s="1">
        <f t="shared" si="15"/>
        <v>0.61813332795746523</v>
      </c>
    </row>
    <row r="109" spans="1:49" x14ac:dyDescent="0.2">
      <c r="A109">
        <v>107</v>
      </c>
      <c r="B109" t="s">
        <v>17687</v>
      </c>
      <c r="F109" t="s">
        <v>17686</v>
      </c>
      <c r="G109" t="s">
        <v>10</v>
      </c>
      <c r="H109" t="s">
        <v>9</v>
      </c>
      <c r="I109" t="s">
        <v>17685</v>
      </c>
      <c r="J109" t="s">
        <v>17684</v>
      </c>
      <c r="K109" t="s">
        <v>17683</v>
      </c>
      <c r="L109" t="s">
        <v>17682</v>
      </c>
      <c r="M109" t="s">
        <v>17681</v>
      </c>
      <c r="N109">
        <v>4</v>
      </c>
      <c r="O109" t="s">
        <v>17680</v>
      </c>
      <c r="P109" t="s">
        <v>17679</v>
      </c>
      <c r="Q109" t="s">
        <v>17678</v>
      </c>
      <c r="R109" s="7">
        <v>38687</v>
      </c>
      <c r="S109" s="8">
        <f t="shared" si="8"/>
        <v>2005</v>
      </c>
      <c r="T109" s="8">
        <v>2005</v>
      </c>
      <c r="U109" s="8">
        <f t="shared" si="9"/>
        <v>17</v>
      </c>
      <c r="V109" s="7">
        <v>2005</v>
      </c>
      <c r="W109" t="s">
        <v>17677</v>
      </c>
      <c r="X109" s="2">
        <v>0.161</v>
      </c>
      <c r="Y109" s="6">
        <f t="shared" si="10"/>
        <v>4.2978030485037776E-3</v>
      </c>
      <c r="AA109">
        <v>751243</v>
      </c>
      <c r="AB109">
        <v>20439</v>
      </c>
      <c r="AD109" t="s">
        <v>2</v>
      </c>
      <c r="AE109" t="s">
        <v>17676</v>
      </c>
      <c r="AH109" t="s">
        <v>17675</v>
      </c>
      <c r="AI109" t="s">
        <v>17674</v>
      </c>
      <c r="AK109" t="s">
        <v>17673</v>
      </c>
      <c r="AL109">
        <v>12</v>
      </c>
      <c r="AM109" s="5">
        <f t="shared" si="11"/>
        <v>0.70588235294117652</v>
      </c>
      <c r="AN109" s="4">
        <f t="shared" si="12"/>
        <v>1.0691137492482795E-3</v>
      </c>
      <c r="AO109" s="3"/>
      <c r="AP109">
        <v>0</v>
      </c>
      <c r="AR109" t="s">
        <v>1</v>
      </c>
      <c r="AT109" s="2" t="s">
        <v>0</v>
      </c>
      <c r="AU109" s="1">
        <f t="shared" si="13"/>
        <v>0.33291962587271279</v>
      </c>
      <c r="AV109" s="1">
        <f t="shared" si="14"/>
        <v>0.26834583988760286</v>
      </c>
      <c r="AW109" s="1">
        <f t="shared" si="15"/>
        <v>0.20377205390249292</v>
      </c>
    </row>
    <row r="110" spans="1:49" x14ac:dyDescent="0.2">
      <c r="A110">
        <v>108</v>
      </c>
      <c r="B110" t="s">
        <v>17672</v>
      </c>
      <c r="F110" t="s">
        <v>17671</v>
      </c>
      <c r="G110" t="s">
        <v>10</v>
      </c>
      <c r="H110" t="s">
        <v>9</v>
      </c>
      <c r="I110" t="s">
        <v>17670</v>
      </c>
      <c r="J110">
        <v>60060524</v>
      </c>
      <c r="K110" t="s">
        <v>17669</v>
      </c>
      <c r="L110" t="s">
        <v>17668</v>
      </c>
      <c r="M110" t="s">
        <v>768</v>
      </c>
      <c r="N110">
        <v>3</v>
      </c>
      <c r="O110" t="s">
        <v>17667</v>
      </c>
      <c r="P110" t="s">
        <v>17666</v>
      </c>
      <c r="Q110" t="s">
        <v>17665</v>
      </c>
      <c r="R110" s="7">
        <v>38687</v>
      </c>
      <c r="S110" s="8">
        <f t="shared" si="8"/>
        <v>2005</v>
      </c>
      <c r="T110" s="8">
        <v>2005</v>
      </c>
      <c r="U110" s="8">
        <f t="shared" si="9"/>
        <v>17</v>
      </c>
      <c r="V110" s="7">
        <v>2005</v>
      </c>
      <c r="W110" t="s">
        <v>17353</v>
      </c>
      <c r="X110" s="2" t="s">
        <v>0</v>
      </c>
      <c r="Y110" s="6" t="e">
        <f t="shared" si="10"/>
        <v>#VALUE!</v>
      </c>
      <c r="AA110">
        <v>15167399</v>
      </c>
      <c r="AB110">
        <v>4700152267</v>
      </c>
      <c r="AC110">
        <v>21791074</v>
      </c>
      <c r="AD110" t="s">
        <v>2</v>
      </c>
      <c r="AE110">
        <v>4</v>
      </c>
      <c r="AF110">
        <v>2</v>
      </c>
      <c r="AH110" t="s">
        <v>17664</v>
      </c>
      <c r="AI110" t="s">
        <v>17663</v>
      </c>
      <c r="AK110" t="s">
        <v>17662</v>
      </c>
      <c r="AL110">
        <v>4</v>
      </c>
      <c r="AM110" s="5">
        <f t="shared" si="11"/>
        <v>0.23529411764705882</v>
      </c>
      <c r="AN110" s="4">
        <f t="shared" si="12"/>
        <v>3.5637124974942646E-4</v>
      </c>
      <c r="AO110" s="3"/>
      <c r="AP110">
        <v>0</v>
      </c>
      <c r="AR110" t="s">
        <v>1</v>
      </c>
      <c r="AT110" s="2" t="s">
        <v>0</v>
      </c>
      <c r="AU110" s="1" t="e">
        <f t="shared" si="13"/>
        <v>#VALUE!</v>
      </c>
      <c r="AV110" s="1" t="e">
        <f t="shared" si="14"/>
        <v>#VALUE!</v>
      </c>
      <c r="AW110" s="1" t="e">
        <f t="shared" si="15"/>
        <v>#VALUE!</v>
      </c>
    </row>
    <row r="111" spans="1:49" x14ac:dyDescent="0.2">
      <c r="A111">
        <v>109</v>
      </c>
      <c r="B111" t="s">
        <v>17661</v>
      </c>
      <c r="C111" t="s">
        <v>17660</v>
      </c>
      <c r="F111" t="s">
        <v>17659</v>
      </c>
      <c r="G111" t="s">
        <v>10</v>
      </c>
      <c r="H111" t="s">
        <v>9</v>
      </c>
      <c r="I111" t="s">
        <v>17658</v>
      </c>
      <c r="J111" t="s">
        <v>17657</v>
      </c>
      <c r="K111" t="s">
        <v>17656</v>
      </c>
      <c r="L111" t="s">
        <v>17655</v>
      </c>
      <c r="M111" t="s">
        <v>17654</v>
      </c>
      <c r="N111">
        <v>6</v>
      </c>
      <c r="O111" t="s">
        <v>17653</v>
      </c>
      <c r="P111" t="s">
        <v>17652</v>
      </c>
      <c r="Q111" t="s">
        <v>17651</v>
      </c>
      <c r="R111" s="7">
        <v>38687</v>
      </c>
      <c r="S111" s="8">
        <f t="shared" si="8"/>
        <v>2005</v>
      </c>
      <c r="T111" s="8">
        <v>2005</v>
      </c>
      <c r="U111" s="8">
        <f t="shared" si="9"/>
        <v>17</v>
      </c>
      <c r="V111" s="7">
        <v>2005</v>
      </c>
      <c r="W111" t="s">
        <v>397</v>
      </c>
      <c r="X111" s="2">
        <v>0.317</v>
      </c>
      <c r="Y111" s="6">
        <f t="shared" si="10"/>
        <v>8.4621339526440836E-3</v>
      </c>
      <c r="AA111">
        <v>11108657</v>
      </c>
      <c r="AB111">
        <v>26646</v>
      </c>
      <c r="AC111">
        <v>16870433</v>
      </c>
      <c r="AD111" t="s">
        <v>2</v>
      </c>
      <c r="AE111">
        <v>2005</v>
      </c>
      <c r="AF111">
        <v>18</v>
      </c>
      <c r="AH111" t="s">
        <v>17650</v>
      </c>
      <c r="AI111" t="s">
        <v>17649</v>
      </c>
      <c r="AJ111" t="s">
        <v>17648</v>
      </c>
      <c r="AK111" t="s">
        <v>17647</v>
      </c>
      <c r="AL111">
        <v>29</v>
      </c>
      <c r="AM111" s="5">
        <f t="shared" si="11"/>
        <v>1.7058823529411764</v>
      </c>
      <c r="AN111" s="4">
        <f t="shared" si="12"/>
        <v>2.5836915606833417E-3</v>
      </c>
      <c r="AO111" s="3"/>
      <c r="AP111">
        <v>1</v>
      </c>
      <c r="AR111" t="s">
        <v>1</v>
      </c>
      <c r="AT111" s="2" t="s">
        <v>0</v>
      </c>
      <c r="AU111" s="1">
        <f t="shared" si="13"/>
        <v>0.66986012350558599</v>
      </c>
      <c r="AV111" s="1">
        <f t="shared" si="14"/>
        <v>0.55229127566637126</v>
      </c>
      <c r="AW111" s="1">
        <f t="shared" si="15"/>
        <v>0.43472242782715642</v>
      </c>
    </row>
    <row r="112" spans="1:49" x14ac:dyDescent="0.2">
      <c r="A112">
        <v>110</v>
      </c>
      <c r="B112" t="s">
        <v>17646</v>
      </c>
      <c r="C112" t="s">
        <v>17645</v>
      </c>
      <c r="F112" t="s">
        <v>17644</v>
      </c>
      <c r="G112" t="s">
        <v>10</v>
      </c>
      <c r="H112" t="s">
        <v>9</v>
      </c>
      <c r="I112" t="s">
        <v>10519</v>
      </c>
      <c r="J112">
        <v>60017293</v>
      </c>
      <c r="K112" t="s">
        <v>17643</v>
      </c>
      <c r="L112" t="s">
        <v>17642</v>
      </c>
      <c r="M112" t="s">
        <v>202</v>
      </c>
      <c r="N112">
        <v>2</v>
      </c>
      <c r="O112" t="s">
        <v>17641</v>
      </c>
      <c r="P112" t="s">
        <v>17640</v>
      </c>
      <c r="Q112" t="s">
        <v>17639</v>
      </c>
      <c r="R112" s="7">
        <v>38687</v>
      </c>
      <c r="S112" s="8">
        <f t="shared" si="8"/>
        <v>2005</v>
      </c>
      <c r="T112" s="8">
        <v>2005</v>
      </c>
      <c r="U112" s="8">
        <f t="shared" si="9"/>
        <v>17</v>
      </c>
      <c r="V112" s="7">
        <v>2005</v>
      </c>
      <c r="W112" t="s">
        <v>397</v>
      </c>
      <c r="X112" s="2">
        <v>0.317</v>
      </c>
      <c r="Y112" s="6">
        <f t="shared" si="10"/>
        <v>8.4621339526440836E-3</v>
      </c>
      <c r="AA112">
        <v>11108657</v>
      </c>
      <c r="AB112">
        <v>26646</v>
      </c>
      <c r="AC112">
        <v>16870433</v>
      </c>
      <c r="AD112" t="s">
        <v>2</v>
      </c>
      <c r="AE112">
        <v>2005</v>
      </c>
      <c r="AF112">
        <v>20</v>
      </c>
      <c r="AH112" t="s">
        <v>17638</v>
      </c>
      <c r="AI112" t="s">
        <v>17637</v>
      </c>
      <c r="AJ112" t="s">
        <v>17636</v>
      </c>
      <c r="AK112" t="s">
        <v>17635</v>
      </c>
      <c r="AL112">
        <v>24</v>
      </c>
      <c r="AM112" s="5">
        <f t="shared" si="11"/>
        <v>1.411764705882353</v>
      </c>
      <c r="AN112" s="4">
        <f t="shared" si="12"/>
        <v>2.1382274984965591E-3</v>
      </c>
      <c r="AO112" s="3"/>
      <c r="AP112">
        <v>1</v>
      </c>
      <c r="AR112" t="s">
        <v>1</v>
      </c>
      <c r="AT112" s="2" t="s">
        <v>0</v>
      </c>
      <c r="AU112" s="1">
        <f t="shared" si="13"/>
        <v>0.65649620163998257</v>
      </c>
      <c r="AV112" s="1">
        <f t="shared" si="14"/>
        <v>0.53001807255703215</v>
      </c>
      <c r="AW112" s="1">
        <f t="shared" si="15"/>
        <v>0.40353994347408167</v>
      </c>
    </row>
    <row r="113" spans="1:49" x14ac:dyDescent="0.2">
      <c r="A113">
        <v>111</v>
      </c>
      <c r="B113" t="s">
        <v>17634</v>
      </c>
      <c r="F113" t="s">
        <v>17633</v>
      </c>
      <c r="G113" t="s">
        <v>10</v>
      </c>
      <c r="H113" t="s">
        <v>9</v>
      </c>
      <c r="I113" t="s">
        <v>17632</v>
      </c>
      <c r="J113">
        <v>60027251</v>
      </c>
      <c r="K113" t="s">
        <v>17001</v>
      </c>
      <c r="L113" t="s">
        <v>1163</v>
      </c>
      <c r="M113" t="s">
        <v>692</v>
      </c>
      <c r="N113">
        <v>1</v>
      </c>
      <c r="O113" t="s">
        <v>17631</v>
      </c>
      <c r="P113">
        <v>6507075476</v>
      </c>
      <c r="Q113">
        <v>60027251</v>
      </c>
      <c r="R113" s="7">
        <v>38687</v>
      </c>
      <c r="S113" s="8">
        <f t="shared" si="8"/>
        <v>2005</v>
      </c>
      <c r="T113" s="8">
        <v>2005</v>
      </c>
      <c r="U113" s="8">
        <f t="shared" si="9"/>
        <v>17</v>
      </c>
      <c r="V113" s="7">
        <v>2005</v>
      </c>
      <c r="W113" t="s">
        <v>16997</v>
      </c>
      <c r="X113" s="2">
        <v>0.185</v>
      </c>
      <c r="Y113" s="6">
        <f t="shared" si="10"/>
        <v>4.9384693414484399E-3</v>
      </c>
      <c r="AA113">
        <v>7352727</v>
      </c>
      <c r="AB113">
        <v>32478</v>
      </c>
      <c r="AD113" t="s">
        <v>2</v>
      </c>
      <c r="AE113">
        <v>48</v>
      </c>
      <c r="AF113">
        <v>11</v>
      </c>
      <c r="AH113" s="10">
        <v>41365</v>
      </c>
      <c r="AI113" t="s">
        <v>17630</v>
      </c>
      <c r="AK113" t="s">
        <v>17629</v>
      </c>
      <c r="AL113">
        <v>3</v>
      </c>
      <c r="AM113" s="5">
        <f t="shared" si="11"/>
        <v>0.17647058823529413</v>
      </c>
      <c r="AN113" s="4">
        <f t="shared" si="12"/>
        <v>2.6727843731206988E-4</v>
      </c>
      <c r="AO113" s="3"/>
      <c r="AP113">
        <v>0</v>
      </c>
      <c r="AR113" t="s">
        <v>1</v>
      </c>
      <c r="AT113" s="2" t="s">
        <v>0</v>
      </c>
      <c r="AU113" s="1">
        <f t="shared" si="13"/>
        <v>0.35371120702075282</v>
      </c>
      <c r="AV113" s="1">
        <f t="shared" si="14"/>
        <v>0.26028738893802544</v>
      </c>
      <c r="AW113" s="1">
        <f t="shared" si="15"/>
        <v>0.1668635708552981</v>
      </c>
    </row>
    <row r="114" spans="1:49" x14ac:dyDescent="0.2">
      <c r="A114">
        <v>112</v>
      </c>
      <c r="B114" t="s">
        <v>17628</v>
      </c>
      <c r="F114" t="s">
        <v>17627</v>
      </c>
      <c r="G114" t="s">
        <v>10</v>
      </c>
      <c r="H114" t="s">
        <v>9</v>
      </c>
      <c r="I114" t="s">
        <v>957</v>
      </c>
      <c r="J114">
        <v>60110546</v>
      </c>
      <c r="K114" t="s">
        <v>17626</v>
      </c>
      <c r="L114" t="s">
        <v>17625</v>
      </c>
      <c r="M114" t="s">
        <v>373</v>
      </c>
      <c r="N114">
        <v>1</v>
      </c>
      <c r="O114" t="s">
        <v>17624</v>
      </c>
      <c r="P114">
        <v>7004713280</v>
      </c>
      <c r="Q114">
        <v>60110546</v>
      </c>
      <c r="R114" s="7">
        <v>38687</v>
      </c>
      <c r="S114" s="8">
        <f t="shared" si="8"/>
        <v>2005</v>
      </c>
      <c r="T114" s="8">
        <v>2005</v>
      </c>
      <c r="U114" s="8">
        <f t="shared" si="9"/>
        <v>17</v>
      </c>
      <c r="V114" s="7">
        <v>2005</v>
      </c>
      <c r="W114" t="s">
        <v>17238</v>
      </c>
      <c r="X114" s="2" t="s">
        <v>0</v>
      </c>
      <c r="Y114" s="6" t="e">
        <f t="shared" si="10"/>
        <v>#VALUE!</v>
      </c>
      <c r="AA114">
        <v>63509</v>
      </c>
      <c r="AB114">
        <v>14860</v>
      </c>
      <c r="AC114">
        <v>15556654</v>
      </c>
      <c r="AD114" t="s">
        <v>2</v>
      </c>
      <c r="AE114">
        <v>50</v>
      </c>
      <c r="AF114">
        <v>1</v>
      </c>
      <c r="AH114" t="s">
        <v>17623</v>
      </c>
      <c r="AI114" t="s">
        <v>17622</v>
      </c>
      <c r="AJ114" t="s">
        <v>17621</v>
      </c>
      <c r="AK114" t="s">
        <v>17620</v>
      </c>
      <c r="AL114">
        <v>0</v>
      </c>
      <c r="AM114" s="5">
        <f t="shared" si="11"/>
        <v>0</v>
      </c>
      <c r="AN114" s="4">
        <f t="shared" si="12"/>
        <v>0</v>
      </c>
      <c r="AO114" s="3"/>
      <c r="AP114">
        <v>0</v>
      </c>
      <c r="AR114" t="s">
        <v>1</v>
      </c>
      <c r="AT114" s="2" t="s">
        <v>0</v>
      </c>
      <c r="AU114" s="1" t="e">
        <f t="shared" si="13"/>
        <v>#VALUE!</v>
      </c>
      <c r="AV114" s="1" t="e">
        <f t="shared" si="14"/>
        <v>#VALUE!</v>
      </c>
      <c r="AW114" s="1" t="e">
        <f t="shared" si="15"/>
        <v>#VALUE!</v>
      </c>
    </row>
    <row r="115" spans="1:49" x14ac:dyDescent="0.2">
      <c r="A115">
        <v>113</v>
      </c>
      <c r="B115" t="s">
        <v>17619</v>
      </c>
      <c r="F115" t="s">
        <v>17618</v>
      </c>
      <c r="G115" t="s">
        <v>10</v>
      </c>
      <c r="H115" t="s">
        <v>9</v>
      </c>
      <c r="I115" t="s">
        <v>1286</v>
      </c>
      <c r="J115" t="s">
        <v>17617</v>
      </c>
      <c r="K115" t="s">
        <v>17616</v>
      </c>
      <c r="L115" t="s">
        <v>17615</v>
      </c>
      <c r="M115" t="s">
        <v>525</v>
      </c>
      <c r="N115">
        <v>6</v>
      </c>
      <c r="O115" t="s">
        <v>1285</v>
      </c>
      <c r="P115" t="s">
        <v>1284</v>
      </c>
      <c r="Q115" t="s">
        <v>17614</v>
      </c>
      <c r="R115" s="7">
        <v>38687</v>
      </c>
      <c r="S115" s="8">
        <f t="shared" si="8"/>
        <v>2005</v>
      </c>
      <c r="T115" s="8">
        <v>2005</v>
      </c>
      <c r="U115" s="8">
        <f t="shared" si="9"/>
        <v>17</v>
      </c>
      <c r="V115" s="7">
        <v>2005</v>
      </c>
      <c r="W115" t="s">
        <v>17613</v>
      </c>
      <c r="X115" s="2" t="s">
        <v>0</v>
      </c>
      <c r="Y115" s="6" t="e">
        <f t="shared" si="10"/>
        <v>#VALUE!</v>
      </c>
      <c r="AA115">
        <v>304034</v>
      </c>
      <c r="AB115">
        <v>4900153402</v>
      </c>
      <c r="AD115" t="s">
        <v>2</v>
      </c>
      <c r="AE115">
        <v>98</v>
      </c>
      <c r="AF115">
        <v>5</v>
      </c>
      <c r="AH115" t="s">
        <v>17612</v>
      </c>
      <c r="AI115" t="s">
        <v>17611</v>
      </c>
      <c r="AK115" t="s">
        <v>17610</v>
      </c>
      <c r="AL115">
        <v>1</v>
      </c>
      <c r="AM115" s="5">
        <f t="shared" si="11"/>
        <v>5.8823529411764705E-2</v>
      </c>
      <c r="AN115" s="4">
        <f t="shared" si="12"/>
        <v>8.9092812437356614E-5</v>
      </c>
      <c r="AO115" s="3"/>
      <c r="AP115">
        <v>0</v>
      </c>
      <c r="AR115" t="s">
        <v>1</v>
      </c>
      <c r="AT115" s="2" t="s">
        <v>0</v>
      </c>
      <c r="AU115" s="1" t="e">
        <f t="shared" si="13"/>
        <v>#VALUE!</v>
      </c>
      <c r="AV115" s="1" t="e">
        <f t="shared" si="14"/>
        <v>#VALUE!</v>
      </c>
      <c r="AW115" s="1" t="e">
        <f t="shared" si="15"/>
        <v>#VALUE!</v>
      </c>
    </row>
    <row r="116" spans="1:49" x14ac:dyDescent="0.2">
      <c r="A116">
        <v>114</v>
      </c>
      <c r="B116" t="s">
        <v>17609</v>
      </c>
      <c r="C116" t="s">
        <v>17608</v>
      </c>
      <c r="F116" t="s">
        <v>17607</v>
      </c>
      <c r="G116" t="s">
        <v>10</v>
      </c>
      <c r="H116" t="s">
        <v>9</v>
      </c>
      <c r="I116" t="s">
        <v>17606</v>
      </c>
      <c r="J116">
        <v>60010491</v>
      </c>
      <c r="K116" t="s">
        <v>219</v>
      </c>
      <c r="L116" t="s">
        <v>218</v>
      </c>
      <c r="M116" t="s">
        <v>38</v>
      </c>
      <c r="N116">
        <v>2</v>
      </c>
      <c r="O116" t="s">
        <v>17605</v>
      </c>
      <c r="P116" t="s">
        <v>17604</v>
      </c>
      <c r="Q116" t="s">
        <v>925</v>
      </c>
      <c r="R116" s="7">
        <v>38687</v>
      </c>
      <c r="S116" s="8">
        <f t="shared" si="8"/>
        <v>2005</v>
      </c>
      <c r="T116" s="8">
        <v>2005</v>
      </c>
      <c r="U116" s="8">
        <f t="shared" si="9"/>
        <v>17</v>
      </c>
      <c r="V116" s="7">
        <v>2005</v>
      </c>
      <c r="W116" t="s">
        <v>14360</v>
      </c>
      <c r="X116" s="2">
        <v>0.437</v>
      </c>
      <c r="Y116" s="6">
        <f t="shared" si="10"/>
        <v>1.1665465417367396E-2</v>
      </c>
      <c r="AA116">
        <v>10704698</v>
      </c>
      <c r="AB116">
        <v>5300152513</v>
      </c>
      <c r="AC116">
        <v>15598985</v>
      </c>
      <c r="AD116" t="s">
        <v>2</v>
      </c>
      <c r="AE116">
        <v>52</v>
      </c>
      <c r="AH116" t="s">
        <v>17603</v>
      </c>
      <c r="AI116" t="s">
        <v>17602</v>
      </c>
      <c r="AK116" t="s">
        <v>17601</v>
      </c>
      <c r="AL116">
        <v>78</v>
      </c>
      <c r="AM116" s="5">
        <f t="shared" si="11"/>
        <v>4.5882352941176467</v>
      </c>
      <c r="AN116" s="4">
        <f t="shared" si="12"/>
        <v>6.9492393701138157E-3</v>
      </c>
      <c r="AO116" s="3"/>
      <c r="AP116">
        <v>1</v>
      </c>
      <c r="AR116" t="s">
        <v>1</v>
      </c>
      <c r="AT116" s="2" t="s">
        <v>0</v>
      </c>
      <c r="AU116" s="1">
        <f t="shared" si="13"/>
        <v>1.0250597603191323</v>
      </c>
      <c r="AV116" s="1">
        <f t="shared" si="14"/>
        <v>0.93073523937406055</v>
      </c>
      <c r="AW116" s="1">
        <f t="shared" si="15"/>
        <v>0.83641071842898895</v>
      </c>
    </row>
    <row r="117" spans="1:49" x14ac:dyDescent="0.2">
      <c r="A117">
        <v>115</v>
      </c>
      <c r="B117" t="s">
        <v>17600</v>
      </c>
      <c r="C117" t="s">
        <v>17599</v>
      </c>
      <c r="F117" t="s">
        <v>17598</v>
      </c>
      <c r="G117" t="s">
        <v>10</v>
      </c>
      <c r="H117" t="s">
        <v>9</v>
      </c>
      <c r="I117" t="s">
        <v>17597</v>
      </c>
      <c r="J117">
        <v>60025578</v>
      </c>
      <c r="K117" t="s">
        <v>507</v>
      </c>
      <c r="L117" t="s">
        <v>341</v>
      </c>
      <c r="M117" t="s">
        <v>71</v>
      </c>
      <c r="N117">
        <v>3</v>
      </c>
      <c r="O117" t="s">
        <v>17596</v>
      </c>
      <c r="P117" t="s">
        <v>17595</v>
      </c>
      <c r="Q117" t="s">
        <v>504</v>
      </c>
      <c r="R117" s="7">
        <v>38687</v>
      </c>
      <c r="S117" s="8">
        <f t="shared" si="8"/>
        <v>2005</v>
      </c>
      <c r="T117" s="8">
        <v>2005</v>
      </c>
      <c r="U117" s="8">
        <f t="shared" si="9"/>
        <v>17</v>
      </c>
      <c r="V117" s="7">
        <v>2005</v>
      </c>
      <c r="W117" t="s">
        <v>14360</v>
      </c>
      <c r="X117" s="2">
        <v>0.437</v>
      </c>
      <c r="Y117" s="6">
        <f t="shared" si="10"/>
        <v>1.1665465417367396E-2</v>
      </c>
      <c r="AA117">
        <v>10704698</v>
      </c>
      <c r="AB117">
        <v>5300152513</v>
      </c>
      <c r="AC117">
        <v>15598985</v>
      </c>
      <c r="AD117" t="s">
        <v>2</v>
      </c>
      <c r="AE117">
        <v>50</v>
      </c>
      <c r="AH117" t="s">
        <v>17594</v>
      </c>
      <c r="AI117" t="s">
        <v>17593</v>
      </c>
      <c r="AK117" t="s">
        <v>17592</v>
      </c>
      <c r="AL117">
        <v>20</v>
      </c>
      <c r="AM117" s="5">
        <f t="shared" si="11"/>
        <v>1.1764705882352942</v>
      </c>
      <c r="AN117" s="4">
        <f t="shared" si="12"/>
        <v>1.7818562487471323E-3</v>
      </c>
      <c r="AO117" s="3"/>
      <c r="AP117">
        <v>1</v>
      </c>
      <c r="AR117" t="s">
        <v>1</v>
      </c>
      <c r="AT117" s="2" t="s">
        <v>0</v>
      </c>
      <c r="AU117" s="1">
        <f t="shared" si="13"/>
        <v>0.87003826667813156</v>
      </c>
      <c r="AV117" s="1">
        <f t="shared" si="14"/>
        <v>0.67236608330572645</v>
      </c>
      <c r="AW117" s="1">
        <f t="shared" si="15"/>
        <v>0.47469389993332106</v>
      </c>
    </row>
    <row r="118" spans="1:49" x14ac:dyDescent="0.2">
      <c r="A118">
        <v>116</v>
      </c>
      <c r="B118" t="s">
        <v>17591</v>
      </c>
      <c r="F118" t="s">
        <v>17590</v>
      </c>
      <c r="G118" t="s">
        <v>10</v>
      </c>
      <c r="H118" t="s">
        <v>9</v>
      </c>
      <c r="I118" t="s">
        <v>17589</v>
      </c>
      <c r="J118">
        <v>60019106</v>
      </c>
      <c r="K118" t="s">
        <v>1052</v>
      </c>
      <c r="L118" t="s">
        <v>1051</v>
      </c>
      <c r="M118" t="s">
        <v>82</v>
      </c>
      <c r="N118">
        <v>3</v>
      </c>
      <c r="O118" t="s">
        <v>17588</v>
      </c>
      <c r="P118" t="s">
        <v>17587</v>
      </c>
      <c r="Q118" t="s">
        <v>10568</v>
      </c>
      <c r="R118" s="7">
        <v>38687</v>
      </c>
      <c r="S118" s="8">
        <f t="shared" si="8"/>
        <v>2005</v>
      </c>
      <c r="T118" s="8">
        <v>2005</v>
      </c>
      <c r="U118" s="8">
        <f t="shared" si="9"/>
        <v>17</v>
      </c>
      <c r="V118" s="7">
        <v>38687</v>
      </c>
      <c r="W118" t="s">
        <v>817</v>
      </c>
      <c r="X118" s="2">
        <v>0.112</v>
      </c>
      <c r="Y118" s="6">
        <f t="shared" si="10"/>
        <v>2.9897760337417581E-3</v>
      </c>
      <c r="AA118">
        <v>3678393</v>
      </c>
      <c r="AB118">
        <v>4800153103</v>
      </c>
      <c r="AD118" t="s">
        <v>2</v>
      </c>
      <c r="AE118">
        <v>34</v>
      </c>
      <c r="AF118">
        <v>6</v>
      </c>
      <c r="AH118" t="s">
        <v>17586</v>
      </c>
      <c r="AI118" t="s">
        <v>17585</v>
      </c>
      <c r="AJ118" t="s">
        <v>17584</v>
      </c>
      <c r="AK118" t="s">
        <v>17583</v>
      </c>
      <c r="AL118">
        <v>39</v>
      </c>
      <c r="AM118" s="5">
        <f t="shared" si="11"/>
        <v>2.2941176470588234</v>
      </c>
      <c r="AN118" s="4">
        <f t="shared" si="12"/>
        <v>3.4746196850569079E-3</v>
      </c>
      <c r="AO118" s="3"/>
      <c r="AP118">
        <v>0</v>
      </c>
      <c r="AR118" t="s">
        <v>1</v>
      </c>
      <c r="AT118" s="2" t="s">
        <v>0</v>
      </c>
      <c r="AU118" s="1">
        <f t="shared" si="13"/>
        <v>0.31352291291363032</v>
      </c>
      <c r="AV118" s="1">
        <f t="shared" si="14"/>
        <v>0.32321978593993328</v>
      </c>
      <c r="AW118" s="1">
        <f t="shared" si="15"/>
        <v>0.33291665896623623</v>
      </c>
    </row>
    <row r="119" spans="1:49" x14ac:dyDescent="0.2">
      <c r="A119">
        <v>117</v>
      </c>
      <c r="B119" t="s">
        <v>17582</v>
      </c>
      <c r="F119" t="s">
        <v>17581</v>
      </c>
      <c r="G119" t="s">
        <v>10</v>
      </c>
      <c r="H119" t="s">
        <v>9</v>
      </c>
      <c r="I119" t="s">
        <v>10863</v>
      </c>
      <c r="J119" t="s">
        <v>10862</v>
      </c>
      <c r="K119" t="s">
        <v>10861</v>
      </c>
      <c r="L119" t="s">
        <v>10860</v>
      </c>
      <c r="M119" t="s">
        <v>96</v>
      </c>
      <c r="N119">
        <v>6</v>
      </c>
      <c r="O119" t="s">
        <v>17580</v>
      </c>
      <c r="P119" t="s">
        <v>17579</v>
      </c>
      <c r="Q119" t="s">
        <v>17578</v>
      </c>
      <c r="R119" s="7">
        <v>38687</v>
      </c>
      <c r="S119" s="8">
        <f t="shared" si="8"/>
        <v>2005</v>
      </c>
      <c r="T119" s="8">
        <v>2005</v>
      </c>
      <c r="U119" s="8">
        <f t="shared" si="9"/>
        <v>17</v>
      </c>
      <c r="V119" s="7">
        <v>38687</v>
      </c>
      <c r="W119" t="s">
        <v>817</v>
      </c>
      <c r="X119" s="2">
        <v>0.112</v>
      </c>
      <c r="Y119" s="6">
        <f t="shared" si="10"/>
        <v>2.9897760337417581E-3</v>
      </c>
      <c r="AA119">
        <v>3678393</v>
      </c>
      <c r="AB119">
        <v>4800153103</v>
      </c>
      <c r="AD119" t="s">
        <v>2</v>
      </c>
      <c r="AE119">
        <v>34</v>
      </c>
      <c r="AF119">
        <v>6</v>
      </c>
      <c r="AH119" t="s">
        <v>17577</v>
      </c>
      <c r="AI119" t="s">
        <v>17576</v>
      </c>
      <c r="AJ119" t="s">
        <v>17575</v>
      </c>
      <c r="AK119" t="s">
        <v>17574</v>
      </c>
      <c r="AL119">
        <v>2</v>
      </c>
      <c r="AM119" s="5">
        <f t="shared" si="11"/>
        <v>0.11764705882352941</v>
      </c>
      <c r="AN119" s="4">
        <f t="shared" si="12"/>
        <v>1.7818562487471323E-4</v>
      </c>
      <c r="AO119" s="3"/>
      <c r="AP119">
        <v>0</v>
      </c>
      <c r="AR119" t="s">
        <v>1</v>
      </c>
      <c r="AT119" s="2" t="s">
        <v>0</v>
      </c>
      <c r="AU119" s="1">
        <f t="shared" si="13"/>
        <v>0.21462989110816441</v>
      </c>
      <c r="AV119" s="1">
        <f t="shared" si="14"/>
        <v>0.15839808293082355</v>
      </c>
      <c r="AW119" s="1">
        <f t="shared" si="15"/>
        <v>0.10216627475348265</v>
      </c>
    </row>
    <row r="120" spans="1:49" x14ac:dyDescent="0.2">
      <c r="A120">
        <v>118</v>
      </c>
      <c r="B120" t="s">
        <v>17573</v>
      </c>
      <c r="F120" t="s">
        <v>17572</v>
      </c>
      <c r="G120" t="s">
        <v>10</v>
      </c>
      <c r="H120" t="s">
        <v>9</v>
      </c>
      <c r="I120" t="s">
        <v>17299</v>
      </c>
      <c r="J120">
        <v>60020726</v>
      </c>
      <c r="K120" t="s">
        <v>17281</v>
      </c>
      <c r="L120" t="s">
        <v>17280</v>
      </c>
      <c r="M120" t="s">
        <v>692</v>
      </c>
      <c r="N120">
        <v>3</v>
      </c>
      <c r="O120" t="s">
        <v>17571</v>
      </c>
      <c r="P120" t="s">
        <v>17570</v>
      </c>
      <c r="Q120" t="s">
        <v>17277</v>
      </c>
      <c r="R120" s="7">
        <v>38687</v>
      </c>
      <c r="S120" s="8">
        <f t="shared" si="8"/>
        <v>2005</v>
      </c>
      <c r="T120" s="8">
        <v>2005</v>
      </c>
      <c r="U120" s="8">
        <f t="shared" si="9"/>
        <v>17</v>
      </c>
      <c r="V120" s="7">
        <v>2005</v>
      </c>
      <c r="W120" t="s">
        <v>16997</v>
      </c>
      <c r="X120" s="2">
        <v>0.185</v>
      </c>
      <c r="Y120" s="6">
        <f t="shared" si="10"/>
        <v>4.9384693414484399E-3</v>
      </c>
      <c r="AA120">
        <v>7352727</v>
      </c>
      <c r="AB120">
        <v>32478</v>
      </c>
      <c r="AD120" t="s">
        <v>2</v>
      </c>
      <c r="AE120">
        <v>48</v>
      </c>
      <c r="AF120">
        <v>10</v>
      </c>
      <c r="AH120" t="s">
        <v>968</v>
      </c>
      <c r="AI120" t="s">
        <v>17569</v>
      </c>
      <c r="AK120" t="s">
        <v>17568</v>
      </c>
      <c r="AL120">
        <v>0</v>
      </c>
      <c r="AM120" s="5">
        <f t="shared" si="11"/>
        <v>0</v>
      </c>
      <c r="AN120" s="4">
        <f t="shared" si="12"/>
        <v>0</v>
      </c>
      <c r="AO120" s="3"/>
      <c r="AP120">
        <v>0</v>
      </c>
      <c r="AR120" t="s">
        <v>1</v>
      </c>
      <c r="AT120" s="2" t="s">
        <v>0</v>
      </c>
      <c r="AU120" s="1">
        <f t="shared" si="13"/>
        <v>0.34569285390139076</v>
      </c>
      <c r="AV120" s="1">
        <f t="shared" si="14"/>
        <v>0.24692346707242199</v>
      </c>
      <c r="AW120" s="1">
        <f t="shared" si="15"/>
        <v>0.1481540802434532</v>
      </c>
    </row>
    <row r="121" spans="1:49" x14ac:dyDescent="0.2">
      <c r="A121">
        <v>119</v>
      </c>
      <c r="B121" t="s">
        <v>17567</v>
      </c>
      <c r="F121" t="s">
        <v>17566</v>
      </c>
      <c r="G121" t="s">
        <v>10</v>
      </c>
      <c r="H121" t="s">
        <v>9</v>
      </c>
      <c r="I121" t="s">
        <v>17252</v>
      </c>
      <c r="J121">
        <v>100349926</v>
      </c>
      <c r="K121" t="s">
        <v>17251</v>
      </c>
      <c r="L121" t="s">
        <v>17250</v>
      </c>
      <c r="M121" t="s">
        <v>373</v>
      </c>
      <c r="N121">
        <v>6</v>
      </c>
      <c r="O121" t="s">
        <v>17565</v>
      </c>
      <c r="P121" t="s">
        <v>17564</v>
      </c>
      <c r="Q121" t="s">
        <v>17563</v>
      </c>
      <c r="R121" s="7">
        <v>38687</v>
      </c>
      <c r="S121" s="8">
        <f t="shared" si="8"/>
        <v>2005</v>
      </c>
      <c r="T121" s="8">
        <v>2005</v>
      </c>
      <c r="U121" s="8">
        <f t="shared" si="9"/>
        <v>17</v>
      </c>
      <c r="V121" s="7">
        <v>2005</v>
      </c>
      <c r="W121" t="s">
        <v>16997</v>
      </c>
      <c r="X121" s="2">
        <v>0.185</v>
      </c>
      <c r="Y121" s="6">
        <f t="shared" si="10"/>
        <v>4.9384693414484399E-3</v>
      </c>
      <c r="AA121">
        <v>7352727</v>
      </c>
      <c r="AB121">
        <v>32478</v>
      </c>
      <c r="AD121" t="s">
        <v>2</v>
      </c>
      <c r="AE121">
        <v>48</v>
      </c>
      <c r="AF121">
        <v>9</v>
      </c>
      <c r="AH121" t="s">
        <v>17562</v>
      </c>
      <c r="AI121" t="s">
        <v>17561</v>
      </c>
      <c r="AK121" t="s">
        <v>17560</v>
      </c>
      <c r="AL121">
        <v>0</v>
      </c>
      <c r="AM121" s="5">
        <f t="shared" si="11"/>
        <v>0</v>
      </c>
      <c r="AN121" s="4">
        <f t="shared" si="12"/>
        <v>0</v>
      </c>
      <c r="AO121" s="3"/>
      <c r="AP121">
        <v>0</v>
      </c>
      <c r="AR121" t="s">
        <v>1</v>
      </c>
      <c r="AT121" s="2" t="s">
        <v>0</v>
      </c>
      <c r="AU121" s="1">
        <f t="shared" si="13"/>
        <v>0.34569285390139076</v>
      </c>
      <c r="AV121" s="1">
        <f t="shared" si="14"/>
        <v>0.24692346707242199</v>
      </c>
      <c r="AW121" s="1">
        <f t="shared" si="15"/>
        <v>0.1481540802434532</v>
      </c>
    </row>
    <row r="122" spans="1:49" x14ac:dyDescent="0.2">
      <c r="A122">
        <v>120</v>
      </c>
      <c r="B122" t="s">
        <v>17559</v>
      </c>
      <c r="C122" t="s">
        <v>17558</v>
      </c>
      <c r="F122" t="s">
        <v>17557</v>
      </c>
      <c r="G122" t="s">
        <v>10</v>
      </c>
      <c r="H122" t="s">
        <v>9</v>
      </c>
      <c r="I122" t="s">
        <v>17556</v>
      </c>
      <c r="J122">
        <v>60004935</v>
      </c>
      <c r="K122" t="s">
        <v>8977</v>
      </c>
      <c r="L122" t="s">
        <v>368</v>
      </c>
      <c r="M122" t="s">
        <v>51</v>
      </c>
      <c r="N122">
        <v>2</v>
      </c>
      <c r="O122" t="s">
        <v>17555</v>
      </c>
      <c r="P122" t="s">
        <v>17554</v>
      </c>
      <c r="Q122" t="s">
        <v>8974</v>
      </c>
      <c r="R122" s="7">
        <v>38687</v>
      </c>
      <c r="S122" s="8">
        <f t="shared" si="8"/>
        <v>2005</v>
      </c>
      <c r="T122" s="8">
        <v>2005</v>
      </c>
      <c r="U122" s="8">
        <f t="shared" si="9"/>
        <v>17</v>
      </c>
      <c r="V122" s="7">
        <v>2005</v>
      </c>
      <c r="W122" t="s">
        <v>17553</v>
      </c>
      <c r="X122" s="2">
        <v>0.21099999999999999</v>
      </c>
      <c r="Y122" s="6">
        <f t="shared" si="10"/>
        <v>5.6325244921384904E-3</v>
      </c>
      <c r="AA122">
        <v>16849965</v>
      </c>
      <c r="AB122">
        <v>4800152315</v>
      </c>
      <c r="AC122">
        <v>16849973</v>
      </c>
      <c r="AD122" t="s">
        <v>2</v>
      </c>
      <c r="AE122">
        <v>3</v>
      </c>
      <c r="AH122" t="s">
        <v>880</v>
      </c>
      <c r="AI122" t="s">
        <v>17552</v>
      </c>
      <c r="AK122" t="s">
        <v>17551</v>
      </c>
      <c r="AL122">
        <v>10</v>
      </c>
      <c r="AM122" s="5">
        <f t="shared" si="11"/>
        <v>0.58823529411764708</v>
      </c>
      <c r="AN122" s="4">
        <f t="shared" si="12"/>
        <v>8.9092812437356617E-4</v>
      </c>
      <c r="AO122" s="3"/>
      <c r="AP122">
        <v>1</v>
      </c>
      <c r="AR122" t="s">
        <v>1</v>
      </c>
      <c r="AT122" s="2" t="s">
        <v>0</v>
      </c>
      <c r="AU122" s="1">
        <f t="shared" si="13"/>
        <v>0.42100455818090121</v>
      </c>
      <c r="AV122" s="1">
        <f t="shared" si="14"/>
        <v>0.32617263082560283</v>
      </c>
      <c r="AW122" s="1">
        <f t="shared" si="15"/>
        <v>0.23134070347030433</v>
      </c>
    </row>
    <row r="123" spans="1:49" x14ac:dyDescent="0.2">
      <c r="A123">
        <v>121</v>
      </c>
      <c r="B123" t="s">
        <v>17550</v>
      </c>
      <c r="F123" t="s">
        <v>17549</v>
      </c>
      <c r="G123" t="s">
        <v>10</v>
      </c>
      <c r="H123" t="s">
        <v>9</v>
      </c>
      <c r="I123" t="s">
        <v>17548</v>
      </c>
      <c r="J123" t="s">
        <v>17547</v>
      </c>
      <c r="K123" t="s">
        <v>17546</v>
      </c>
      <c r="L123" t="s">
        <v>17545</v>
      </c>
      <c r="M123" t="s">
        <v>97</v>
      </c>
      <c r="N123">
        <v>3</v>
      </c>
      <c r="O123" t="s">
        <v>17544</v>
      </c>
      <c r="P123" t="s">
        <v>17543</v>
      </c>
      <c r="Q123" t="s">
        <v>17542</v>
      </c>
      <c r="R123" s="7">
        <v>38687</v>
      </c>
      <c r="S123" s="8">
        <f t="shared" si="8"/>
        <v>2005</v>
      </c>
      <c r="T123" s="8">
        <v>2005</v>
      </c>
      <c r="U123" s="8">
        <f t="shared" si="9"/>
        <v>17</v>
      </c>
      <c r="V123" s="7">
        <v>2005</v>
      </c>
      <c r="W123" t="s">
        <v>17541</v>
      </c>
      <c r="X123" s="2">
        <v>0.29899999999999999</v>
      </c>
      <c r="Y123" s="6">
        <f t="shared" si="10"/>
        <v>7.9816342329355871E-3</v>
      </c>
      <c r="AA123">
        <v>10183337</v>
      </c>
      <c r="AB123">
        <v>22070</v>
      </c>
      <c r="AC123">
        <v>10183337</v>
      </c>
      <c r="AD123" t="s">
        <v>2</v>
      </c>
      <c r="AE123">
        <v>33</v>
      </c>
      <c r="AF123">
        <v>2</v>
      </c>
      <c r="AH123" t="s">
        <v>17540</v>
      </c>
      <c r="AI123" t="s">
        <v>17539</v>
      </c>
      <c r="AJ123" t="s">
        <v>17538</v>
      </c>
      <c r="AK123" t="s">
        <v>17537</v>
      </c>
      <c r="AL123">
        <v>7</v>
      </c>
      <c r="AM123" s="5">
        <f t="shared" si="11"/>
        <v>0.41176470588235292</v>
      </c>
      <c r="AN123" s="4">
        <f t="shared" si="12"/>
        <v>6.2364968706149634E-4</v>
      </c>
      <c r="AO123" s="3"/>
      <c r="AP123">
        <v>0</v>
      </c>
      <c r="AR123" t="s">
        <v>1</v>
      </c>
      <c r="AT123" s="2">
        <v>0.76800000000000002</v>
      </c>
      <c r="AU123" s="1">
        <f t="shared" si="13"/>
        <v>0.57742388691733593</v>
      </c>
      <c r="AV123" s="1">
        <f t="shared" si="14"/>
        <v>0.43026419599985422</v>
      </c>
      <c r="AW123" s="1">
        <f t="shared" si="15"/>
        <v>0.28310450508237234</v>
      </c>
    </row>
    <row r="124" spans="1:49" x14ac:dyDescent="0.2">
      <c r="A124">
        <v>122</v>
      </c>
      <c r="B124" t="s">
        <v>17536</v>
      </c>
      <c r="C124" t="s">
        <v>17535</v>
      </c>
      <c r="F124" t="s">
        <v>17534</v>
      </c>
      <c r="G124" t="s">
        <v>10</v>
      </c>
      <c r="H124" t="s">
        <v>9</v>
      </c>
      <c r="I124" t="s">
        <v>17533</v>
      </c>
      <c r="J124" t="s">
        <v>17528</v>
      </c>
      <c r="K124" t="s">
        <v>17532</v>
      </c>
      <c r="L124" t="s">
        <v>17531</v>
      </c>
      <c r="M124" t="s">
        <v>825</v>
      </c>
      <c r="N124">
        <v>2</v>
      </c>
      <c r="O124" t="s">
        <v>17530</v>
      </c>
      <c r="P124" t="s">
        <v>17529</v>
      </c>
      <c r="Q124" t="s">
        <v>17528</v>
      </c>
      <c r="R124" s="7">
        <v>38687</v>
      </c>
      <c r="S124" s="8">
        <f t="shared" si="8"/>
        <v>2005</v>
      </c>
      <c r="T124" s="8">
        <v>2005</v>
      </c>
      <c r="U124" s="8">
        <f t="shared" si="9"/>
        <v>17</v>
      </c>
      <c r="V124" s="7">
        <v>38687</v>
      </c>
      <c r="W124" t="s">
        <v>431</v>
      </c>
      <c r="X124" s="2">
        <v>0.318</v>
      </c>
      <c r="Y124" s="6">
        <f t="shared" si="10"/>
        <v>8.4888283815167786E-3</v>
      </c>
      <c r="AA124">
        <v>338443</v>
      </c>
      <c r="AB124">
        <v>27160</v>
      </c>
      <c r="AC124">
        <v>15739120</v>
      </c>
      <c r="AD124" t="s">
        <v>2</v>
      </c>
      <c r="AE124">
        <v>48</v>
      </c>
      <c r="AF124">
        <v>12</v>
      </c>
      <c r="AH124" t="s">
        <v>17527</v>
      </c>
      <c r="AI124" t="s">
        <v>17526</v>
      </c>
      <c r="AK124" t="s">
        <v>17525</v>
      </c>
      <c r="AL124">
        <v>0</v>
      </c>
      <c r="AM124" s="5">
        <f t="shared" si="11"/>
        <v>0</v>
      </c>
      <c r="AN124" s="4">
        <f t="shared" si="12"/>
        <v>0</v>
      </c>
      <c r="AO124" s="3"/>
      <c r="AP124">
        <v>0</v>
      </c>
      <c r="AR124" t="s">
        <v>1</v>
      </c>
      <c r="AT124" s="2">
        <v>0.77</v>
      </c>
      <c r="AU124" s="1">
        <f t="shared" si="13"/>
        <v>0.59421798670617454</v>
      </c>
      <c r="AV124" s="1">
        <f t="shared" si="14"/>
        <v>0.42444141907583893</v>
      </c>
      <c r="AW124" s="1">
        <f t="shared" si="15"/>
        <v>0.25466485144550338</v>
      </c>
    </row>
    <row r="125" spans="1:49" x14ac:dyDescent="0.2">
      <c r="A125">
        <v>123</v>
      </c>
      <c r="B125" t="s">
        <v>17524</v>
      </c>
      <c r="C125" t="s">
        <v>17523</v>
      </c>
      <c r="F125" t="s">
        <v>17522</v>
      </c>
      <c r="G125" t="s">
        <v>10</v>
      </c>
      <c r="H125" t="s">
        <v>9</v>
      </c>
      <c r="I125" t="s">
        <v>77</v>
      </c>
      <c r="J125" t="s">
        <v>7307</v>
      </c>
      <c r="K125" t="s">
        <v>7306</v>
      </c>
      <c r="L125" t="s">
        <v>7305</v>
      </c>
      <c r="M125" t="s">
        <v>63</v>
      </c>
      <c r="N125">
        <v>6</v>
      </c>
      <c r="O125" t="s">
        <v>17521</v>
      </c>
      <c r="P125" t="s">
        <v>17520</v>
      </c>
      <c r="Q125" t="s">
        <v>17519</v>
      </c>
      <c r="R125" s="7">
        <v>38687</v>
      </c>
      <c r="S125" s="8">
        <f t="shared" si="8"/>
        <v>2005</v>
      </c>
      <c r="T125" s="8">
        <v>2005</v>
      </c>
      <c r="U125" s="8">
        <f t="shared" si="9"/>
        <v>17</v>
      </c>
      <c r="V125" s="7">
        <v>38687</v>
      </c>
      <c r="W125" t="s">
        <v>989</v>
      </c>
      <c r="X125" s="2">
        <v>0.35699999999999998</v>
      </c>
      <c r="Y125" s="6">
        <f t="shared" si="10"/>
        <v>9.5299111075518531E-3</v>
      </c>
      <c r="AA125">
        <v>913286</v>
      </c>
      <c r="AB125">
        <v>12316</v>
      </c>
      <c r="AC125">
        <v>15602303</v>
      </c>
      <c r="AD125" t="s">
        <v>2</v>
      </c>
      <c r="AE125">
        <v>44</v>
      </c>
      <c r="AF125">
        <v>12</v>
      </c>
      <c r="AG125">
        <v>125001</v>
      </c>
      <c r="AI125" t="s">
        <v>17518</v>
      </c>
      <c r="AJ125" t="s">
        <v>17517</v>
      </c>
      <c r="AK125" t="s">
        <v>17516</v>
      </c>
      <c r="AL125">
        <v>17</v>
      </c>
      <c r="AM125" s="5">
        <f t="shared" si="11"/>
        <v>1</v>
      </c>
      <c r="AN125" s="4">
        <f t="shared" si="12"/>
        <v>1.5145778114350624E-3</v>
      </c>
      <c r="AO125" s="3"/>
      <c r="AP125">
        <v>0</v>
      </c>
      <c r="AQ125" t="s">
        <v>185</v>
      </c>
      <c r="AR125" t="s">
        <v>1</v>
      </c>
      <c r="AS125" t="s">
        <v>184</v>
      </c>
      <c r="AT125" s="2">
        <v>1.0840000000000001</v>
      </c>
      <c r="AU125" s="1">
        <f t="shared" si="13"/>
        <v>0.7125311118716815</v>
      </c>
      <c r="AV125" s="1">
        <f t="shared" si="14"/>
        <v>0.55222444594934583</v>
      </c>
      <c r="AW125" s="1">
        <f t="shared" si="15"/>
        <v>0.39191778002700994</v>
      </c>
    </row>
    <row r="126" spans="1:49" x14ac:dyDescent="0.2">
      <c r="A126">
        <v>124</v>
      </c>
      <c r="B126" t="s">
        <v>17515</v>
      </c>
      <c r="C126" t="s">
        <v>17514</v>
      </c>
      <c r="F126" t="s">
        <v>17513</v>
      </c>
      <c r="G126" t="s">
        <v>10</v>
      </c>
      <c r="H126" t="s">
        <v>9</v>
      </c>
      <c r="I126" t="s">
        <v>17512</v>
      </c>
      <c r="N126">
        <v>2</v>
      </c>
      <c r="O126" t="s">
        <v>17511</v>
      </c>
      <c r="P126" t="s">
        <v>17510</v>
      </c>
      <c r="Q126" t="s">
        <v>629</v>
      </c>
      <c r="R126" s="7">
        <v>38687</v>
      </c>
      <c r="S126" s="8">
        <f t="shared" si="8"/>
        <v>2005</v>
      </c>
      <c r="T126" s="8">
        <v>2005</v>
      </c>
      <c r="U126" s="8">
        <f t="shared" si="9"/>
        <v>17</v>
      </c>
      <c r="V126" s="7">
        <v>2005</v>
      </c>
      <c r="W126" t="s">
        <v>593</v>
      </c>
      <c r="X126" s="2">
        <v>0.14099999999999999</v>
      </c>
      <c r="Y126" s="6">
        <f t="shared" si="10"/>
        <v>3.7639144710498915E-3</v>
      </c>
      <c r="AA126">
        <v>402508</v>
      </c>
      <c r="AB126">
        <v>20868</v>
      </c>
      <c r="AD126" t="s">
        <v>2</v>
      </c>
      <c r="AE126">
        <v>64</v>
      </c>
      <c r="AF126">
        <v>3</v>
      </c>
      <c r="AH126" t="s">
        <v>7289</v>
      </c>
      <c r="AI126" t="s">
        <v>17509</v>
      </c>
      <c r="AK126" t="s">
        <v>17508</v>
      </c>
      <c r="AL126">
        <v>0</v>
      </c>
      <c r="AM126" s="5">
        <f t="shared" si="11"/>
        <v>0</v>
      </c>
      <c r="AN126" s="4">
        <f t="shared" si="12"/>
        <v>0</v>
      </c>
      <c r="AO126" s="3"/>
      <c r="AP126">
        <v>0</v>
      </c>
      <c r="AR126" t="s">
        <v>1</v>
      </c>
      <c r="AT126" s="2" t="s">
        <v>0</v>
      </c>
      <c r="AU126" s="1">
        <f t="shared" si="13"/>
        <v>0.26347401297349238</v>
      </c>
      <c r="AV126" s="1">
        <f t="shared" si="14"/>
        <v>0.18819572355249459</v>
      </c>
      <c r="AW126" s="1">
        <f t="shared" si="15"/>
        <v>0.11291743413149673</v>
      </c>
    </row>
    <row r="127" spans="1:49" x14ac:dyDescent="0.2">
      <c r="A127">
        <v>125</v>
      </c>
      <c r="B127" t="s">
        <v>17507</v>
      </c>
      <c r="C127" t="s">
        <v>17506</v>
      </c>
      <c r="F127" t="s">
        <v>17505</v>
      </c>
      <c r="G127" t="s">
        <v>10</v>
      </c>
      <c r="H127" t="s">
        <v>9</v>
      </c>
      <c r="I127" t="s">
        <v>17504</v>
      </c>
      <c r="N127">
        <v>3</v>
      </c>
      <c r="O127" t="s">
        <v>17503</v>
      </c>
      <c r="P127" t="s">
        <v>17502</v>
      </c>
      <c r="Q127" t="s">
        <v>370</v>
      </c>
      <c r="R127" s="7">
        <v>38687</v>
      </c>
      <c r="S127" s="8">
        <f t="shared" si="8"/>
        <v>2005</v>
      </c>
      <c r="T127" s="8">
        <v>2005</v>
      </c>
      <c r="U127" s="8">
        <f t="shared" si="9"/>
        <v>17</v>
      </c>
      <c r="V127" s="7">
        <v>2005</v>
      </c>
      <c r="W127" t="s">
        <v>593</v>
      </c>
      <c r="X127" s="2">
        <v>0.14099999999999999</v>
      </c>
      <c r="Y127" s="6">
        <f t="shared" si="10"/>
        <v>3.7639144710498915E-3</v>
      </c>
      <c r="AA127">
        <v>402508</v>
      </c>
      <c r="AB127">
        <v>20868</v>
      </c>
      <c r="AD127" t="s">
        <v>2</v>
      </c>
      <c r="AE127">
        <v>64</v>
      </c>
      <c r="AF127">
        <v>2</v>
      </c>
      <c r="AH127" t="s">
        <v>17501</v>
      </c>
      <c r="AI127" t="s">
        <v>17500</v>
      </c>
      <c r="AK127" t="s">
        <v>17499</v>
      </c>
      <c r="AL127">
        <v>0</v>
      </c>
      <c r="AM127" s="5">
        <f t="shared" si="11"/>
        <v>0</v>
      </c>
      <c r="AN127" s="4">
        <f t="shared" si="12"/>
        <v>0</v>
      </c>
      <c r="AO127" s="3"/>
      <c r="AP127">
        <v>0</v>
      </c>
      <c r="AR127" t="s">
        <v>1</v>
      </c>
      <c r="AT127" s="2" t="s">
        <v>0</v>
      </c>
      <c r="AU127" s="1">
        <f t="shared" si="13"/>
        <v>0.26347401297349238</v>
      </c>
      <c r="AV127" s="1">
        <f t="shared" si="14"/>
        <v>0.18819572355249459</v>
      </c>
      <c r="AW127" s="1">
        <f t="shared" si="15"/>
        <v>0.11291743413149673</v>
      </c>
    </row>
    <row r="128" spans="1:49" x14ac:dyDescent="0.2">
      <c r="A128">
        <v>126</v>
      </c>
      <c r="B128" t="s">
        <v>17498</v>
      </c>
      <c r="C128" t="s">
        <v>17497</v>
      </c>
      <c r="F128" t="s">
        <v>17496</v>
      </c>
      <c r="G128" t="s">
        <v>10</v>
      </c>
      <c r="H128" t="s">
        <v>9</v>
      </c>
      <c r="I128" t="s">
        <v>17495</v>
      </c>
      <c r="J128">
        <v>60002483</v>
      </c>
      <c r="K128" t="s">
        <v>327</v>
      </c>
      <c r="L128" t="s">
        <v>326</v>
      </c>
      <c r="M128" t="s">
        <v>267</v>
      </c>
      <c r="N128">
        <v>1</v>
      </c>
      <c r="O128" t="s">
        <v>17494</v>
      </c>
      <c r="P128">
        <v>6507470930</v>
      </c>
      <c r="Q128">
        <v>60002483</v>
      </c>
      <c r="R128" s="7">
        <v>38687</v>
      </c>
      <c r="S128" s="8">
        <f t="shared" si="8"/>
        <v>2005</v>
      </c>
      <c r="T128" s="8">
        <v>2005</v>
      </c>
      <c r="U128" s="8">
        <f t="shared" si="9"/>
        <v>17</v>
      </c>
      <c r="V128" s="7">
        <v>2005</v>
      </c>
      <c r="W128" t="s">
        <v>17493</v>
      </c>
      <c r="X128" s="2">
        <v>0.84299999999999997</v>
      </c>
      <c r="Y128" s="6">
        <f t="shared" si="10"/>
        <v>2.250340353968127E-2</v>
      </c>
      <c r="AA128">
        <v>8954801</v>
      </c>
      <c r="AB128">
        <v>26406</v>
      </c>
      <c r="AD128" t="s">
        <v>2</v>
      </c>
      <c r="AE128">
        <v>19</v>
      </c>
      <c r="AF128">
        <v>3</v>
      </c>
      <c r="AH128" t="s">
        <v>17492</v>
      </c>
      <c r="AI128" t="s">
        <v>17491</v>
      </c>
      <c r="AJ128" t="s">
        <v>17490</v>
      </c>
      <c r="AK128" t="s">
        <v>17489</v>
      </c>
      <c r="AL128">
        <v>12</v>
      </c>
      <c r="AM128" s="5">
        <f t="shared" si="11"/>
        <v>0.70588235294117652</v>
      </c>
      <c r="AN128" s="4">
        <f t="shared" si="12"/>
        <v>1.0691137492482795E-3</v>
      </c>
      <c r="AO128" s="3"/>
      <c r="AP128">
        <v>0</v>
      </c>
      <c r="AR128" t="s">
        <v>1</v>
      </c>
      <c r="AT128" s="2">
        <v>0.73599999999999999</v>
      </c>
      <c r="AU128" s="1">
        <f t="shared" si="13"/>
        <v>1.6073116602551376</v>
      </c>
      <c r="AV128" s="1">
        <f t="shared" si="14"/>
        <v>1.1786258644464773</v>
      </c>
      <c r="AW128" s="1">
        <f t="shared" si="15"/>
        <v>0.7499400686378177</v>
      </c>
    </row>
    <row r="129" spans="1:49" x14ac:dyDescent="0.2">
      <c r="A129">
        <v>127</v>
      </c>
      <c r="B129" t="s">
        <v>17488</v>
      </c>
      <c r="C129" t="s">
        <v>17487</v>
      </c>
      <c r="F129" t="s">
        <v>17486</v>
      </c>
      <c r="G129" t="s">
        <v>10</v>
      </c>
      <c r="H129" t="s">
        <v>9</v>
      </c>
      <c r="I129" t="s">
        <v>17485</v>
      </c>
      <c r="J129">
        <v>60068535</v>
      </c>
      <c r="K129" t="s">
        <v>1164</v>
      </c>
      <c r="L129" t="s">
        <v>1163</v>
      </c>
      <c r="M129" t="s">
        <v>692</v>
      </c>
      <c r="N129">
        <v>3</v>
      </c>
      <c r="O129" t="s">
        <v>17484</v>
      </c>
      <c r="P129" t="s">
        <v>17483</v>
      </c>
      <c r="Q129" t="s">
        <v>17482</v>
      </c>
      <c r="R129" s="7">
        <v>38687</v>
      </c>
      <c r="S129" s="8">
        <f t="shared" si="8"/>
        <v>2005</v>
      </c>
      <c r="T129" s="8">
        <v>2005</v>
      </c>
      <c r="U129" s="8">
        <f t="shared" si="9"/>
        <v>17</v>
      </c>
      <c r="V129" s="7">
        <v>2005</v>
      </c>
      <c r="W129" t="s">
        <v>593</v>
      </c>
      <c r="X129" s="2">
        <v>0.14099999999999999</v>
      </c>
      <c r="Y129" s="6">
        <f t="shared" si="10"/>
        <v>3.7639144710498915E-3</v>
      </c>
      <c r="AA129">
        <v>402508</v>
      </c>
      <c r="AB129">
        <v>20868</v>
      </c>
      <c r="AD129" t="s">
        <v>2</v>
      </c>
      <c r="AE129">
        <v>63</v>
      </c>
      <c r="AF129">
        <v>11</v>
      </c>
      <c r="AH129" t="s">
        <v>17481</v>
      </c>
      <c r="AI129" t="s">
        <v>17480</v>
      </c>
      <c r="AK129" t="s">
        <v>17479</v>
      </c>
      <c r="AL129">
        <v>0</v>
      </c>
      <c r="AM129" s="5">
        <f t="shared" si="11"/>
        <v>0</v>
      </c>
      <c r="AN129" s="4">
        <f t="shared" si="12"/>
        <v>0</v>
      </c>
      <c r="AO129" s="3"/>
      <c r="AP129">
        <v>0</v>
      </c>
      <c r="AR129" t="s">
        <v>1</v>
      </c>
      <c r="AT129" s="2" t="s">
        <v>0</v>
      </c>
      <c r="AU129" s="1">
        <f t="shared" si="13"/>
        <v>0.26347401297349238</v>
      </c>
      <c r="AV129" s="1">
        <f t="shared" si="14"/>
        <v>0.18819572355249459</v>
      </c>
      <c r="AW129" s="1">
        <f t="shared" si="15"/>
        <v>0.11291743413149673</v>
      </c>
    </row>
    <row r="130" spans="1:49" x14ac:dyDescent="0.2">
      <c r="A130">
        <v>128</v>
      </c>
      <c r="B130" t="s">
        <v>17478</v>
      </c>
      <c r="C130" t="s">
        <v>17477</v>
      </c>
      <c r="D130" t="s">
        <v>17476</v>
      </c>
      <c r="F130" t="s">
        <v>17475</v>
      </c>
      <c r="G130" t="s">
        <v>10</v>
      </c>
      <c r="H130" t="s">
        <v>9</v>
      </c>
      <c r="I130" t="s">
        <v>17474</v>
      </c>
      <c r="J130">
        <v>60005445</v>
      </c>
      <c r="K130" t="s">
        <v>17473</v>
      </c>
      <c r="L130" t="s">
        <v>1377</v>
      </c>
      <c r="M130" t="s">
        <v>38</v>
      </c>
      <c r="N130">
        <v>7</v>
      </c>
      <c r="O130" t="s">
        <v>17472</v>
      </c>
      <c r="P130" t="s">
        <v>17471</v>
      </c>
      <c r="Q130" t="s">
        <v>17470</v>
      </c>
      <c r="R130" s="7">
        <v>38687</v>
      </c>
      <c r="S130" s="8">
        <f t="shared" ref="S130:S193" si="16">YEAR(R130)</f>
        <v>2005</v>
      </c>
      <c r="T130" s="8">
        <v>2005</v>
      </c>
      <c r="U130" s="8">
        <f t="shared" ref="U130:U193" si="17">2022-T130</f>
        <v>17</v>
      </c>
      <c r="V130" s="7">
        <v>2005</v>
      </c>
      <c r="W130" t="s">
        <v>397</v>
      </c>
      <c r="X130" s="2">
        <v>0.317</v>
      </c>
      <c r="Y130" s="6">
        <f t="shared" ref="Y130:Y193" si="18">(X130-$Z$4)/($Z$3-$Z$4)</f>
        <v>8.4621339526440836E-3</v>
      </c>
      <c r="AA130">
        <v>11108657</v>
      </c>
      <c r="AB130">
        <v>26646</v>
      </c>
      <c r="AC130">
        <v>16870433</v>
      </c>
      <c r="AD130" t="s">
        <v>2</v>
      </c>
      <c r="AE130">
        <v>2005</v>
      </c>
      <c r="AF130">
        <v>16</v>
      </c>
      <c r="AH130" t="s">
        <v>17469</v>
      </c>
      <c r="AI130" t="s">
        <v>17468</v>
      </c>
      <c r="AJ130" t="s">
        <v>17467</v>
      </c>
      <c r="AK130" t="s">
        <v>17466</v>
      </c>
      <c r="AL130">
        <v>4</v>
      </c>
      <c r="AM130" s="5">
        <f t="shared" ref="AM130:AM193" si="19">AL130/U130</f>
        <v>0.23529411764705882</v>
      </c>
      <c r="AN130" s="4">
        <f t="shared" ref="AN130:AN193" si="20">(AM130-$AO$4)/($AO$3-$AO$4)</f>
        <v>3.5637124974942646E-4</v>
      </c>
      <c r="AO130" s="3"/>
      <c r="AP130">
        <v>1</v>
      </c>
      <c r="AR130" t="s">
        <v>1</v>
      </c>
      <c r="AT130" s="2" t="s">
        <v>0</v>
      </c>
      <c r="AU130" s="1">
        <f t="shared" ref="AU130:AU193" si="21">(Y130*0.7+AN130*0.3)*100</f>
        <v>0.60304051417756854</v>
      </c>
      <c r="AV130" s="1">
        <f t="shared" ref="AV130:AV193" si="22">(Y130*0.5+AN130*0.5)*100</f>
        <v>0.44092526011967553</v>
      </c>
      <c r="AW130" s="1">
        <f t="shared" ref="AW130:AW193" si="23">(Y130*0.3+AN130*0.7)*100</f>
        <v>0.27881000606178236</v>
      </c>
    </row>
    <row r="131" spans="1:49" x14ac:dyDescent="0.2">
      <c r="A131">
        <v>129</v>
      </c>
      <c r="B131" t="s">
        <v>17465</v>
      </c>
      <c r="C131" t="s">
        <v>17464</v>
      </c>
      <c r="D131" t="s">
        <v>17463</v>
      </c>
      <c r="F131" t="s">
        <v>17462</v>
      </c>
      <c r="G131" t="s">
        <v>10</v>
      </c>
      <c r="H131" t="s">
        <v>9</v>
      </c>
      <c r="I131" t="s">
        <v>17461</v>
      </c>
      <c r="J131">
        <v>60024724</v>
      </c>
      <c r="K131" t="s">
        <v>17460</v>
      </c>
      <c r="L131" t="s">
        <v>17459</v>
      </c>
      <c r="M131" t="s">
        <v>31</v>
      </c>
      <c r="N131">
        <v>3</v>
      </c>
      <c r="O131" t="s">
        <v>17458</v>
      </c>
      <c r="P131" t="s">
        <v>17457</v>
      </c>
      <c r="Q131" t="s">
        <v>17456</v>
      </c>
      <c r="R131" s="7">
        <v>38687</v>
      </c>
      <c r="S131" s="8">
        <f t="shared" si="16"/>
        <v>2005</v>
      </c>
      <c r="T131" s="8">
        <v>2005</v>
      </c>
      <c r="U131" s="8">
        <f t="shared" si="17"/>
        <v>17</v>
      </c>
      <c r="V131" s="7">
        <v>2005</v>
      </c>
      <c r="W131" t="s">
        <v>397</v>
      </c>
      <c r="X131" s="2">
        <v>0.317</v>
      </c>
      <c r="Y131" s="6">
        <f t="shared" si="18"/>
        <v>8.4621339526440836E-3</v>
      </c>
      <c r="AA131">
        <v>11108657</v>
      </c>
      <c r="AB131">
        <v>26646</v>
      </c>
      <c r="AC131">
        <v>16870433</v>
      </c>
      <c r="AD131" t="s">
        <v>2</v>
      </c>
      <c r="AE131">
        <v>2005</v>
      </c>
      <c r="AF131">
        <v>16</v>
      </c>
      <c r="AH131" t="s">
        <v>17455</v>
      </c>
      <c r="AI131" t="s">
        <v>17454</v>
      </c>
      <c r="AJ131" t="s">
        <v>17453</v>
      </c>
      <c r="AK131" t="s">
        <v>17452</v>
      </c>
      <c r="AL131">
        <v>0</v>
      </c>
      <c r="AM131" s="5">
        <f t="shared" si="19"/>
        <v>0</v>
      </c>
      <c r="AN131" s="4">
        <f t="shared" si="20"/>
        <v>0</v>
      </c>
      <c r="AO131" s="3"/>
      <c r="AP131">
        <v>1</v>
      </c>
      <c r="AR131" t="s">
        <v>1</v>
      </c>
      <c r="AT131" s="2" t="s">
        <v>0</v>
      </c>
      <c r="AU131" s="1">
        <f t="shared" si="21"/>
        <v>0.5923493766850858</v>
      </c>
      <c r="AV131" s="1">
        <f t="shared" si="22"/>
        <v>0.42310669763220415</v>
      </c>
      <c r="AW131" s="1">
        <f t="shared" si="23"/>
        <v>0.2538640185793225</v>
      </c>
    </row>
    <row r="132" spans="1:49" x14ac:dyDescent="0.2">
      <c r="A132">
        <v>130</v>
      </c>
      <c r="B132" t="s">
        <v>17451</v>
      </c>
      <c r="C132" t="s">
        <v>17450</v>
      </c>
      <c r="D132" t="s">
        <v>17449</v>
      </c>
      <c r="F132" t="s">
        <v>17448</v>
      </c>
      <c r="G132" t="s">
        <v>10</v>
      </c>
      <c r="H132" t="s">
        <v>9</v>
      </c>
      <c r="I132" t="s">
        <v>17447</v>
      </c>
      <c r="J132" t="s">
        <v>17446</v>
      </c>
      <c r="K132" t="s">
        <v>17445</v>
      </c>
      <c r="L132" t="s">
        <v>17444</v>
      </c>
      <c r="M132" t="s">
        <v>63</v>
      </c>
      <c r="N132">
        <v>3</v>
      </c>
      <c r="O132" t="s">
        <v>17443</v>
      </c>
      <c r="P132" t="s">
        <v>17442</v>
      </c>
      <c r="Q132" t="s">
        <v>17441</v>
      </c>
      <c r="R132" s="7">
        <v>38687</v>
      </c>
      <c r="S132" s="8">
        <f t="shared" si="16"/>
        <v>2005</v>
      </c>
      <c r="T132" s="8">
        <v>2005</v>
      </c>
      <c r="U132" s="8">
        <f t="shared" si="17"/>
        <v>17</v>
      </c>
      <c r="V132" s="7">
        <v>2005</v>
      </c>
      <c r="W132" t="s">
        <v>397</v>
      </c>
      <c r="X132" s="2">
        <v>0.317</v>
      </c>
      <c r="Y132" s="6">
        <f t="shared" si="18"/>
        <v>8.4621339526440836E-3</v>
      </c>
      <c r="AA132">
        <v>11108657</v>
      </c>
      <c r="AB132">
        <v>26646</v>
      </c>
      <c r="AC132">
        <v>16870433</v>
      </c>
      <c r="AD132" t="s">
        <v>2</v>
      </c>
      <c r="AE132">
        <v>2005</v>
      </c>
      <c r="AF132">
        <v>16</v>
      </c>
      <c r="AH132" t="s">
        <v>17440</v>
      </c>
      <c r="AI132" t="s">
        <v>17439</v>
      </c>
      <c r="AJ132" t="s">
        <v>17438</v>
      </c>
      <c r="AK132" t="s">
        <v>17437</v>
      </c>
      <c r="AL132">
        <v>0</v>
      </c>
      <c r="AM132" s="5">
        <f t="shared" si="19"/>
        <v>0</v>
      </c>
      <c r="AN132" s="4">
        <f t="shared" si="20"/>
        <v>0</v>
      </c>
      <c r="AO132" s="3"/>
      <c r="AP132">
        <v>1</v>
      </c>
      <c r="AR132" t="s">
        <v>1</v>
      </c>
      <c r="AT132" s="2" t="s">
        <v>0</v>
      </c>
      <c r="AU132" s="1">
        <f t="shared" si="21"/>
        <v>0.5923493766850858</v>
      </c>
      <c r="AV132" s="1">
        <f t="shared" si="22"/>
        <v>0.42310669763220415</v>
      </c>
      <c r="AW132" s="1">
        <f t="shared" si="23"/>
        <v>0.2538640185793225</v>
      </c>
    </row>
    <row r="133" spans="1:49" x14ac:dyDescent="0.2">
      <c r="A133">
        <v>131</v>
      </c>
      <c r="B133" t="s">
        <v>17436</v>
      </c>
      <c r="F133" t="s">
        <v>17435</v>
      </c>
      <c r="G133" t="s">
        <v>10</v>
      </c>
      <c r="H133" t="s">
        <v>9</v>
      </c>
      <c r="I133" t="s">
        <v>17434</v>
      </c>
      <c r="J133">
        <v>60068517</v>
      </c>
      <c r="K133" t="s">
        <v>17433</v>
      </c>
      <c r="L133" t="s">
        <v>17432</v>
      </c>
      <c r="M133" t="s">
        <v>692</v>
      </c>
      <c r="N133">
        <v>1</v>
      </c>
      <c r="O133" t="s">
        <v>17431</v>
      </c>
      <c r="P133">
        <v>14058725400</v>
      </c>
      <c r="Q133">
        <v>60068517</v>
      </c>
      <c r="R133" s="7">
        <v>38687</v>
      </c>
      <c r="S133" s="8">
        <f t="shared" si="16"/>
        <v>2005</v>
      </c>
      <c r="T133" s="8">
        <v>2005</v>
      </c>
      <c r="U133" s="8">
        <f t="shared" si="17"/>
        <v>17</v>
      </c>
      <c r="V133" s="7">
        <v>2005</v>
      </c>
      <c r="W133" t="s">
        <v>16997</v>
      </c>
      <c r="X133" s="2">
        <v>0.185</v>
      </c>
      <c r="Y133" s="6">
        <f t="shared" si="18"/>
        <v>4.9384693414484399E-3</v>
      </c>
      <c r="AA133">
        <v>7352727</v>
      </c>
      <c r="AB133">
        <v>32478</v>
      </c>
      <c r="AD133" t="s">
        <v>2</v>
      </c>
      <c r="AE133">
        <v>48</v>
      </c>
      <c r="AF133">
        <v>8</v>
      </c>
      <c r="AH133" t="s">
        <v>17430</v>
      </c>
      <c r="AI133" t="s">
        <v>17429</v>
      </c>
      <c r="AK133" t="s">
        <v>17428</v>
      </c>
      <c r="AL133">
        <v>2</v>
      </c>
      <c r="AM133" s="5">
        <f t="shared" si="19"/>
        <v>0.11764705882352941</v>
      </c>
      <c r="AN133" s="4">
        <f t="shared" si="20"/>
        <v>1.7818562487471323E-4</v>
      </c>
      <c r="AO133" s="3"/>
      <c r="AP133">
        <v>0</v>
      </c>
      <c r="AR133" t="s">
        <v>1</v>
      </c>
      <c r="AT133" s="2" t="s">
        <v>0</v>
      </c>
      <c r="AU133" s="1">
        <f t="shared" si="21"/>
        <v>0.35103842264763213</v>
      </c>
      <c r="AV133" s="1">
        <f t="shared" si="22"/>
        <v>0.25583274831615765</v>
      </c>
      <c r="AW133" s="1">
        <f t="shared" si="23"/>
        <v>0.16062707398468312</v>
      </c>
    </row>
    <row r="134" spans="1:49" x14ac:dyDescent="0.2">
      <c r="A134">
        <v>132</v>
      </c>
      <c r="B134" t="s">
        <v>17427</v>
      </c>
      <c r="C134" t="s">
        <v>17426</v>
      </c>
      <c r="D134" t="s">
        <v>17425</v>
      </c>
      <c r="F134" t="s">
        <v>17424</v>
      </c>
      <c r="G134" t="s">
        <v>10</v>
      </c>
      <c r="H134" t="s">
        <v>9</v>
      </c>
      <c r="I134" t="s">
        <v>17423</v>
      </c>
      <c r="J134" t="s">
        <v>17422</v>
      </c>
      <c r="K134" t="s">
        <v>17421</v>
      </c>
      <c r="L134" t="s">
        <v>17420</v>
      </c>
      <c r="M134" t="s">
        <v>17419</v>
      </c>
      <c r="N134">
        <v>4</v>
      </c>
      <c r="O134" t="s">
        <v>17418</v>
      </c>
      <c r="P134" t="s">
        <v>17417</v>
      </c>
      <c r="Q134" t="s">
        <v>17416</v>
      </c>
      <c r="R134" s="7">
        <v>38687</v>
      </c>
      <c r="S134" s="8">
        <f t="shared" si="16"/>
        <v>2005</v>
      </c>
      <c r="T134" s="8">
        <v>2005</v>
      </c>
      <c r="U134" s="8">
        <f t="shared" si="17"/>
        <v>17</v>
      </c>
      <c r="V134" s="7">
        <v>2005</v>
      </c>
      <c r="W134" t="s">
        <v>1035</v>
      </c>
      <c r="X134" s="2">
        <v>0.46100000000000002</v>
      </c>
      <c r="Y134" s="6">
        <f t="shared" si="18"/>
        <v>1.2306131710312059E-2</v>
      </c>
      <c r="AA134">
        <v>16871472</v>
      </c>
      <c r="AB134">
        <v>18202</v>
      </c>
      <c r="AC134">
        <v>16871499</v>
      </c>
      <c r="AD134" t="s">
        <v>2</v>
      </c>
      <c r="AE134">
        <v>2005</v>
      </c>
      <c r="AF134">
        <v>5</v>
      </c>
      <c r="AH134" t="s">
        <v>1797</v>
      </c>
      <c r="AI134" t="s">
        <v>17415</v>
      </c>
      <c r="AJ134" t="s">
        <v>17414</v>
      </c>
      <c r="AK134" t="s">
        <v>17413</v>
      </c>
      <c r="AL134">
        <v>13</v>
      </c>
      <c r="AM134" s="5">
        <f t="shared" si="19"/>
        <v>0.76470588235294112</v>
      </c>
      <c r="AN134" s="4">
        <f t="shared" si="20"/>
        <v>1.1582065616856359E-3</v>
      </c>
      <c r="AO134" s="3"/>
      <c r="AP134">
        <v>1</v>
      </c>
      <c r="AR134" t="s">
        <v>1</v>
      </c>
      <c r="AT134" s="2" t="s">
        <v>0</v>
      </c>
      <c r="AU134" s="1">
        <f t="shared" si="21"/>
        <v>0.89617541657241317</v>
      </c>
      <c r="AV134" s="1">
        <f t="shared" si="22"/>
        <v>0.67321691359988467</v>
      </c>
      <c r="AW134" s="1">
        <f t="shared" si="23"/>
        <v>0.45025841062735622</v>
      </c>
    </row>
    <row r="135" spans="1:49" x14ac:dyDescent="0.2">
      <c r="A135">
        <v>133</v>
      </c>
      <c r="B135" t="s">
        <v>17412</v>
      </c>
      <c r="C135" t="s">
        <v>17411</v>
      </c>
      <c r="D135" t="s">
        <v>17410</v>
      </c>
      <c r="F135" t="s">
        <v>17409</v>
      </c>
      <c r="G135" t="s">
        <v>10</v>
      </c>
      <c r="H135" t="s">
        <v>9</v>
      </c>
      <c r="I135" t="s">
        <v>17408</v>
      </c>
      <c r="J135">
        <v>60011170</v>
      </c>
      <c r="K135" t="s">
        <v>17407</v>
      </c>
      <c r="L135" t="s">
        <v>17406</v>
      </c>
      <c r="M135" t="s">
        <v>135</v>
      </c>
      <c r="N135">
        <v>3</v>
      </c>
      <c r="O135" t="s">
        <v>17405</v>
      </c>
      <c r="P135" t="s">
        <v>17404</v>
      </c>
      <c r="Q135" t="s">
        <v>17403</v>
      </c>
      <c r="R135" s="7">
        <v>38687</v>
      </c>
      <c r="S135" s="8">
        <f t="shared" si="16"/>
        <v>2005</v>
      </c>
      <c r="T135" s="8">
        <v>2005</v>
      </c>
      <c r="U135" s="8">
        <f t="shared" si="17"/>
        <v>17</v>
      </c>
      <c r="V135" s="7">
        <v>2005</v>
      </c>
      <c r="W135" t="s">
        <v>1035</v>
      </c>
      <c r="X135" s="2">
        <v>0.46100000000000002</v>
      </c>
      <c r="Y135" s="6">
        <f t="shared" si="18"/>
        <v>1.2306131710312059E-2</v>
      </c>
      <c r="AA135">
        <v>16871472</v>
      </c>
      <c r="AB135">
        <v>18202</v>
      </c>
      <c r="AC135">
        <v>16871499</v>
      </c>
      <c r="AD135" t="s">
        <v>2</v>
      </c>
      <c r="AE135">
        <v>2005</v>
      </c>
      <c r="AF135">
        <v>5</v>
      </c>
      <c r="AH135" t="s">
        <v>17402</v>
      </c>
      <c r="AI135" t="s">
        <v>17401</v>
      </c>
      <c r="AJ135" t="s">
        <v>17400</v>
      </c>
      <c r="AK135" t="s">
        <v>17399</v>
      </c>
      <c r="AL135">
        <v>60</v>
      </c>
      <c r="AM135" s="5">
        <f t="shared" si="19"/>
        <v>3.5294117647058822</v>
      </c>
      <c r="AN135" s="4">
        <f t="shared" si="20"/>
        <v>5.345568746241397E-3</v>
      </c>
      <c r="AO135" s="3"/>
      <c r="AP135">
        <v>1</v>
      </c>
      <c r="AR135" t="s">
        <v>1</v>
      </c>
      <c r="AT135" s="2" t="s">
        <v>0</v>
      </c>
      <c r="AU135" s="1">
        <f t="shared" si="21"/>
        <v>1.021796282109086</v>
      </c>
      <c r="AV135" s="1">
        <f t="shared" si="22"/>
        <v>0.8825850228276727</v>
      </c>
      <c r="AW135" s="1">
        <f t="shared" si="23"/>
        <v>0.7433737635462595</v>
      </c>
    </row>
    <row r="136" spans="1:49" x14ac:dyDescent="0.2">
      <c r="A136">
        <v>134</v>
      </c>
      <c r="B136" t="s">
        <v>17398</v>
      </c>
      <c r="C136" t="s">
        <v>17397</v>
      </c>
      <c r="D136" t="s">
        <v>17396</v>
      </c>
      <c r="F136" t="s">
        <v>17395</v>
      </c>
      <c r="G136" t="s">
        <v>10</v>
      </c>
      <c r="H136" t="s">
        <v>9</v>
      </c>
      <c r="I136" t="s">
        <v>2883</v>
      </c>
      <c r="J136">
        <v>60003892</v>
      </c>
      <c r="K136" t="s">
        <v>193</v>
      </c>
      <c r="L136" t="s">
        <v>192</v>
      </c>
      <c r="M136" t="s">
        <v>38</v>
      </c>
      <c r="N136">
        <v>6</v>
      </c>
      <c r="O136" t="s">
        <v>17394</v>
      </c>
      <c r="P136" t="s">
        <v>17393</v>
      </c>
      <c r="Q136" t="s">
        <v>17392</v>
      </c>
      <c r="R136" s="7">
        <v>38687</v>
      </c>
      <c r="S136" s="8">
        <f t="shared" si="16"/>
        <v>2005</v>
      </c>
      <c r="T136" s="8">
        <v>2005</v>
      </c>
      <c r="U136" s="8">
        <f t="shared" si="17"/>
        <v>17</v>
      </c>
      <c r="V136" s="7">
        <v>2005</v>
      </c>
      <c r="W136" t="s">
        <v>397</v>
      </c>
      <c r="X136" s="2">
        <v>0.317</v>
      </c>
      <c r="Y136" s="6">
        <f t="shared" si="18"/>
        <v>8.4621339526440836E-3</v>
      </c>
      <c r="AA136">
        <v>11108657</v>
      </c>
      <c r="AB136">
        <v>26646</v>
      </c>
      <c r="AC136">
        <v>16870433</v>
      </c>
      <c r="AD136" t="s">
        <v>2</v>
      </c>
      <c r="AE136">
        <v>2005</v>
      </c>
      <c r="AF136">
        <v>16</v>
      </c>
      <c r="AH136" t="s">
        <v>17391</v>
      </c>
      <c r="AI136" t="s">
        <v>17390</v>
      </c>
      <c r="AJ136" t="s">
        <v>17389</v>
      </c>
      <c r="AK136" t="s">
        <v>17388</v>
      </c>
      <c r="AL136">
        <v>11</v>
      </c>
      <c r="AM136" s="5">
        <f t="shared" si="19"/>
        <v>0.6470588235294118</v>
      </c>
      <c r="AN136" s="4">
        <f t="shared" si="20"/>
        <v>9.8002093681092274E-4</v>
      </c>
      <c r="AO136" s="3"/>
      <c r="AP136">
        <v>1</v>
      </c>
      <c r="AR136" t="s">
        <v>1</v>
      </c>
      <c r="AT136" s="2" t="s">
        <v>0</v>
      </c>
      <c r="AU136" s="1">
        <f t="shared" si="21"/>
        <v>0.62175000478941345</v>
      </c>
      <c r="AV136" s="1">
        <f t="shared" si="22"/>
        <v>0.47210774447275028</v>
      </c>
      <c r="AW136" s="1">
        <f t="shared" si="23"/>
        <v>0.32246548415608711</v>
      </c>
    </row>
    <row r="137" spans="1:49" x14ac:dyDescent="0.2">
      <c r="A137">
        <v>135</v>
      </c>
      <c r="B137" t="s">
        <v>17387</v>
      </c>
      <c r="C137" t="s">
        <v>17386</v>
      </c>
      <c r="F137" t="s">
        <v>17385</v>
      </c>
      <c r="G137" t="s">
        <v>10</v>
      </c>
      <c r="H137" t="s">
        <v>9</v>
      </c>
      <c r="I137" t="s">
        <v>17384</v>
      </c>
      <c r="J137">
        <v>60021285</v>
      </c>
      <c r="K137" t="s">
        <v>17383</v>
      </c>
      <c r="L137" t="s">
        <v>17382</v>
      </c>
      <c r="M137" t="s">
        <v>38</v>
      </c>
      <c r="N137">
        <v>1</v>
      </c>
      <c r="O137" t="s">
        <v>17381</v>
      </c>
      <c r="P137">
        <v>6602351532</v>
      </c>
      <c r="Q137">
        <v>60021285</v>
      </c>
      <c r="R137" s="7">
        <v>38687</v>
      </c>
      <c r="S137" s="8">
        <f t="shared" si="16"/>
        <v>2005</v>
      </c>
      <c r="T137" s="8">
        <v>2005</v>
      </c>
      <c r="U137" s="8">
        <f t="shared" si="17"/>
        <v>17</v>
      </c>
      <c r="V137" s="7">
        <v>2005</v>
      </c>
      <c r="W137" t="s">
        <v>14360</v>
      </c>
      <c r="X137" s="2">
        <v>0.437</v>
      </c>
      <c r="Y137" s="6">
        <f t="shared" si="18"/>
        <v>1.1665465417367396E-2</v>
      </c>
      <c r="AA137">
        <v>10704698</v>
      </c>
      <c r="AB137">
        <v>5300152513</v>
      </c>
      <c r="AC137">
        <v>15598985</v>
      </c>
      <c r="AD137" t="s">
        <v>2</v>
      </c>
      <c r="AE137">
        <v>55</v>
      </c>
      <c r="AH137" t="s">
        <v>17380</v>
      </c>
      <c r="AI137" t="s">
        <v>17379</v>
      </c>
      <c r="AK137" t="s">
        <v>17378</v>
      </c>
      <c r="AL137">
        <v>60</v>
      </c>
      <c r="AM137" s="5">
        <f t="shared" si="19"/>
        <v>3.5294117647058822</v>
      </c>
      <c r="AN137" s="4">
        <f t="shared" si="20"/>
        <v>5.345568746241397E-3</v>
      </c>
      <c r="AO137" s="3"/>
      <c r="AP137">
        <v>1</v>
      </c>
      <c r="AR137" t="s">
        <v>1</v>
      </c>
      <c r="AT137" s="2" t="s">
        <v>0</v>
      </c>
      <c r="AU137" s="1">
        <f t="shared" si="21"/>
        <v>0.9769496416029595</v>
      </c>
      <c r="AV137" s="1">
        <f t="shared" si="22"/>
        <v>0.85055170818043968</v>
      </c>
      <c r="AW137" s="1">
        <f t="shared" si="23"/>
        <v>0.72415377475791964</v>
      </c>
    </row>
    <row r="138" spans="1:49" x14ac:dyDescent="0.2">
      <c r="A138">
        <v>136</v>
      </c>
      <c r="B138" t="s">
        <v>17377</v>
      </c>
      <c r="F138" t="s">
        <v>17376</v>
      </c>
      <c r="G138" t="s">
        <v>10</v>
      </c>
      <c r="H138" t="s">
        <v>9</v>
      </c>
      <c r="I138" t="s">
        <v>17375</v>
      </c>
      <c r="J138">
        <v>60010892</v>
      </c>
      <c r="K138" t="s">
        <v>17374</v>
      </c>
      <c r="L138" t="s">
        <v>1287</v>
      </c>
      <c r="M138" t="s">
        <v>373</v>
      </c>
      <c r="N138">
        <v>1</v>
      </c>
      <c r="O138" t="s">
        <v>17373</v>
      </c>
      <c r="P138">
        <v>7202125241</v>
      </c>
      <c r="Q138">
        <v>60010892</v>
      </c>
      <c r="R138" s="7">
        <v>38687</v>
      </c>
      <c r="S138" s="8">
        <f t="shared" si="16"/>
        <v>2005</v>
      </c>
      <c r="T138" s="8">
        <v>2005</v>
      </c>
      <c r="U138" s="8">
        <f t="shared" si="17"/>
        <v>17</v>
      </c>
      <c r="V138" s="7">
        <v>2005</v>
      </c>
      <c r="W138" t="s">
        <v>16997</v>
      </c>
      <c r="X138" s="2">
        <v>0.185</v>
      </c>
      <c r="Y138" s="6">
        <f t="shared" si="18"/>
        <v>4.9384693414484399E-3</v>
      </c>
      <c r="AA138">
        <v>7352727</v>
      </c>
      <c r="AB138">
        <v>32478</v>
      </c>
      <c r="AD138" t="s">
        <v>2</v>
      </c>
      <c r="AE138">
        <v>48</v>
      </c>
      <c r="AF138">
        <v>7</v>
      </c>
      <c r="AH138" t="s">
        <v>649</v>
      </c>
      <c r="AI138" t="s">
        <v>17372</v>
      </c>
      <c r="AK138" t="s">
        <v>17371</v>
      </c>
      <c r="AL138">
        <v>0</v>
      </c>
      <c r="AM138" s="5">
        <f t="shared" si="19"/>
        <v>0</v>
      </c>
      <c r="AN138" s="4">
        <f t="shared" si="20"/>
        <v>0</v>
      </c>
      <c r="AO138" s="3"/>
      <c r="AP138">
        <v>0</v>
      </c>
      <c r="AR138" t="s">
        <v>1</v>
      </c>
      <c r="AT138" s="2" t="s">
        <v>0</v>
      </c>
      <c r="AU138" s="1">
        <f t="shared" si="21"/>
        <v>0.34569285390139076</v>
      </c>
      <c r="AV138" s="1">
        <f t="shared" si="22"/>
        <v>0.24692346707242199</v>
      </c>
      <c r="AW138" s="1">
        <f t="shared" si="23"/>
        <v>0.1481540802434532</v>
      </c>
    </row>
    <row r="139" spans="1:49" x14ac:dyDescent="0.2">
      <c r="A139">
        <v>137</v>
      </c>
      <c r="B139" t="s">
        <v>17370</v>
      </c>
      <c r="F139" t="s">
        <v>17369</v>
      </c>
      <c r="G139" t="s">
        <v>10</v>
      </c>
      <c r="H139" t="s">
        <v>9</v>
      </c>
      <c r="I139" t="s">
        <v>17368</v>
      </c>
      <c r="J139">
        <v>100756017</v>
      </c>
      <c r="K139" t="s">
        <v>17367</v>
      </c>
      <c r="N139">
        <v>5</v>
      </c>
      <c r="O139" t="s">
        <v>17366</v>
      </c>
      <c r="P139" t="s">
        <v>17365</v>
      </c>
      <c r="Q139" t="s">
        <v>17364</v>
      </c>
      <c r="R139" s="7">
        <v>38687</v>
      </c>
      <c r="S139" s="8">
        <f t="shared" si="16"/>
        <v>2005</v>
      </c>
      <c r="T139" s="8">
        <v>2005</v>
      </c>
      <c r="U139" s="8">
        <f t="shared" si="17"/>
        <v>17</v>
      </c>
      <c r="V139" s="7">
        <v>2005</v>
      </c>
      <c r="W139" t="s">
        <v>17363</v>
      </c>
      <c r="X139" s="2">
        <v>0.30199999999999999</v>
      </c>
      <c r="Y139" s="6">
        <f t="shared" si="18"/>
        <v>8.0617175195536687E-3</v>
      </c>
      <c r="AA139">
        <v>10683712</v>
      </c>
      <c r="AB139">
        <v>19163</v>
      </c>
      <c r="AD139" t="s">
        <v>2</v>
      </c>
      <c r="AE139">
        <v>76</v>
      </c>
      <c r="AF139">
        <v>7</v>
      </c>
      <c r="AH139" t="s">
        <v>906</v>
      </c>
      <c r="AI139" t="s">
        <v>17362</v>
      </c>
      <c r="AK139" t="s">
        <v>17361</v>
      </c>
      <c r="AL139">
        <v>0</v>
      </c>
      <c r="AM139" s="5">
        <f t="shared" si="19"/>
        <v>0</v>
      </c>
      <c r="AN139" s="4">
        <f t="shared" si="20"/>
        <v>0</v>
      </c>
      <c r="AO139" s="3"/>
      <c r="AP139">
        <v>0</v>
      </c>
      <c r="AR139" t="s">
        <v>1</v>
      </c>
      <c r="AT139" s="2" t="s">
        <v>0</v>
      </c>
      <c r="AU139" s="1">
        <f t="shared" si="21"/>
        <v>0.56432022636875678</v>
      </c>
      <c r="AV139" s="1">
        <f t="shared" si="22"/>
        <v>0.40308587597768342</v>
      </c>
      <c r="AW139" s="1">
        <f t="shared" si="23"/>
        <v>0.24185152558661005</v>
      </c>
    </row>
    <row r="140" spans="1:49" x14ac:dyDescent="0.2">
      <c r="A140">
        <v>138</v>
      </c>
      <c r="B140" t="s">
        <v>17360</v>
      </c>
      <c r="F140" t="s">
        <v>17359</v>
      </c>
      <c r="G140" t="s">
        <v>10</v>
      </c>
      <c r="H140" t="s">
        <v>9</v>
      </c>
      <c r="I140" t="s">
        <v>17358</v>
      </c>
      <c r="J140">
        <v>60031475</v>
      </c>
      <c r="K140" t="s">
        <v>17357</v>
      </c>
      <c r="L140" t="s">
        <v>1349</v>
      </c>
      <c r="M140" t="s">
        <v>82</v>
      </c>
      <c r="N140">
        <v>3</v>
      </c>
      <c r="O140" t="s">
        <v>17356</v>
      </c>
      <c r="P140" t="s">
        <v>17355</v>
      </c>
      <c r="Q140" t="s">
        <v>17354</v>
      </c>
      <c r="R140" s="7">
        <v>38687</v>
      </c>
      <c r="S140" s="8">
        <f t="shared" si="16"/>
        <v>2005</v>
      </c>
      <c r="T140" s="8">
        <v>2005</v>
      </c>
      <c r="U140" s="8">
        <f t="shared" si="17"/>
        <v>17</v>
      </c>
      <c r="V140" s="7">
        <v>2005</v>
      </c>
      <c r="W140" t="s">
        <v>17353</v>
      </c>
      <c r="X140" s="2" t="s">
        <v>0</v>
      </c>
      <c r="Y140" s="6" t="e">
        <f t="shared" si="18"/>
        <v>#VALUE!</v>
      </c>
      <c r="AA140">
        <v>15167399</v>
      </c>
      <c r="AB140">
        <v>4700152267</v>
      </c>
      <c r="AC140">
        <v>21791074</v>
      </c>
      <c r="AD140" t="s">
        <v>2</v>
      </c>
      <c r="AE140">
        <v>4</v>
      </c>
      <c r="AF140">
        <v>2</v>
      </c>
      <c r="AH140" t="s">
        <v>17352</v>
      </c>
      <c r="AI140" t="s">
        <v>17351</v>
      </c>
      <c r="AJ140" t="s">
        <v>17350</v>
      </c>
      <c r="AK140" t="s">
        <v>17349</v>
      </c>
      <c r="AL140">
        <v>4</v>
      </c>
      <c r="AM140" s="5">
        <f t="shared" si="19"/>
        <v>0.23529411764705882</v>
      </c>
      <c r="AN140" s="4">
        <f t="shared" si="20"/>
        <v>3.5637124974942646E-4</v>
      </c>
      <c r="AO140" s="3"/>
      <c r="AP140">
        <v>0</v>
      </c>
      <c r="AR140" t="s">
        <v>1</v>
      </c>
      <c r="AT140" s="2" t="s">
        <v>0</v>
      </c>
      <c r="AU140" s="1" t="e">
        <f t="shared" si="21"/>
        <v>#VALUE!</v>
      </c>
      <c r="AV140" s="1" t="e">
        <f t="shared" si="22"/>
        <v>#VALUE!</v>
      </c>
      <c r="AW140" s="1" t="e">
        <f t="shared" si="23"/>
        <v>#VALUE!</v>
      </c>
    </row>
    <row r="141" spans="1:49" x14ac:dyDescent="0.2">
      <c r="A141">
        <v>139</v>
      </c>
      <c r="B141" t="s">
        <v>17348</v>
      </c>
      <c r="F141" t="s">
        <v>17347</v>
      </c>
      <c r="G141" t="s">
        <v>10</v>
      </c>
      <c r="H141" t="s">
        <v>9</v>
      </c>
      <c r="I141" t="s">
        <v>17346</v>
      </c>
      <c r="J141" t="s">
        <v>17345</v>
      </c>
      <c r="K141" t="s">
        <v>17344</v>
      </c>
      <c r="L141" t="s">
        <v>17343</v>
      </c>
      <c r="M141" t="s">
        <v>17342</v>
      </c>
      <c r="N141">
        <v>3</v>
      </c>
      <c r="O141" t="s">
        <v>17341</v>
      </c>
      <c r="P141" t="s">
        <v>17340</v>
      </c>
      <c r="Q141" t="s">
        <v>17339</v>
      </c>
      <c r="R141" s="7">
        <v>38687</v>
      </c>
      <c r="S141" s="8">
        <f t="shared" si="16"/>
        <v>2005</v>
      </c>
      <c r="T141" s="8">
        <v>2005</v>
      </c>
      <c r="U141" s="8">
        <f t="shared" si="17"/>
        <v>17</v>
      </c>
      <c r="V141" s="7">
        <v>2005</v>
      </c>
      <c r="W141" t="s">
        <v>17326</v>
      </c>
      <c r="X141" s="2">
        <v>0.105</v>
      </c>
      <c r="Y141" s="6">
        <f t="shared" si="18"/>
        <v>2.8029150316328981E-3</v>
      </c>
      <c r="AA141">
        <v>12404543</v>
      </c>
      <c r="AB141">
        <v>28044</v>
      </c>
      <c r="AD141" t="s">
        <v>2</v>
      </c>
      <c r="AE141">
        <v>48</v>
      </c>
      <c r="AF141" s="9">
        <v>44289</v>
      </c>
      <c r="AH141" t="s">
        <v>17338</v>
      </c>
      <c r="AI141" t="s">
        <v>17337</v>
      </c>
      <c r="AJ141" t="s">
        <v>17336</v>
      </c>
      <c r="AK141" t="s">
        <v>17335</v>
      </c>
      <c r="AL141">
        <v>0</v>
      </c>
      <c r="AM141" s="5">
        <f t="shared" si="19"/>
        <v>0</v>
      </c>
      <c r="AN141" s="4">
        <f t="shared" si="20"/>
        <v>0</v>
      </c>
      <c r="AO141" s="3"/>
      <c r="AP141">
        <v>0</v>
      </c>
      <c r="AR141" t="s">
        <v>1</v>
      </c>
      <c r="AT141" s="2" t="s">
        <v>0</v>
      </c>
      <c r="AU141" s="1">
        <f t="shared" si="21"/>
        <v>0.19620405221430284</v>
      </c>
      <c r="AV141" s="1">
        <f t="shared" si="22"/>
        <v>0.14014575158164491</v>
      </c>
      <c r="AW141" s="1">
        <f t="shared" si="23"/>
        <v>8.4087450948986939E-2</v>
      </c>
    </row>
    <row r="142" spans="1:49" x14ac:dyDescent="0.2">
      <c r="A142">
        <v>140</v>
      </c>
      <c r="B142" t="s">
        <v>17334</v>
      </c>
      <c r="F142" t="s">
        <v>17333</v>
      </c>
      <c r="G142" t="s">
        <v>10</v>
      </c>
      <c r="H142" t="s">
        <v>9</v>
      </c>
      <c r="I142" t="s">
        <v>17332</v>
      </c>
      <c r="J142">
        <v>60068758</v>
      </c>
      <c r="K142" t="s">
        <v>17331</v>
      </c>
      <c r="L142" t="s">
        <v>17330</v>
      </c>
      <c r="M142" t="s">
        <v>581</v>
      </c>
      <c r="N142">
        <v>3</v>
      </c>
      <c r="O142" t="s">
        <v>17329</v>
      </c>
      <c r="P142" t="s">
        <v>17328</v>
      </c>
      <c r="Q142" t="s">
        <v>17327</v>
      </c>
      <c r="R142" s="7">
        <v>38687</v>
      </c>
      <c r="S142" s="8">
        <f t="shared" si="16"/>
        <v>2005</v>
      </c>
      <c r="T142" s="8">
        <v>2005</v>
      </c>
      <c r="U142" s="8">
        <f t="shared" si="17"/>
        <v>17</v>
      </c>
      <c r="V142" s="7">
        <v>2005</v>
      </c>
      <c r="W142" t="s">
        <v>17326</v>
      </c>
      <c r="X142" s="2">
        <v>0.105</v>
      </c>
      <c r="Y142" s="6">
        <f t="shared" si="18"/>
        <v>2.8029150316328981E-3</v>
      </c>
      <c r="AA142">
        <v>12404543</v>
      </c>
      <c r="AB142">
        <v>28044</v>
      </c>
      <c r="AD142" t="s">
        <v>2</v>
      </c>
      <c r="AE142">
        <v>48</v>
      </c>
      <c r="AF142" s="9">
        <v>44228</v>
      </c>
      <c r="AH142" t="s">
        <v>17325</v>
      </c>
      <c r="AI142" t="s">
        <v>17324</v>
      </c>
      <c r="AJ142" t="s">
        <v>17323</v>
      </c>
      <c r="AK142" t="s">
        <v>17322</v>
      </c>
      <c r="AL142">
        <v>6</v>
      </c>
      <c r="AM142" s="5">
        <f t="shared" si="19"/>
        <v>0.35294117647058826</v>
      </c>
      <c r="AN142" s="4">
        <f t="shared" si="20"/>
        <v>5.3455687462413976E-4</v>
      </c>
      <c r="AO142" s="3"/>
      <c r="AP142">
        <v>0</v>
      </c>
      <c r="AR142" t="s">
        <v>1</v>
      </c>
      <c r="AT142" s="2" t="s">
        <v>0</v>
      </c>
      <c r="AU142" s="1">
        <f t="shared" si="21"/>
        <v>0.21224075845302703</v>
      </c>
      <c r="AV142" s="1">
        <f t="shared" si="22"/>
        <v>0.1668735953128519</v>
      </c>
      <c r="AW142" s="1">
        <f t="shared" si="23"/>
        <v>0.12150643217267673</v>
      </c>
    </row>
    <row r="143" spans="1:49" x14ac:dyDescent="0.2">
      <c r="A143">
        <v>141</v>
      </c>
      <c r="B143" t="s">
        <v>17321</v>
      </c>
      <c r="C143" t="s">
        <v>17320</v>
      </c>
      <c r="F143" t="s">
        <v>17319</v>
      </c>
      <c r="G143" t="s">
        <v>10</v>
      </c>
      <c r="H143" t="s">
        <v>9</v>
      </c>
      <c r="I143" t="s">
        <v>17318</v>
      </c>
      <c r="N143">
        <v>3</v>
      </c>
      <c r="O143" t="s">
        <v>17317</v>
      </c>
      <c r="P143" t="s">
        <v>17316</v>
      </c>
      <c r="Q143" t="s">
        <v>370</v>
      </c>
      <c r="R143" s="7">
        <v>38687</v>
      </c>
      <c r="S143" s="8">
        <f t="shared" si="16"/>
        <v>2005</v>
      </c>
      <c r="T143" s="8">
        <v>2005</v>
      </c>
      <c r="U143" s="8">
        <f t="shared" si="17"/>
        <v>17</v>
      </c>
      <c r="V143" s="7">
        <v>2005</v>
      </c>
      <c r="W143" t="s">
        <v>17174</v>
      </c>
      <c r="X143" s="2">
        <v>0.25900000000000001</v>
      </c>
      <c r="Y143" s="6">
        <f t="shared" si="18"/>
        <v>6.9138570780278158E-3</v>
      </c>
      <c r="AA143">
        <v>10642315</v>
      </c>
      <c r="AB143">
        <v>25497</v>
      </c>
      <c r="AD143" t="s">
        <v>2</v>
      </c>
      <c r="AE143">
        <v>37</v>
      </c>
      <c r="AF143">
        <v>2</v>
      </c>
      <c r="AH143" t="s">
        <v>17315</v>
      </c>
      <c r="AI143" t="s">
        <v>17314</v>
      </c>
      <c r="AJ143" t="s">
        <v>17313</v>
      </c>
      <c r="AK143" t="s">
        <v>17312</v>
      </c>
      <c r="AL143">
        <v>0</v>
      </c>
      <c r="AM143" s="5">
        <f t="shared" si="19"/>
        <v>0</v>
      </c>
      <c r="AN143" s="4">
        <f t="shared" si="20"/>
        <v>0</v>
      </c>
      <c r="AO143" s="3"/>
      <c r="AP143">
        <v>0</v>
      </c>
      <c r="AR143" t="s">
        <v>1</v>
      </c>
      <c r="AT143" s="2" t="s">
        <v>0</v>
      </c>
      <c r="AU143" s="1">
        <f t="shared" si="21"/>
        <v>0.48396999546194708</v>
      </c>
      <c r="AV143" s="1">
        <f t="shared" si="22"/>
        <v>0.34569285390139082</v>
      </c>
      <c r="AW143" s="1">
        <f t="shared" si="23"/>
        <v>0.20741571234083447</v>
      </c>
    </row>
    <row r="144" spans="1:49" x14ac:dyDescent="0.2">
      <c r="A144">
        <v>142</v>
      </c>
      <c r="B144" t="s">
        <v>17311</v>
      </c>
      <c r="C144" t="s">
        <v>17310</v>
      </c>
      <c r="F144" t="s">
        <v>17309</v>
      </c>
      <c r="G144" t="s">
        <v>10</v>
      </c>
      <c r="H144" t="s">
        <v>9</v>
      </c>
      <c r="I144" t="s">
        <v>1454</v>
      </c>
      <c r="J144">
        <v>60056249</v>
      </c>
      <c r="K144" t="s">
        <v>17308</v>
      </c>
      <c r="L144" t="s">
        <v>458</v>
      </c>
      <c r="M144" t="s">
        <v>226</v>
      </c>
      <c r="N144">
        <v>2</v>
      </c>
      <c r="O144" t="s">
        <v>17307</v>
      </c>
      <c r="P144" t="s">
        <v>17306</v>
      </c>
      <c r="Q144" t="s">
        <v>17305</v>
      </c>
      <c r="R144" s="7">
        <v>38687</v>
      </c>
      <c r="S144" s="8">
        <f t="shared" si="16"/>
        <v>2005</v>
      </c>
      <c r="T144" s="8">
        <v>2005</v>
      </c>
      <c r="U144" s="8">
        <f t="shared" si="17"/>
        <v>17</v>
      </c>
      <c r="V144" s="7">
        <v>2005</v>
      </c>
      <c r="W144" t="s">
        <v>14360</v>
      </c>
      <c r="X144" s="2">
        <v>0.437</v>
      </c>
      <c r="Y144" s="6">
        <f t="shared" si="18"/>
        <v>1.1665465417367396E-2</v>
      </c>
      <c r="AA144">
        <v>10704698</v>
      </c>
      <c r="AB144">
        <v>5300152513</v>
      </c>
      <c r="AC144">
        <v>15598985</v>
      </c>
      <c r="AD144" t="s">
        <v>2</v>
      </c>
      <c r="AE144">
        <v>54</v>
      </c>
      <c r="AH144" t="s">
        <v>17304</v>
      </c>
      <c r="AI144" t="s">
        <v>17303</v>
      </c>
      <c r="AK144" t="s">
        <v>17302</v>
      </c>
      <c r="AL144">
        <v>59</v>
      </c>
      <c r="AM144" s="5">
        <f t="shared" si="19"/>
        <v>3.4705882352941178</v>
      </c>
      <c r="AN144" s="4">
        <f t="shared" si="20"/>
        <v>5.2564759338040402E-3</v>
      </c>
      <c r="AO144" s="3"/>
      <c r="AP144">
        <v>1</v>
      </c>
      <c r="AR144" t="s">
        <v>1</v>
      </c>
      <c r="AT144" s="2" t="s">
        <v>0</v>
      </c>
      <c r="AU144" s="1">
        <f t="shared" si="21"/>
        <v>0.97427685722983881</v>
      </c>
      <c r="AV144" s="1">
        <f t="shared" si="22"/>
        <v>0.84609706755857172</v>
      </c>
      <c r="AW144" s="1">
        <f t="shared" si="23"/>
        <v>0.71791727788730464</v>
      </c>
    </row>
    <row r="145" spans="1:49" x14ac:dyDescent="0.2">
      <c r="A145">
        <v>143</v>
      </c>
      <c r="B145" t="s">
        <v>17301</v>
      </c>
      <c r="F145" t="s">
        <v>17300</v>
      </c>
      <c r="G145" t="s">
        <v>10</v>
      </c>
      <c r="H145" t="s">
        <v>9</v>
      </c>
      <c r="I145" t="s">
        <v>17299</v>
      </c>
      <c r="J145">
        <v>60020726</v>
      </c>
      <c r="K145" t="s">
        <v>17281</v>
      </c>
      <c r="L145" t="s">
        <v>17280</v>
      </c>
      <c r="M145" t="s">
        <v>692</v>
      </c>
      <c r="N145">
        <v>3</v>
      </c>
      <c r="O145" t="s">
        <v>17298</v>
      </c>
      <c r="P145" t="s">
        <v>17297</v>
      </c>
      <c r="Q145" t="s">
        <v>17277</v>
      </c>
      <c r="R145" s="7">
        <v>38687</v>
      </c>
      <c r="S145" s="8">
        <f t="shared" si="16"/>
        <v>2005</v>
      </c>
      <c r="T145" s="8">
        <v>2005</v>
      </c>
      <c r="U145" s="8">
        <f t="shared" si="17"/>
        <v>17</v>
      </c>
      <c r="V145" s="7">
        <v>2005</v>
      </c>
      <c r="W145" t="s">
        <v>16997</v>
      </c>
      <c r="X145" s="2">
        <v>0.185</v>
      </c>
      <c r="Y145" s="6">
        <f t="shared" si="18"/>
        <v>4.9384693414484399E-3</v>
      </c>
      <c r="AA145">
        <v>7352727</v>
      </c>
      <c r="AB145">
        <v>32478</v>
      </c>
      <c r="AD145" t="s">
        <v>2</v>
      </c>
      <c r="AE145">
        <v>48</v>
      </c>
      <c r="AF145">
        <v>5</v>
      </c>
      <c r="AH145" t="s">
        <v>83</v>
      </c>
      <c r="AI145" t="s">
        <v>17296</v>
      </c>
      <c r="AK145" t="s">
        <v>17295</v>
      </c>
      <c r="AL145">
        <v>0</v>
      </c>
      <c r="AM145" s="5">
        <f t="shared" si="19"/>
        <v>0</v>
      </c>
      <c r="AN145" s="4">
        <f t="shared" si="20"/>
        <v>0</v>
      </c>
      <c r="AO145" s="3"/>
      <c r="AP145">
        <v>0</v>
      </c>
      <c r="AR145" t="s">
        <v>1</v>
      </c>
      <c r="AT145" s="2" t="s">
        <v>0</v>
      </c>
      <c r="AU145" s="1">
        <f t="shared" si="21"/>
        <v>0.34569285390139076</v>
      </c>
      <c r="AV145" s="1">
        <f t="shared" si="22"/>
        <v>0.24692346707242199</v>
      </c>
      <c r="AW145" s="1">
        <f t="shared" si="23"/>
        <v>0.1481540802434532</v>
      </c>
    </row>
    <row r="146" spans="1:49" x14ac:dyDescent="0.2">
      <c r="A146">
        <v>144</v>
      </c>
      <c r="B146" t="s">
        <v>17294</v>
      </c>
      <c r="F146" t="s">
        <v>17293</v>
      </c>
      <c r="G146" t="s">
        <v>10</v>
      </c>
      <c r="H146" t="s">
        <v>9</v>
      </c>
      <c r="I146" t="s">
        <v>17292</v>
      </c>
      <c r="J146">
        <v>60080765</v>
      </c>
      <c r="K146" t="s">
        <v>17291</v>
      </c>
      <c r="L146" t="s">
        <v>17290</v>
      </c>
      <c r="M146" t="s">
        <v>692</v>
      </c>
      <c r="N146">
        <v>3</v>
      </c>
      <c r="O146" t="s">
        <v>17289</v>
      </c>
      <c r="P146" t="s">
        <v>17288</v>
      </c>
      <c r="Q146" t="s">
        <v>17287</v>
      </c>
      <c r="R146" s="7">
        <v>38687</v>
      </c>
      <c r="S146" s="8">
        <f t="shared" si="16"/>
        <v>2005</v>
      </c>
      <c r="T146" s="8">
        <v>2005</v>
      </c>
      <c r="U146" s="8">
        <f t="shared" si="17"/>
        <v>17</v>
      </c>
      <c r="V146" s="7">
        <v>2005</v>
      </c>
      <c r="W146" t="s">
        <v>16997</v>
      </c>
      <c r="X146" s="2">
        <v>0.185</v>
      </c>
      <c r="Y146" s="6">
        <f t="shared" si="18"/>
        <v>4.9384693414484399E-3</v>
      </c>
      <c r="AA146">
        <v>7352727</v>
      </c>
      <c r="AB146">
        <v>32478</v>
      </c>
      <c r="AD146" t="s">
        <v>2</v>
      </c>
      <c r="AE146">
        <v>48</v>
      </c>
      <c r="AF146">
        <v>5</v>
      </c>
      <c r="AH146" s="9">
        <v>44378</v>
      </c>
      <c r="AI146" t="s">
        <v>17286</v>
      </c>
      <c r="AK146" t="s">
        <v>17285</v>
      </c>
      <c r="AL146">
        <v>0</v>
      </c>
      <c r="AM146" s="5">
        <f t="shared" si="19"/>
        <v>0</v>
      </c>
      <c r="AN146" s="4">
        <f t="shared" si="20"/>
        <v>0</v>
      </c>
      <c r="AO146" s="3"/>
      <c r="AP146">
        <v>0</v>
      </c>
      <c r="AR146" t="s">
        <v>1</v>
      </c>
      <c r="AT146" s="2" t="s">
        <v>0</v>
      </c>
      <c r="AU146" s="1">
        <f t="shared" si="21"/>
        <v>0.34569285390139076</v>
      </c>
      <c r="AV146" s="1">
        <f t="shared" si="22"/>
        <v>0.24692346707242199</v>
      </c>
      <c r="AW146" s="1">
        <f t="shared" si="23"/>
        <v>0.1481540802434532</v>
      </c>
    </row>
    <row r="147" spans="1:49" x14ac:dyDescent="0.2">
      <c r="A147">
        <v>145</v>
      </c>
      <c r="B147" t="s">
        <v>17284</v>
      </c>
      <c r="F147" t="s">
        <v>17283</v>
      </c>
      <c r="G147" t="s">
        <v>10</v>
      </c>
      <c r="H147" t="s">
        <v>9</v>
      </c>
      <c r="I147" t="s">
        <v>17282</v>
      </c>
      <c r="J147">
        <v>60020726</v>
      </c>
      <c r="K147" t="s">
        <v>17281</v>
      </c>
      <c r="L147" t="s">
        <v>17280</v>
      </c>
      <c r="M147" t="s">
        <v>692</v>
      </c>
      <c r="N147">
        <v>3</v>
      </c>
      <c r="O147" t="s">
        <v>17279</v>
      </c>
      <c r="P147" t="s">
        <v>17278</v>
      </c>
      <c r="Q147" t="s">
        <v>17277</v>
      </c>
      <c r="R147" s="7">
        <v>38687</v>
      </c>
      <c r="S147" s="8">
        <f t="shared" si="16"/>
        <v>2005</v>
      </c>
      <c r="T147" s="8">
        <v>2005</v>
      </c>
      <c r="U147" s="8">
        <f t="shared" si="17"/>
        <v>17</v>
      </c>
      <c r="V147" s="7">
        <v>2005</v>
      </c>
      <c r="W147" t="s">
        <v>16997</v>
      </c>
      <c r="X147" s="2">
        <v>0.185</v>
      </c>
      <c r="Y147" s="6">
        <f t="shared" si="18"/>
        <v>4.9384693414484399E-3</v>
      </c>
      <c r="AA147">
        <v>7352727</v>
      </c>
      <c r="AB147">
        <v>32478</v>
      </c>
      <c r="AD147" t="s">
        <v>2</v>
      </c>
      <c r="AE147">
        <v>48</v>
      </c>
      <c r="AF147">
        <v>5</v>
      </c>
      <c r="AH147" t="s">
        <v>17276</v>
      </c>
      <c r="AI147" t="s">
        <v>17275</v>
      </c>
      <c r="AK147" t="s">
        <v>17274</v>
      </c>
      <c r="AL147">
        <v>0</v>
      </c>
      <c r="AM147" s="5">
        <f t="shared" si="19"/>
        <v>0</v>
      </c>
      <c r="AN147" s="4">
        <f t="shared" si="20"/>
        <v>0</v>
      </c>
      <c r="AO147" s="3"/>
      <c r="AP147">
        <v>0</v>
      </c>
      <c r="AR147" t="s">
        <v>1</v>
      </c>
      <c r="AT147" s="2" t="s">
        <v>0</v>
      </c>
      <c r="AU147" s="1">
        <f t="shared" si="21"/>
        <v>0.34569285390139076</v>
      </c>
      <c r="AV147" s="1">
        <f t="shared" si="22"/>
        <v>0.24692346707242199</v>
      </c>
      <c r="AW147" s="1">
        <f t="shared" si="23"/>
        <v>0.1481540802434532</v>
      </c>
    </row>
    <row r="148" spans="1:49" x14ac:dyDescent="0.2">
      <c r="A148">
        <v>146</v>
      </c>
      <c r="B148" t="s">
        <v>17273</v>
      </c>
      <c r="F148" t="s">
        <v>17272</v>
      </c>
      <c r="G148" t="s">
        <v>10</v>
      </c>
      <c r="H148" t="s">
        <v>9</v>
      </c>
      <c r="I148" t="s">
        <v>17271</v>
      </c>
      <c r="J148">
        <v>60088378</v>
      </c>
      <c r="K148" t="s">
        <v>17270</v>
      </c>
      <c r="L148" t="s">
        <v>17269</v>
      </c>
      <c r="M148" t="s">
        <v>692</v>
      </c>
      <c r="N148">
        <v>1</v>
      </c>
      <c r="O148" t="s">
        <v>17268</v>
      </c>
      <c r="P148">
        <v>6506136357</v>
      </c>
      <c r="Q148">
        <v>60088378</v>
      </c>
      <c r="R148" s="7">
        <v>38687</v>
      </c>
      <c r="S148" s="8">
        <f t="shared" si="16"/>
        <v>2005</v>
      </c>
      <c r="T148" s="8">
        <v>2005</v>
      </c>
      <c r="U148" s="8">
        <f t="shared" si="17"/>
        <v>17</v>
      </c>
      <c r="V148" s="7">
        <v>2005</v>
      </c>
      <c r="W148" t="s">
        <v>16997</v>
      </c>
      <c r="X148" s="2">
        <v>0.185</v>
      </c>
      <c r="Y148" s="6">
        <f t="shared" si="18"/>
        <v>4.9384693414484399E-3</v>
      </c>
      <c r="AA148">
        <v>7352727</v>
      </c>
      <c r="AB148">
        <v>32478</v>
      </c>
      <c r="AD148" t="s">
        <v>2</v>
      </c>
      <c r="AE148">
        <v>48</v>
      </c>
      <c r="AF148">
        <v>5</v>
      </c>
      <c r="AH148" t="s">
        <v>17267</v>
      </c>
      <c r="AI148" t="s">
        <v>17266</v>
      </c>
      <c r="AK148" t="s">
        <v>17265</v>
      </c>
      <c r="AL148">
        <v>0</v>
      </c>
      <c r="AM148" s="5">
        <f t="shared" si="19"/>
        <v>0</v>
      </c>
      <c r="AN148" s="4">
        <f t="shared" si="20"/>
        <v>0</v>
      </c>
      <c r="AO148" s="3"/>
      <c r="AP148">
        <v>0</v>
      </c>
      <c r="AR148" t="s">
        <v>1</v>
      </c>
      <c r="AT148" s="2" t="s">
        <v>0</v>
      </c>
      <c r="AU148" s="1">
        <f t="shared" si="21"/>
        <v>0.34569285390139076</v>
      </c>
      <c r="AV148" s="1">
        <f t="shared" si="22"/>
        <v>0.24692346707242199</v>
      </c>
      <c r="AW148" s="1">
        <f t="shared" si="23"/>
        <v>0.1481540802434532</v>
      </c>
    </row>
    <row r="149" spans="1:49" x14ac:dyDescent="0.2">
      <c r="A149">
        <v>147</v>
      </c>
      <c r="B149" t="s">
        <v>17264</v>
      </c>
      <c r="F149" t="s">
        <v>17263</v>
      </c>
      <c r="G149" t="s">
        <v>10</v>
      </c>
      <c r="H149" t="s">
        <v>9</v>
      </c>
      <c r="I149" t="s">
        <v>17262</v>
      </c>
      <c r="J149">
        <v>60008300</v>
      </c>
      <c r="K149" t="s">
        <v>17261</v>
      </c>
      <c r="L149" t="s">
        <v>693</v>
      </c>
      <c r="M149" t="s">
        <v>692</v>
      </c>
      <c r="N149">
        <v>2</v>
      </c>
      <c r="O149" t="s">
        <v>17260</v>
      </c>
      <c r="P149" t="s">
        <v>17259</v>
      </c>
      <c r="Q149" t="s">
        <v>17258</v>
      </c>
      <c r="R149" s="7">
        <v>38687</v>
      </c>
      <c r="S149" s="8">
        <f t="shared" si="16"/>
        <v>2005</v>
      </c>
      <c r="T149" s="8">
        <v>2005</v>
      </c>
      <c r="U149" s="8">
        <f t="shared" si="17"/>
        <v>17</v>
      </c>
      <c r="V149" s="7">
        <v>2005</v>
      </c>
      <c r="W149" t="s">
        <v>16997</v>
      </c>
      <c r="X149" s="2">
        <v>0.185</v>
      </c>
      <c r="Y149" s="6">
        <f t="shared" si="18"/>
        <v>4.9384693414484399E-3</v>
      </c>
      <c r="AA149">
        <v>7352727</v>
      </c>
      <c r="AB149">
        <v>32478</v>
      </c>
      <c r="AD149" t="s">
        <v>2</v>
      </c>
      <c r="AE149">
        <v>48</v>
      </c>
      <c r="AF149">
        <v>5</v>
      </c>
      <c r="AH149" t="s">
        <v>17257</v>
      </c>
      <c r="AI149" t="s">
        <v>17256</v>
      </c>
      <c r="AK149" t="s">
        <v>17255</v>
      </c>
      <c r="AL149">
        <v>0</v>
      </c>
      <c r="AM149" s="5">
        <f t="shared" si="19"/>
        <v>0</v>
      </c>
      <c r="AN149" s="4">
        <f t="shared" si="20"/>
        <v>0</v>
      </c>
      <c r="AO149" s="3"/>
      <c r="AP149">
        <v>0</v>
      </c>
      <c r="AR149" t="s">
        <v>1</v>
      </c>
      <c r="AT149" s="2" t="s">
        <v>0</v>
      </c>
      <c r="AU149" s="1">
        <f t="shared" si="21"/>
        <v>0.34569285390139076</v>
      </c>
      <c r="AV149" s="1">
        <f t="shared" si="22"/>
        <v>0.24692346707242199</v>
      </c>
      <c r="AW149" s="1">
        <f t="shared" si="23"/>
        <v>0.1481540802434532</v>
      </c>
    </row>
    <row r="150" spans="1:49" x14ac:dyDescent="0.2">
      <c r="A150">
        <v>148</v>
      </c>
      <c r="B150" t="s">
        <v>17254</v>
      </c>
      <c r="F150" t="s">
        <v>17253</v>
      </c>
      <c r="G150" t="s">
        <v>10</v>
      </c>
      <c r="H150" t="s">
        <v>9</v>
      </c>
      <c r="I150" t="s">
        <v>17252</v>
      </c>
      <c r="J150">
        <v>100349926</v>
      </c>
      <c r="K150" t="s">
        <v>17251</v>
      </c>
      <c r="L150" t="s">
        <v>17250</v>
      </c>
      <c r="M150" t="s">
        <v>373</v>
      </c>
      <c r="N150">
        <v>3</v>
      </c>
      <c r="O150" t="s">
        <v>17249</v>
      </c>
      <c r="P150" t="s">
        <v>17248</v>
      </c>
      <c r="Q150" t="s">
        <v>17247</v>
      </c>
      <c r="R150" s="7">
        <v>38687</v>
      </c>
      <c r="S150" s="8">
        <f t="shared" si="16"/>
        <v>2005</v>
      </c>
      <c r="T150" s="8">
        <v>2005</v>
      </c>
      <c r="U150" s="8">
        <f t="shared" si="17"/>
        <v>17</v>
      </c>
      <c r="V150" s="7">
        <v>2005</v>
      </c>
      <c r="W150" t="s">
        <v>16997</v>
      </c>
      <c r="X150" s="2">
        <v>0.185</v>
      </c>
      <c r="Y150" s="6">
        <f t="shared" si="18"/>
        <v>4.9384693414484399E-3</v>
      </c>
      <c r="AA150">
        <v>7352727</v>
      </c>
      <c r="AB150">
        <v>32478</v>
      </c>
      <c r="AD150" t="s">
        <v>2</v>
      </c>
      <c r="AE150">
        <v>48</v>
      </c>
      <c r="AF150">
        <v>5</v>
      </c>
      <c r="AH150" t="s">
        <v>17246</v>
      </c>
      <c r="AI150" t="s">
        <v>17245</v>
      </c>
      <c r="AK150" t="s">
        <v>17244</v>
      </c>
      <c r="AL150">
        <v>0</v>
      </c>
      <c r="AM150" s="5">
        <f t="shared" si="19"/>
        <v>0</v>
      </c>
      <c r="AN150" s="4">
        <f t="shared" si="20"/>
        <v>0</v>
      </c>
      <c r="AO150" s="3"/>
      <c r="AP150">
        <v>0</v>
      </c>
      <c r="AR150" t="s">
        <v>1</v>
      </c>
      <c r="AT150" s="2" t="s">
        <v>0</v>
      </c>
      <c r="AU150" s="1">
        <f t="shared" si="21"/>
        <v>0.34569285390139076</v>
      </c>
      <c r="AV150" s="1">
        <f t="shared" si="22"/>
        <v>0.24692346707242199</v>
      </c>
      <c r="AW150" s="1">
        <f t="shared" si="23"/>
        <v>0.1481540802434532</v>
      </c>
    </row>
    <row r="151" spans="1:49" x14ac:dyDescent="0.2">
      <c r="A151">
        <v>149</v>
      </c>
      <c r="B151" t="s">
        <v>17243</v>
      </c>
      <c r="F151" t="s">
        <v>17242</v>
      </c>
      <c r="G151" t="s">
        <v>10</v>
      </c>
      <c r="H151" t="s">
        <v>9</v>
      </c>
      <c r="I151" t="s">
        <v>17241</v>
      </c>
      <c r="J151">
        <v>60007457</v>
      </c>
      <c r="K151" t="s">
        <v>641</v>
      </c>
      <c r="L151" t="s">
        <v>374</v>
      </c>
      <c r="M151" t="s">
        <v>373</v>
      </c>
      <c r="N151">
        <v>4</v>
      </c>
      <c r="O151" t="s">
        <v>17240</v>
      </c>
      <c r="P151" t="s">
        <v>17239</v>
      </c>
      <c r="Q151" t="s">
        <v>1100</v>
      </c>
      <c r="R151" s="7">
        <v>38687</v>
      </c>
      <c r="S151" s="8">
        <f t="shared" si="16"/>
        <v>2005</v>
      </c>
      <c r="T151" s="8">
        <v>2005</v>
      </c>
      <c r="U151" s="8">
        <f t="shared" si="17"/>
        <v>17</v>
      </c>
      <c r="V151" s="7">
        <v>2005</v>
      </c>
      <c r="W151" t="s">
        <v>17238</v>
      </c>
      <c r="X151" s="2" t="s">
        <v>0</v>
      </c>
      <c r="Y151" s="6" t="e">
        <f t="shared" si="18"/>
        <v>#VALUE!</v>
      </c>
      <c r="AA151">
        <v>63509</v>
      </c>
      <c r="AB151">
        <v>14860</v>
      </c>
      <c r="AC151">
        <v>15556654</v>
      </c>
      <c r="AD151" t="s">
        <v>2</v>
      </c>
      <c r="AE151">
        <v>50</v>
      </c>
      <c r="AF151">
        <v>2</v>
      </c>
      <c r="AH151" t="s">
        <v>17237</v>
      </c>
      <c r="AI151" t="s">
        <v>17236</v>
      </c>
      <c r="AJ151" t="s">
        <v>17235</v>
      </c>
      <c r="AK151" t="s">
        <v>17234</v>
      </c>
      <c r="AL151">
        <v>2</v>
      </c>
      <c r="AM151" s="5">
        <f t="shared" si="19"/>
        <v>0.11764705882352941</v>
      </c>
      <c r="AN151" s="4">
        <f t="shared" si="20"/>
        <v>1.7818562487471323E-4</v>
      </c>
      <c r="AO151" s="3"/>
      <c r="AP151">
        <v>0</v>
      </c>
      <c r="AR151" t="s">
        <v>1</v>
      </c>
      <c r="AT151" s="2" t="s">
        <v>0</v>
      </c>
      <c r="AU151" s="1" t="e">
        <f t="shared" si="21"/>
        <v>#VALUE!</v>
      </c>
      <c r="AV151" s="1" t="e">
        <f t="shared" si="22"/>
        <v>#VALUE!</v>
      </c>
      <c r="AW151" s="1" t="e">
        <f t="shared" si="23"/>
        <v>#VALUE!</v>
      </c>
    </row>
    <row r="152" spans="1:49" x14ac:dyDescent="0.2">
      <c r="A152">
        <v>150</v>
      </c>
      <c r="B152" t="s">
        <v>17233</v>
      </c>
      <c r="C152" t="s">
        <v>17232</v>
      </c>
      <c r="F152" t="s">
        <v>17231</v>
      </c>
      <c r="G152" t="s">
        <v>10</v>
      </c>
      <c r="H152" t="s">
        <v>9</v>
      </c>
      <c r="I152" t="s">
        <v>17230</v>
      </c>
      <c r="J152" t="s">
        <v>17229</v>
      </c>
      <c r="K152" t="s">
        <v>17228</v>
      </c>
      <c r="L152" t="s">
        <v>17227</v>
      </c>
      <c r="M152" t="s">
        <v>1098</v>
      </c>
      <c r="N152">
        <v>5</v>
      </c>
      <c r="O152" t="s">
        <v>17226</v>
      </c>
      <c r="P152" t="s">
        <v>17225</v>
      </c>
      <c r="Q152" t="s">
        <v>17224</v>
      </c>
      <c r="R152" s="7">
        <v>38687</v>
      </c>
      <c r="S152" s="8">
        <f t="shared" si="16"/>
        <v>2005</v>
      </c>
      <c r="T152" s="8">
        <v>2005</v>
      </c>
      <c r="U152" s="8">
        <f t="shared" si="17"/>
        <v>17</v>
      </c>
      <c r="V152" s="7">
        <v>2005</v>
      </c>
      <c r="W152" t="s">
        <v>657</v>
      </c>
      <c r="X152" s="2">
        <v>0.375</v>
      </c>
      <c r="Y152" s="6">
        <f t="shared" si="18"/>
        <v>1.0010410827260351E-2</v>
      </c>
      <c r="AA152">
        <v>135194</v>
      </c>
      <c r="AB152">
        <v>24918</v>
      </c>
      <c r="AD152" t="s">
        <v>2</v>
      </c>
      <c r="AE152">
        <v>41</v>
      </c>
      <c r="AF152">
        <v>22</v>
      </c>
      <c r="AH152" t="s">
        <v>17223</v>
      </c>
      <c r="AI152" t="s">
        <v>17222</v>
      </c>
      <c r="AK152" t="s">
        <v>17221</v>
      </c>
      <c r="AL152">
        <v>63</v>
      </c>
      <c r="AM152" s="5">
        <f t="shared" si="19"/>
        <v>3.7058823529411766</v>
      </c>
      <c r="AN152" s="4">
        <f t="shared" si="20"/>
        <v>5.6128471835534674E-3</v>
      </c>
      <c r="AO152" s="3"/>
      <c r="AP152">
        <v>0</v>
      </c>
      <c r="AR152" t="s">
        <v>1</v>
      </c>
      <c r="AT152" s="2">
        <v>1.3140000000000001</v>
      </c>
      <c r="AU152" s="1">
        <f t="shared" si="21"/>
        <v>0.86911417341482866</v>
      </c>
      <c r="AV152" s="1">
        <f t="shared" si="22"/>
        <v>0.78116290054069093</v>
      </c>
      <c r="AW152" s="1">
        <f t="shared" si="23"/>
        <v>0.69321162766655331</v>
      </c>
    </row>
    <row r="153" spans="1:49" x14ac:dyDescent="0.2">
      <c r="A153">
        <v>151</v>
      </c>
      <c r="B153" t="s">
        <v>17220</v>
      </c>
      <c r="C153" t="s">
        <v>17219</v>
      </c>
      <c r="F153" t="s">
        <v>17218</v>
      </c>
      <c r="G153" t="s">
        <v>10</v>
      </c>
      <c r="H153" t="s">
        <v>9</v>
      </c>
      <c r="I153" t="s">
        <v>17217</v>
      </c>
      <c r="J153" t="s">
        <v>17216</v>
      </c>
      <c r="K153" t="s">
        <v>17215</v>
      </c>
      <c r="L153" t="s">
        <v>17214</v>
      </c>
      <c r="M153" t="s">
        <v>101</v>
      </c>
      <c r="N153">
        <v>2</v>
      </c>
      <c r="O153" t="s">
        <v>17213</v>
      </c>
      <c r="P153" t="s">
        <v>17212</v>
      </c>
      <c r="Q153" t="s">
        <v>17211</v>
      </c>
      <c r="R153" s="7">
        <v>38687</v>
      </c>
      <c r="S153" s="8">
        <f t="shared" si="16"/>
        <v>2005</v>
      </c>
      <c r="T153" s="8">
        <v>2005</v>
      </c>
      <c r="U153" s="8">
        <f t="shared" si="17"/>
        <v>17</v>
      </c>
      <c r="V153" s="7">
        <v>2005</v>
      </c>
      <c r="W153" t="s">
        <v>657</v>
      </c>
      <c r="X153" s="2">
        <v>0.375</v>
      </c>
      <c r="Y153" s="6">
        <f t="shared" si="18"/>
        <v>1.0010410827260351E-2</v>
      </c>
      <c r="AA153">
        <v>135194</v>
      </c>
      <c r="AB153">
        <v>24918</v>
      </c>
      <c r="AD153" t="s">
        <v>2</v>
      </c>
      <c r="AE153">
        <v>41</v>
      </c>
      <c r="AF153">
        <v>22</v>
      </c>
      <c r="AH153" t="s">
        <v>17210</v>
      </c>
      <c r="AI153" t="s">
        <v>17209</v>
      </c>
      <c r="AK153" t="s">
        <v>17208</v>
      </c>
      <c r="AL153">
        <v>7</v>
      </c>
      <c r="AM153" s="5">
        <f t="shared" si="19"/>
        <v>0.41176470588235292</v>
      </c>
      <c r="AN153" s="4">
        <f t="shared" si="20"/>
        <v>6.2364968706149634E-4</v>
      </c>
      <c r="AO153" s="3"/>
      <c r="AP153">
        <v>0</v>
      </c>
      <c r="AR153" t="s">
        <v>1</v>
      </c>
      <c r="AT153" s="2">
        <v>1.3140000000000001</v>
      </c>
      <c r="AU153" s="1">
        <f t="shared" si="21"/>
        <v>0.71943824852006943</v>
      </c>
      <c r="AV153" s="1">
        <f t="shared" si="22"/>
        <v>0.5317030257160924</v>
      </c>
      <c r="AW153" s="1">
        <f t="shared" si="23"/>
        <v>0.34396780291211526</v>
      </c>
    </row>
    <row r="154" spans="1:49" x14ac:dyDescent="0.2">
      <c r="A154">
        <v>152</v>
      </c>
      <c r="B154" t="s">
        <v>17207</v>
      </c>
      <c r="F154" t="s">
        <v>17206</v>
      </c>
      <c r="G154" t="s">
        <v>10</v>
      </c>
      <c r="H154" t="s">
        <v>9</v>
      </c>
      <c r="I154" t="s">
        <v>17205</v>
      </c>
      <c r="J154">
        <v>60016835</v>
      </c>
      <c r="K154" t="s">
        <v>178</v>
      </c>
      <c r="L154" t="s">
        <v>177</v>
      </c>
      <c r="M154" t="s">
        <v>71</v>
      </c>
      <c r="N154">
        <v>2</v>
      </c>
      <c r="O154" t="s">
        <v>17204</v>
      </c>
      <c r="P154" t="s">
        <v>17203</v>
      </c>
      <c r="Q154" t="s">
        <v>174</v>
      </c>
      <c r="R154" s="7">
        <v>38687</v>
      </c>
      <c r="S154" s="8">
        <f t="shared" si="16"/>
        <v>2005</v>
      </c>
      <c r="T154" s="8">
        <v>2005</v>
      </c>
      <c r="U154" s="8">
        <f t="shared" si="17"/>
        <v>17</v>
      </c>
      <c r="V154" s="7">
        <v>38687</v>
      </c>
      <c r="W154" t="s">
        <v>17202</v>
      </c>
      <c r="X154" s="2">
        <v>0.128</v>
      </c>
      <c r="Y154" s="6">
        <f t="shared" si="18"/>
        <v>3.4168868957048667E-3</v>
      </c>
      <c r="AA154">
        <v>10040579</v>
      </c>
      <c r="AB154">
        <v>19474</v>
      </c>
      <c r="AD154" t="s">
        <v>2</v>
      </c>
      <c r="AE154">
        <v>14</v>
      </c>
      <c r="AF154">
        <v>4</v>
      </c>
      <c r="AH154" t="s">
        <v>17201</v>
      </c>
      <c r="AI154" t="s">
        <v>17200</v>
      </c>
      <c r="AJ154" t="s">
        <v>17199</v>
      </c>
      <c r="AK154" t="s">
        <v>17198</v>
      </c>
      <c r="AL154">
        <v>0</v>
      </c>
      <c r="AM154" s="5">
        <f t="shared" si="19"/>
        <v>0</v>
      </c>
      <c r="AN154" s="4">
        <f t="shared" si="20"/>
        <v>0</v>
      </c>
      <c r="AO154" s="3"/>
      <c r="AP154">
        <v>0</v>
      </c>
      <c r="AR154" t="s">
        <v>1</v>
      </c>
      <c r="AT154" s="2" t="s">
        <v>0</v>
      </c>
      <c r="AU154" s="1">
        <f t="shared" si="21"/>
        <v>0.23918208269934066</v>
      </c>
      <c r="AV154" s="1">
        <f t="shared" si="22"/>
        <v>0.17084434478524332</v>
      </c>
      <c r="AW154" s="1">
        <f t="shared" si="23"/>
        <v>0.10250660687114599</v>
      </c>
    </row>
    <row r="155" spans="1:49" x14ac:dyDescent="0.2">
      <c r="A155">
        <v>153</v>
      </c>
      <c r="B155" t="s">
        <v>17197</v>
      </c>
      <c r="F155" t="s">
        <v>17196</v>
      </c>
      <c r="G155" t="s">
        <v>10</v>
      </c>
      <c r="H155" t="s">
        <v>9</v>
      </c>
      <c r="I155" t="s">
        <v>17195</v>
      </c>
      <c r="N155">
        <v>3</v>
      </c>
      <c r="O155" t="s">
        <v>17194</v>
      </c>
      <c r="P155" t="s">
        <v>17193</v>
      </c>
      <c r="Q155" t="s">
        <v>370</v>
      </c>
      <c r="R155" s="7">
        <v>38687</v>
      </c>
      <c r="S155" s="8">
        <f t="shared" si="16"/>
        <v>2005</v>
      </c>
      <c r="T155" s="8">
        <v>2005</v>
      </c>
      <c r="U155" s="8">
        <f t="shared" si="17"/>
        <v>17</v>
      </c>
      <c r="V155" s="7">
        <v>2005</v>
      </c>
      <c r="W155" t="s">
        <v>16997</v>
      </c>
      <c r="X155" s="2">
        <v>0.185</v>
      </c>
      <c r="Y155" s="6">
        <f t="shared" si="18"/>
        <v>4.9384693414484399E-3</v>
      </c>
      <c r="AA155">
        <v>7352727</v>
      </c>
      <c r="AB155">
        <v>32478</v>
      </c>
      <c r="AD155" t="s">
        <v>2</v>
      </c>
      <c r="AE155">
        <v>48</v>
      </c>
      <c r="AF155">
        <v>3</v>
      </c>
      <c r="AH155" t="s">
        <v>17192</v>
      </c>
      <c r="AI155" t="s">
        <v>17191</v>
      </c>
      <c r="AK155" t="s">
        <v>17190</v>
      </c>
      <c r="AL155">
        <v>0</v>
      </c>
      <c r="AM155" s="5">
        <f t="shared" si="19"/>
        <v>0</v>
      </c>
      <c r="AN155" s="4">
        <f t="shared" si="20"/>
        <v>0</v>
      </c>
      <c r="AO155" s="3"/>
      <c r="AP155">
        <v>0</v>
      </c>
      <c r="AR155" t="s">
        <v>1</v>
      </c>
      <c r="AT155" s="2" t="s">
        <v>0</v>
      </c>
      <c r="AU155" s="1">
        <f t="shared" si="21"/>
        <v>0.34569285390139076</v>
      </c>
      <c r="AV155" s="1">
        <f t="shared" si="22"/>
        <v>0.24692346707242199</v>
      </c>
      <c r="AW155" s="1">
        <f t="shared" si="23"/>
        <v>0.1481540802434532</v>
      </c>
    </row>
    <row r="156" spans="1:49" x14ac:dyDescent="0.2">
      <c r="A156">
        <v>154</v>
      </c>
      <c r="B156" t="s">
        <v>17189</v>
      </c>
      <c r="F156" t="s">
        <v>17188</v>
      </c>
      <c r="G156" t="s">
        <v>10</v>
      </c>
      <c r="H156" t="s">
        <v>9</v>
      </c>
      <c r="I156" t="s">
        <v>17187</v>
      </c>
      <c r="J156">
        <v>60109880</v>
      </c>
      <c r="K156" t="s">
        <v>17186</v>
      </c>
      <c r="L156" t="s">
        <v>1163</v>
      </c>
      <c r="M156" t="s">
        <v>692</v>
      </c>
      <c r="N156">
        <v>3</v>
      </c>
      <c r="O156" t="s">
        <v>17185</v>
      </c>
      <c r="P156" t="s">
        <v>17184</v>
      </c>
      <c r="Q156" t="s">
        <v>17183</v>
      </c>
      <c r="R156" s="7">
        <v>38687</v>
      </c>
      <c r="S156" s="8">
        <f t="shared" si="16"/>
        <v>2005</v>
      </c>
      <c r="T156" s="8">
        <v>2005</v>
      </c>
      <c r="U156" s="8">
        <f t="shared" si="17"/>
        <v>17</v>
      </c>
      <c r="V156" s="7">
        <v>2005</v>
      </c>
      <c r="W156" t="s">
        <v>16997</v>
      </c>
      <c r="X156" s="2">
        <v>0.185</v>
      </c>
      <c r="Y156" s="6">
        <f t="shared" si="18"/>
        <v>4.9384693414484399E-3</v>
      </c>
      <c r="AA156">
        <v>7352727</v>
      </c>
      <c r="AB156">
        <v>32478</v>
      </c>
      <c r="AD156" t="s">
        <v>2</v>
      </c>
      <c r="AE156">
        <v>48</v>
      </c>
      <c r="AF156">
        <v>3</v>
      </c>
      <c r="AH156" t="s">
        <v>17182</v>
      </c>
      <c r="AI156" t="s">
        <v>17181</v>
      </c>
      <c r="AK156" t="s">
        <v>17180</v>
      </c>
      <c r="AL156">
        <v>0</v>
      </c>
      <c r="AM156" s="5">
        <f t="shared" si="19"/>
        <v>0</v>
      </c>
      <c r="AN156" s="4">
        <f t="shared" si="20"/>
        <v>0</v>
      </c>
      <c r="AO156" s="3"/>
      <c r="AP156">
        <v>0</v>
      </c>
      <c r="AR156" t="s">
        <v>1</v>
      </c>
      <c r="AT156" s="2" t="s">
        <v>0</v>
      </c>
      <c r="AU156" s="1">
        <f t="shared" si="21"/>
        <v>0.34569285390139076</v>
      </c>
      <c r="AV156" s="1">
        <f t="shared" si="22"/>
        <v>0.24692346707242199</v>
      </c>
      <c r="AW156" s="1">
        <f t="shared" si="23"/>
        <v>0.1481540802434532</v>
      </c>
    </row>
    <row r="157" spans="1:49" x14ac:dyDescent="0.2">
      <c r="A157">
        <v>155</v>
      </c>
      <c r="B157" t="s">
        <v>17179</v>
      </c>
      <c r="C157" t="s">
        <v>17178</v>
      </c>
      <c r="F157" t="s">
        <v>17177</v>
      </c>
      <c r="G157" t="s">
        <v>10</v>
      </c>
      <c r="H157" t="s">
        <v>9</v>
      </c>
      <c r="I157" t="s">
        <v>17176</v>
      </c>
      <c r="N157">
        <v>1</v>
      </c>
      <c r="O157" t="s">
        <v>17175</v>
      </c>
      <c r="P157">
        <v>6504436910</v>
      </c>
      <c r="R157" s="7">
        <v>38687</v>
      </c>
      <c r="S157" s="8">
        <f t="shared" si="16"/>
        <v>2005</v>
      </c>
      <c r="T157" s="8">
        <v>2005</v>
      </c>
      <c r="U157" s="8">
        <f t="shared" si="17"/>
        <v>17</v>
      </c>
      <c r="V157" s="7">
        <v>2005</v>
      </c>
      <c r="W157" t="s">
        <v>17174</v>
      </c>
      <c r="X157" s="2">
        <v>0.25900000000000001</v>
      </c>
      <c r="Y157" s="6">
        <f t="shared" si="18"/>
        <v>6.9138570780278158E-3</v>
      </c>
      <c r="AA157">
        <v>10642315</v>
      </c>
      <c r="AB157">
        <v>25497</v>
      </c>
      <c r="AD157" t="s">
        <v>2</v>
      </c>
      <c r="AE157">
        <v>37</v>
      </c>
      <c r="AF157">
        <v>4</v>
      </c>
      <c r="AH157" t="s">
        <v>411</v>
      </c>
      <c r="AI157" t="s">
        <v>17173</v>
      </c>
      <c r="AJ157" t="s">
        <v>17172</v>
      </c>
      <c r="AK157" t="s">
        <v>17171</v>
      </c>
      <c r="AL157">
        <v>0</v>
      </c>
      <c r="AM157" s="5">
        <f t="shared" si="19"/>
        <v>0</v>
      </c>
      <c r="AN157" s="4">
        <f t="shared" si="20"/>
        <v>0</v>
      </c>
      <c r="AO157" s="3"/>
      <c r="AP157">
        <v>0</v>
      </c>
      <c r="AR157" t="s">
        <v>1</v>
      </c>
      <c r="AT157" s="2" t="s">
        <v>0</v>
      </c>
      <c r="AU157" s="1">
        <f t="shared" si="21"/>
        <v>0.48396999546194708</v>
      </c>
      <c r="AV157" s="1">
        <f t="shared" si="22"/>
        <v>0.34569285390139082</v>
      </c>
      <c r="AW157" s="1">
        <f t="shared" si="23"/>
        <v>0.20741571234083447</v>
      </c>
    </row>
    <row r="158" spans="1:49" x14ac:dyDescent="0.2">
      <c r="A158">
        <v>156</v>
      </c>
      <c r="B158" t="s">
        <v>17170</v>
      </c>
      <c r="C158" t="s">
        <v>17169</v>
      </c>
      <c r="D158" t="s">
        <v>17168</v>
      </c>
      <c r="F158" t="s">
        <v>17167</v>
      </c>
      <c r="G158" t="s">
        <v>10</v>
      </c>
      <c r="H158" t="s">
        <v>9</v>
      </c>
      <c r="I158" t="s">
        <v>17166</v>
      </c>
      <c r="J158">
        <v>60007711</v>
      </c>
      <c r="K158" t="s">
        <v>17165</v>
      </c>
      <c r="L158" t="s">
        <v>9426</v>
      </c>
      <c r="M158" t="s">
        <v>71</v>
      </c>
      <c r="N158">
        <v>3</v>
      </c>
      <c r="O158" t="s">
        <v>17164</v>
      </c>
      <c r="P158" t="s">
        <v>17163</v>
      </c>
      <c r="Q158" t="s">
        <v>17162</v>
      </c>
      <c r="R158" s="7">
        <v>38687</v>
      </c>
      <c r="S158" s="8">
        <f t="shared" si="16"/>
        <v>2005</v>
      </c>
      <c r="T158" s="8">
        <v>2005</v>
      </c>
      <c r="U158" s="8">
        <f t="shared" si="17"/>
        <v>17</v>
      </c>
      <c r="V158" s="7">
        <v>2005</v>
      </c>
      <c r="W158" t="s">
        <v>17161</v>
      </c>
      <c r="X158" s="2" t="s">
        <v>0</v>
      </c>
      <c r="Y158" s="6" t="e">
        <f t="shared" si="18"/>
        <v>#VALUE!</v>
      </c>
      <c r="AA158">
        <v>15533174</v>
      </c>
      <c r="AB158">
        <v>144724</v>
      </c>
      <c r="AC158">
        <v>15533182</v>
      </c>
      <c r="AD158" t="s">
        <v>2</v>
      </c>
      <c r="AE158">
        <v>35</v>
      </c>
      <c r="AF158">
        <v>10</v>
      </c>
      <c r="AH158" t="s">
        <v>17160</v>
      </c>
      <c r="AI158" t="s">
        <v>17159</v>
      </c>
      <c r="AJ158" t="s">
        <v>17158</v>
      </c>
      <c r="AK158" t="s">
        <v>17157</v>
      </c>
      <c r="AL158">
        <v>2</v>
      </c>
      <c r="AM158" s="5">
        <f t="shared" si="19"/>
        <v>0.11764705882352941</v>
      </c>
      <c r="AN158" s="4">
        <f t="shared" si="20"/>
        <v>1.7818562487471323E-4</v>
      </c>
      <c r="AO158" s="3"/>
      <c r="AP158">
        <v>0</v>
      </c>
      <c r="AQ158" t="s">
        <v>56</v>
      </c>
      <c r="AR158">
        <v>29871013</v>
      </c>
      <c r="AS158" t="s">
        <v>55</v>
      </c>
      <c r="AT158" s="2" t="s">
        <v>0</v>
      </c>
      <c r="AU158" s="1" t="e">
        <f t="shared" si="21"/>
        <v>#VALUE!</v>
      </c>
      <c r="AV158" s="1" t="e">
        <f t="shared" si="22"/>
        <v>#VALUE!</v>
      </c>
      <c r="AW158" s="1" t="e">
        <f t="shared" si="23"/>
        <v>#VALUE!</v>
      </c>
    </row>
    <row r="159" spans="1:49" x14ac:dyDescent="0.2">
      <c r="A159">
        <v>157</v>
      </c>
      <c r="B159" t="s">
        <v>17156</v>
      </c>
      <c r="C159" t="s">
        <v>17155</v>
      </c>
      <c r="E159">
        <v>16358280</v>
      </c>
      <c r="F159" t="s">
        <v>17154</v>
      </c>
      <c r="G159" t="s">
        <v>10</v>
      </c>
      <c r="H159" t="s">
        <v>9</v>
      </c>
      <c r="I159" t="s">
        <v>17153</v>
      </c>
      <c r="J159" t="s">
        <v>17152</v>
      </c>
      <c r="K159" t="s">
        <v>17151</v>
      </c>
      <c r="L159" t="s">
        <v>17150</v>
      </c>
      <c r="M159" t="s">
        <v>466</v>
      </c>
      <c r="N159">
        <v>6</v>
      </c>
      <c r="O159" t="s">
        <v>17149</v>
      </c>
      <c r="P159" t="s">
        <v>17148</v>
      </c>
      <c r="Q159" t="s">
        <v>17147</v>
      </c>
      <c r="R159" s="7">
        <v>38687</v>
      </c>
      <c r="S159" s="8">
        <f t="shared" si="16"/>
        <v>2005</v>
      </c>
      <c r="T159" s="8">
        <v>2005</v>
      </c>
      <c r="U159" s="8">
        <f t="shared" si="17"/>
        <v>17</v>
      </c>
      <c r="V159" s="7">
        <v>2005</v>
      </c>
      <c r="W159" t="s">
        <v>7275</v>
      </c>
      <c r="X159" s="2">
        <v>0.53600000000000003</v>
      </c>
      <c r="Y159" s="6">
        <f t="shared" si="18"/>
        <v>1.430821387576413E-2</v>
      </c>
      <c r="AA159" t="s">
        <v>7274</v>
      </c>
      <c r="AB159">
        <v>20920</v>
      </c>
      <c r="AC159">
        <v>10970029</v>
      </c>
      <c r="AD159" t="s">
        <v>2</v>
      </c>
      <c r="AE159">
        <v>68</v>
      </c>
      <c r="AF159">
        <v>6</v>
      </c>
      <c r="AH159" t="s">
        <v>17146</v>
      </c>
      <c r="AI159" t="s">
        <v>17145</v>
      </c>
      <c r="AJ159" t="s">
        <v>17144</v>
      </c>
      <c r="AK159" t="s">
        <v>17143</v>
      </c>
      <c r="AL159">
        <v>4</v>
      </c>
      <c r="AM159" s="5">
        <f t="shared" si="19"/>
        <v>0.23529411764705882</v>
      </c>
      <c r="AN159" s="4">
        <f t="shared" si="20"/>
        <v>3.5637124974942646E-4</v>
      </c>
      <c r="AO159" s="3"/>
      <c r="AP159">
        <v>0</v>
      </c>
      <c r="AR159" t="s">
        <v>1</v>
      </c>
      <c r="AT159" s="2">
        <v>2.7690000000000001</v>
      </c>
      <c r="AU159" s="1">
        <f t="shared" si="21"/>
        <v>1.0122661087959719</v>
      </c>
      <c r="AV159" s="1">
        <f t="shared" si="22"/>
        <v>0.73322925627567781</v>
      </c>
      <c r="AW159" s="1">
        <f t="shared" si="23"/>
        <v>0.45419240375538378</v>
      </c>
    </row>
    <row r="160" spans="1:49" x14ac:dyDescent="0.2">
      <c r="A160">
        <v>158</v>
      </c>
      <c r="B160" t="s">
        <v>17142</v>
      </c>
      <c r="C160" t="s">
        <v>17141</v>
      </c>
      <c r="F160" t="s">
        <v>17140</v>
      </c>
      <c r="G160" t="s">
        <v>10</v>
      </c>
      <c r="H160" t="s">
        <v>9</v>
      </c>
      <c r="I160" t="s">
        <v>17139</v>
      </c>
      <c r="J160">
        <v>60101019</v>
      </c>
      <c r="K160" t="s">
        <v>17138</v>
      </c>
      <c r="L160" t="s">
        <v>17137</v>
      </c>
      <c r="M160" t="s">
        <v>161</v>
      </c>
      <c r="N160">
        <v>1</v>
      </c>
      <c r="O160" t="s">
        <v>17136</v>
      </c>
      <c r="P160">
        <v>12792767100</v>
      </c>
      <c r="Q160">
        <v>60101019</v>
      </c>
      <c r="R160" s="7">
        <v>38687</v>
      </c>
      <c r="S160" s="8">
        <f t="shared" si="16"/>
        <v>2005</v>
      </c>
      <c r="T160" s="8">
        <v>2005</v>
      </c>
      <c r="U160" s="8">
        <f t="shared" si="17"/>
        <v>17</v>
      </c>
      <c r="V160" s="7">
        <v>38687</v>
      </c>
      <c r="W160" t="s">
        <v>620</v>
      </c>
      <c r="X160" s="2">
        <v>0.88100000000000001</v>
      </c>
      <c r="Y160" s="6">
        <f t="shared" si="18"/>
        <v>2.3517791836843653E-2</v>
      </c>
      <c r="AA160">
        <v>10459243</v>
      </c>
      <c r="AB160">
        <v>17248</v>
      </c>
      <c r="AD160" t="s">
        <v>2</v>
      </c>
      <c r="AE160">
        <v>47</v>
      </c>
      <c r="AF160">
        <v>6</v>
      </c>
      <c r="AH160" t="s">
        <v>752</v>
      </c>
      <c r="AI160" t="s">
        <v>17135</v>
      </c>
      <c r="AJ160" t="s">
        <v>17134</v>
      </c>
      <c r="AK160" t="s">
        <v>17133</v>
      </c>
      <c r="AL160">
        <v>21</v>
      </c>
      <c r="AM160" s="5">
        <f t="shared" si="19"/>
        <v>1.2352941176470589</v>
      </c>
      <c r="AN160" s="4">
        <f t="shared" si="20"/>
        <v>1.8709490611844891E-3</v>
      </c>
      <c r="AO160" s="3"/>
      <c r="AP160">
        <v>0</v>
      </c>
      <c r="AR160" t="s">
        <v>1</v>
      </c>
      <c r="AT160" s="2" t="s">
        <v>0</v>
      </c>
      <c r="AU160" s="1">
        <f t="shared" si="21"/>
        <v>1.7023739004145901</v>
      </c>
      <c r="AV160" s="1">
        <f t="shared" si="22"/>
        <v>1.269437044901407</v>
      </c>
      <c r="AW160" s="1">
        <f t="shared" si="23"/>
        <v>0.83650018938822379</v>
      </c>
    </row>
    <row r="161" spans="1:49" x14ac:dyDescent="0.2">
      <c r="A161">
        <v>159</v>
      </c>
      <c r="B161" t="s">
        <v>17132</v>
      </c>
      <c r="C161" t="s">
        <v>17131</v>
      </c>
      <c r="F161" t="s">
        <v>17130</v>
      </c>
      <c r="G161" t="s">
        <v>10</v>
      </c>
      <c r="H161" t="s">
        <v>9</v>
      </c>
      <c r="I161" t="s">
        <v>17129</v>
      </c>
      <c r="J161">
        <v>60028186</v>
      </c>
      <c r="K161" t="s">
        <v>560</v>
      </c>
      <c r="L161" t="s">
        <v>559</v>
      </c>
      <c r="M161" t="s">
        <v>441</v>
      </c>
      <c r="N161">
        <v>1</v>
      </c>
      <c r="O161" t="s">
        <v>17128</v>
      </c>
      <c r="P161">
        <v>7006665188</v>
      </c>
      <c r="Q161">
        <v>60028186</v>
      </c>
      <c r="R161" s="7">
        <v>38687</v>
      </c>
      <c r="S161" s="8">
        <f t="shared" si="16"/>
        <v>2005</v>
      </c>
      <c r="T161" s="8">
        <v>2005</v>
      </c>
      <c r="U161" s="8">
        <f t="shared" si="17"/>
        <v>17</v>
      </c>
      <c r="V161" s="7">
        <v>38687</v>
      </c>
      <c r="W161" t="s">
        <v>620</v>
      </c>
      <c r="X161" s="2">
        <v>0.88100000000000001</v>
      </c>
      <c r="Y161" s="6">
        <f t="shared" si="18"/>
        <v>2.3517791836843653E-2</v>
      </c>
      <c r="AA161">
        <v>10459243</v>
      </c>
      <c r="AB161">
        <v>17248</v>
      </c>
      <c r="AD161" t="s">
        <v>2</v>
      </c>
      <c r="AE161">
        <v>47</v>
      </c>
      <c r="AF161">
        <v>6</v>
      </c>
      <c r="AH161" t="s">
        <v>17127</v>
      </c>
      <c r="AI161" t="s">
        <v>17126</v>
      </c>
      <c r="AJ161" t="s">
        <v>17125</v>
      </c>
      <c r="AK161" t="s">
        <v>17124</v>
      </c>
      <c r="AL161">
        <v>3</v>
      </c>
      <c r="AM161" s="5">
        <f t="shared" si="19"/>
        <v>0.17647058823529413</v>
      </c>
      <c r="AN161" s="4">
        <f t="shared" si="20"/>
        <v>2.6727843731206988E-4</v>
      </c>
      <c r="AO161" s="3"/>
      <c r="AP161">
        <v>0</v>
      </c>
      <c r="AR161" t="s">
        <v>1</v>
      </c>
      <c r="AT161" s="2" t="s">
        <v>0</v>
      </c>
      <c r="AU161" s="1">
        <f t="shared" si="21"/>
        <v>1.6542637816984178</v>
      </c>
      <c r="AV161" s="1">
        <f t="shared" si="22"/>
        <v>1.1892535137077862</v>
      </c>
      <c r="AW161" s="1">
        <f t="shared" si="23"/>
        <v>0.72424324571715448</v>
      </c>
    </row>
    <row r="162" spans="1:49" x14ac:dyDescent="0.2">
      <c r="A162">
        <v>160</v>
      </c>
      <c r="B162" t="s">
        <v>17123</v>
      </c>
      <c r="C162" t="s">
        <v>17122</v>
      </c>
      <c r="F162" t="s">
        <v>17121</v>
      </c>
      <c r="G162" t="s">
        <v>10</v>
      </c>
      <c r="H162" t="s">
        <v>9</v>
      </c>
      <c r="I162" t="s">
        <v>17120</v>
      </c>
      <c r="J162">
        <v>60012873</v>
      </c>
      <c r="K162" t="s">
        <v>3856</v>
      </c>
      <c r="L162" t="s">
        <v>3855</v>
      </c>
      <c r="M162" t="s">
        <v>3854</v>
      </c>
      <c r="N162">
        <v>2</v>
      </c>
      <c r="O162" t="s">
        <v>17119</v>
      </c>
      <c r="P162" t="s">
        <v>17118</v>
      </c>
      <c r="Q162" t="s">
        <v>11416</v>
      </c>
      <c r="R162" s="7">
        <v>38687</v>
      </c>
      <c r="S162" s="8">
        <f t="shared" si="16"/>
        <v>2005</v>
      </c>
      <c r="T162" s="8">
        <v>2005</v>
      </c>
      <c r="U162" s="8">
        <f t="shared" si="17"/>
        <v>17</v>
      </c>
      <c r="V162" s="7">
        <v>38687</v>
      </c>
      <c r="W162" t="s">
        <v>620</v>
      </c>
      <c r="X162" s="2">
        <v>0.88100000000000001</v>
      </c>
      <c r="Y162" s="6">
        <f t="shared" si="18"/>
        <v>2.3517791836843653E-2</v>
      </c>
      <c r="AA162">
        <v>10459243</v>
      </c>
      <c r="AB162">
        <v>17248</v>
      </c>
      <c r="AD162" t="s">
        <v>2</v>
      </c>
      <c r="AE162">
        <v>47</v>
      </c>
      <c r="AF162">
        <v>6</v>
      </c>
      <c r="AH162" t="s">
        <v>17117</v>
      </c>
      <c r="AI162" t="s">
        <v>17116</v>
      </c>
      <c r="AJ162" t="s">
        <v>17115</v>
      </c>
      <c r="AK162" t="s">
        <v>17114</v>
      </c>
      <c r="AL162">
        <v>68</v>
      </c>
      <c r="AM162" s="5">
        <f t="shared" si="19"/>
        <v>4</v>
      </c>
      <c r="AN162" s="4">
        <f t="shared" si="20"/>
        <v>6.0583112457402496E-3</v>
      </c>
      <c r="AO162" s="3"/>
      <c r="AP162">
        <v>0</v>
      </c>
      <c r="AR162" t="s">
        <v>1</v>
      </c>
      <c r="AT162" s="2" t="s">
        <v>0</v>
      </c>
      <c r="AU162" s="1">
        <f t="shared" si="21"/>
        <v>1.827994765951263</v>
      </c>
      <c r="AV162" s="1">
        <f t="shared" si="22"/>
        <v>1.4788051541291951</v>
      </c>
      <c r="AW162" s="1">
        <f t="shared" si="23"/>
        <v>1.129615542307127</v>
      </c>
    </row>
    <row r="163" spans="1:49" x14ac:dyDescent="0.2">
      <c r="A163">
        <v>161</v>
      </c>
      <c r="B163" t="s">
        <v>17113</v>
      </c>
      <c r="C163" t="s">
        <v>17112</v>
      </c>
      <c r="F163" t="s">
        <v>17111</v>
      </c>
      <c r="G163" t="s">
        <v>10</v>
      </c>
      <c r="H163" t="s">
        <v>9</v>
      </c>
      <c r="I163" t="s">
        <v>10692</v>
      </c>
      <c r="J163">
        <v>60103653</v>
      </c>
      <c r="K163" t="s">
        <v>137</v>
      </c>
      <c r="L163" t="s">
        <v>136</v>
      </c>
      <c r="M163" t="s">
        <v>135</v>
      </c>
      <c r="N163">
        <v>1</v>
      </c>
      <c r="O163" t="s">
        <v>17110</v>
      </c>
      <c r="P163">
        <v>7005966238</v>
      </c>
      <c r="Q163">
        <v>60103653</v>
      </c>
      <c r="R163" s="7">
        <v>38687</v>
      </c>
      <c r="S163" s="8">
        <f t="shared" si="16"/>
        <v>2005</v>
      </c>
      <c r="T163" s="8">
        <v>2005</v>
      </c>
      <c r="U163" s="8">
        <f t="shared" si="17"/>
        <v>17</v>
      </c>
      <c r="V163" s="7">
        <v>38687</v>
      </c>
      <c r="W163" t="s">
        <v>620</v>
      </c>
      <c r="X163" s="2">
        <v>0.88100000000000001</v>
      </c>
      <c r="Y163" s="6">
        <f t="shared" si="18"/>
        <v>2.3517791836843653E-2</v>
      </c>
      <c r="AA163">
        <v>10459243</v>
      </c>
      <c r="AB163">
        <v>17248</v>
      </c>
      <c r="AD163" t="s">
        <v>2</v>
      </c>
      <c r="AE163">
        <v>47</v>
      </c>
      <c r="AF163">
        <v>6</v>
      </c>
      <c r="AH163" t="s">
        <v>17109</v>
      </c>
      <c r="AI163" t="s">
        <v>17108</v>
      </c>
      <c r="AJ163" t="s">
        <v>17107</v>
      </c>
      <c r="AK163" t="s">
        <v>17106</v>
      </c>
      <c r="AL163">
        <v>3</v>
      </c>
      <c r="AM163" s="5">
        <f t="shared" si="19"/>
        <v>0.17647058823529413</v>
      </c>
      <c r="AN163" s="4">
        <f t="shared" si="20"/>
        <v>2.6727843731206988E-4</v>
      </c>
      <c r="AO163" s="3"/>
      <c r="AP163">
        <v>0</v>
      </c>
      <c r="AR163" t="s">
        <v>1</v>
      </c>
      <c r="AT163" s="2" t="s">
        <v>0</v>
      </c>
      <c r="AU163" s="1">
        <f t="shared" si="21"/>
        <v>1.6542637816984178</v>
      </c>
      <c r="AV163" s="1">
        <f t="shared" si="22"/>
        <v>1.1892535137077862</v>
      </c>
      <c r="AW163" s="1">
        <f t="shared" si="23"/>
        <v>0.72424324571715448</v>
      </c>
    </row>
    <row r="164" spans="1:49" x14ac:dyDescent="0.2">
      <c r="A164">
        <v>162</v>
      </c>
      <c r="B164" t="s">
        <v>17105</v>
      </c>
      <c r="F164" t="s">
        <v>17104</v>
      </c>
      <c r="G164" t="s">
        <v>10</v>
      </c>
      <c r="H164" t="s">
        <v>9</v>
      </c>
      <c r="I164" t="s">
        <v>17103</v>
      </c>
      <c r="J164">
        <v>60024542</v>
      </c>
      <c r="K164" t="s">
        <v>10531</v>
      </c>
      <c r="L164" t="s">
        <v>4135</v>
      </c>
      <c r="M164" t="s">
        <v>71</v>
      </c>
      <c r="N164">
        <v>3</v>
      </c>
      <c r="O164" t="s">
        <v>17102</v>
      </c>
      <c r="P164" t="s">
        <v>17101</v>
      </c>
      <c r="Q164" t="s">
        <v>17100</v>
      </c>
      <c r="R164" s="7">
        <v>38687</v>
      </c>
      <c r="S164" s="8">
        <f t="shared" si="16"/>
        <v>2005</v>
      </c>
      <c r="T164" s="8">
        <v>2005</v>
      </c>
      <c r="U164" s="8">
        <f t="shared" si="17"/>
        <v>17</v>
      </c>
      <c r="V164" s="7">
        <v>38687</v>
      </c>
      <c r="W164" t="s">
        <v>17099</v>
      </c>
      <c r="X164" s="2">
        <v>0.154</v>
      </c>
      <c r="Y164" s="6">
        <f t="shared" si="18"/>
        <v>4.1109420463949177E-3</v>
      </c>
      <c r="AA164" t="s">
        <v>17098</v>
      </c>
      <c r="AB164">
        <v>22368</v>
      </c>
      <c r="AD164" t="s">
        <v>2</v>
      </c>
      <c r="AE164">
        <v>33</v>
      </c>
      <c r="AF164">
        <v>12</v>
      </c>
      <c r="AH164" t="s">
        <v>17097</v>
      </c>
      <c r="AI164" t="s">
        <v>17096</v>
      </c>
      <c r="AJ164" t="s">
        <v>17095</v>
      </c>
      <c r="AK164" t="s">
        <v>17094</v>
      </c>
      <c r="AL164">
        <v>0</v>
      </c>
      <c r="AM164" s="5">
        <f t="shared" si="19"/>
        <v>0</v>
      </c>
      <c r="AN164" s="4">
        <f t="shared" si="20"/>
        <v>0</v>
      </c>
      <c r="AO164" s="3"/>
      <c r="AP164">
        <v>0</v>
      </c>
      <c r="AR164" t="s">
        <v>1</v>
      </c>
      <c r="AT164" s="2" t="s">
        <v>0</v>
      </c>
      <c r="AU164" s="1">
        <f t="shared" si="21"/>
        <v>0.28776594324764421</v>
      </c>
      <c r="AV164" s="1">
        <f t="shared" si="22"/>
        <v>0.20554710231974588</v>
      </c>
      <c r="AW164" s="1">
        <f t="shared" si="23"/>
        <v>0.12332826139184754</v>
      </c>
    </row>
    <row r="165" spans="1:49" x14ac:dyDescent="0.2">
      <c r="A165">
        <v>163</v>
      </c>
      <c r="B165" t="s">
        <v>17093</v>
      </c>
      <c r="F165" t="s">
        <v>17092</v>
      </c>
      <c r="G165" t="s">
        <v>10</v>
      </c>
      <c r="H165" t="s">
        <v>9</v>
      </c>
      <c r="I165" t="s">
        <v>17091</v>
      </c>
      <c r="J165">
        <v>100685103</v>
      </c>
      <c r="K165" t="s">
        <v>17090</v>
      </c>
      <c r="L165" t="s">
        <v>17089</v>
      </c>
      <c r="M165" t="s">
        <v>373</v>
      </c>
      <c r="N165">
        <v>4</v>
      </c>
      <c r="O165" t="s">
        <v>17088</v>
      </c>
      <c r="P165" t="s">
        <v>17087</v>
      </c>
      <c r="Q165" t="s">
        <v>17086</v>
      </c>
      <c r="R165" s="7">
        <v>38687</v>
      </c>
      <c r="S165" s="8">
        <f t="shared" si="16"/>
        <v>2005</v>
      </c>
      <c r="T165" s="8">
        <v>2005</v>
      </c>
      <c r="U165" s="8">
        <f t="shared" si="17"/>
        <v>17</v>
      </c>
      <c r="V165" s="7">
        <v>2005</v>
      </c>
      <c r="W165" t="s">
        <v>17085</v>
      </c>
      <c r="X165" s="2">
        <v>0.29899999999999999</v>
      </c>
      <c r="Y165" s="6">
        <f t="shared" si="18"/>
        <v>7.9816342329355871E-3</v>
      </c>
      <c r="AA165">
        <v>1464116</v>
      </c>
      <c r="AB165">
        <v>24906</v>
      </c>
      <c r="AD165" t="s">
        <v>2</v>
      </c>
      <c r="AE165">
        <v>39</v>
      </c>
      <c r="AF165">
        <v>2</v>
      </c>
      <c r="AH165" t="s">
        <v>17084</v>
      </c>
      <c r="AI165" t="s">
        <v>17083</v>
      </c>
      <c r="AJ165" t="s">
        <v>17082</v>
      </c>
      <c r="AK165" t="s">
        <v>17081</v>
      </c>
      <c r="AL165">
        <v>0</v>
      </c>
      <c r="AM165" s="5">
        <f t="shared" si="19"/>
        <v>0</v>
      </c>
      <c r="AN165" s="4">
        <f t="shared" si="20"/>
        <v>0</v>
      </c>
      <c r="AO165" s="3"/>
      <c r="AP165">
        <v>0</v>
      </c>
      <c r="AR165" t="s">
        <v>1</v>
      </c>
      <c r="AT165" s="2" t="s">
        <v>0</v>
      </c>
      <c r="AU165" s="1">
        <f t="shared" si="21"/>
        <v>0.55871439630549102</v>
      </c>
      <c r="AV165" s="1">
        <f t="shared" si="22"/>
        <v>0.39908171164677936</v>
      </c>
      <c r="AW165" s="1">
        <f t="shared" si="23"/>
        <v>0.23944902698806758</v>
      </c>
    </row>
    <row r="166" spans="1:49" x14ac:dyDescent="0.2">
      <c r="A166">
        <v>164</v>
      </c>
      <c r="B166" t="s">
        <v>17080</v>
      </c>
      <c r="C166" t="s">
        <v>17079</v>
      </c>
      <c r="F166" t="s">
        <v>17078</v>
      </c>
      <c r="G166" t="s">
        <v>10</v>
      </c>
      <c r="H166" t="s">
        <v>9</v>
      </c>
      <c r="I166" t="s">
        <v>17077</v>
      </c>
      <c r="J166" t="s">
        <v>17076</v>
      </c>
      <c r="K166" t="s">
        <v>17075</v>
      </c>
      <c r="L166" t="s">
        <v>17074</v>
      </c>
      <c r="M166" t="s">
        <v>97</v>
      </c>
      <c r="N166">
        <v>4</v>
      </c>
      <c r="O166" t="s">
        <v>17073</v>
      </c>
      <c r="P166" t="s">
        <v>17072</v>
      </c>
      <c r="Q166" t="s">
        <v>17071</v>
      </c>
      <c r="R166" s="7">
        <v>38687</v>
      </c>
      <c r="S166" s="8">
        <f t="shared" si="16"/>
        <v>2005</v>
      </c>
      <c r="T166" s="8">
        <v>2005</v>
      </c>
      <c r="U166" s="8">
        <f t="shared" si="17"/>
        <v>17</v>
      </c>
      <c r="V166" s="7">
        <v>38687</v>
      </c>
      <c r="W166" t="s">
        <v>773</v>
      </c>
      <c r="X166" s="2">
        <v>2.61</v>
      </c>
      <c r="Y166" s="6">
        <f t="shared" si="18"/>
        <v>6.9672459357732044E-2</v>
      </c>
      <c r="AA166">
        <v>46256</v>
      </c>
      <c r="AB166">
        <v>26704</v>
      </c>
      <c r="AD166" t="s">
        <v>2</v>
      </c>
      <c r="AE166">
        <v>130</v>
      </c>
      <c r="AF166">
        <v>6</v>
      </c>
      <c r="AH166" t="s">
        <v>17070</v>
      </c>
      <c r="AI166" t="s">
        <v>17069</v>
      </c>
      <c r="AJ166" t="s">
        <v>17068</v>
      </c>
      <c r="AK166" t="s">
        <v>17067</v>
      </c>
      <c r="AL166">
        <v>9</v>
      </c>
      <c r="AM166" s="5">
        <f t="shared" si="19"/>
        <v>0.52941176470588236</v>
      </c>
      <c r="AN166" s="4">
        <f t="shared" si="20"/>
        <v>8.0183531193620959E-4</v>
      </c>
      <c r="AO166" s="3"/>
      <c r="AP166">
        <v>0</v>
      </c>
      <c r="AR166" t="s">
        <v>1</v>
      </c>
      <c r="AT166" s="2">
        <v>6.2629999999999999</v>
      </c>
      <c r="AU166" s="1">
        <f t="shared" si="21"/>
        <v>4.9011272143993292</v>
      </c>
      <c r="AV166" s="1">
        <f t="shared" si="22"/>
        <v>3.5237147334834127</v>
      </c>
      <c r="AW166" s="1">
        <f t="shared" si="23"/>
        <v>2.1463022525674962</v>
      </c>
    </row>
    <row r="167" spans="1:49" x14ac:dyDescent="0.2">
      <c r="A167">
        <v>165</v>
      </c>
      <c r="B167" t="s">
        <v>17066</v>
      </c>
      <c r="C167" t="s">
        <v>17065</v>
      </c>
      <c r="E167">
        <v>16313558</v>
      </c>
      <c r="F167" t="s">
        <v>17064</v>
      </c>
      <c r="G167" t="s">
        <v>10</v>
      </c>
      <c r="H167" t="s">
        <v>9</v>
      </c>
      <c r="I167" t="s">
        <v>17063</v>
      </c>
      <c r="J167">
        <v>60007278</v>
      </c>
      <c r="K167" t="s">
        <v>54</v>
      </c>
      <c r="L167" t="s">
        <v>53</v>
      </c>
      <c r="M167" t="s">
        <v>38</v>
      </c>
      <c r="N167">
        <v>4</v>
      </c>
      <c r="O167" t="s">
        <v>17062</v>
      </c>
      <c r="P167" t="s">
        <v>17061</v>
      </c>
      <c r="Q167" t="s">
        <v>17060</v>
      </c>
      <c r="R167" s="7">
        <v>38687</v>
      </c>
      <c r="S167" s="8">
        <f t="shared" si="16"/>
        <v>2005</v>
      </c>
      <c r="T167" s="8">
        <v>2005</v>
      </c>
      <c r="U167" s="8">
        <f t="shared" si="17"/>
        <v>17</v>
      </c>
      <c r="V167" s="7">
        <v>38687</v>
      </c>
      <c r="W167" t="s">
        <v>4346</v>
      </c>
      <c r="X167" s="2">
        <v>0.95499999999999996</v>
      </c>
      <c r="Y167" s="6">
        <f t="shared" si="18"/>
        <v>2.5493179573423026E-2</v>
      </c>
      <c r="AA167">
        <v>9621075</v>
      </c>
      <c r="AB167">
        <v>20386</v>
      </c>
      <c r="AC167">
        <v>13652583</v>
      </c>
      <c r="AD167" t="s">
        <v>2</v>
      </c>
      <c r="AE167">
        <v>14</v>
      </c>
      <c r="AF167">
        <v>6</v>
      </c>
      <c r="AH167" t="s">
        <v>17059</v>
      </c>
      <c r="AI167" t="s">
        <v>17058</v>
      </c>
      <c r="AJ167" t="s">
        <v>17057</v>
      </c>
      <c r="AK167" t="s">
        <v>17056</v>
      </c>
      <c r="AL167">
        <v>80</v>
      </c>
      <c r="AM167" s="5">
        <f t="shared" si="19"/>
        <v>4.7058823529411766</v>
      </c>
      <c r="AN167" s="4">
        <f t="shared" si="20"/>
        <v>7.1274249949885293E-3</v>
      </c>
      <c r="AO167" s="3"/>
      <c r="AP167">
        <v>0</v>
      </c>
      <c r="AQ167" t="s">
        <v>449</v>
      </c>
      <c r="AR167" t="s">
        <v>17055</v>
      </c>
      <c r="AS167" t="s">
        <v>448</v>
      </c>
      <c r="AT167" s="2">
        <v>3.585</v>
      </c>
      <c r="AU167" s="1">
        <f t="shared" si="21"/>
        <v>1.9983453199892678</v>
      </c>
      <c r="AV167" s="1">
        <f t="shared" si="22"/>
        <v>1.6310302284205775</v>
      </c>
      <c r="AW167" s="1">
        <f t="shared" si="23"/>
        <v>1.2637151368518877</v>
      </c>
    </row>
    <row r="168" spans="1:49" x14ac:dyDescent="0.2">
      <c r="A168">
        <v>166</v>
      </c>
      <c r="B168" t="s">
        <v>17054</v>
      </c>
      <c r="C168" t="s">
        <v>17053</v>
      </c>
      <c r="F168" t="s">
        <v>17052</v>
      </c>
      <c r="G168" t="s">
        <v>10</v>
      </c>
      <c r="H168" t="s">
        <v>9</v>
      </c>
      <c r="I168" t="s">
        <v>1201</v>
      </c>
      <c r="J168">
        <v>60010491</v>
      </c>
      <c r="K168" t="s">
        <v>219</v>
      </c>
      <c r="L168" t="s">
        <v>218</v>
      </c>
      <c r="M168" t="s">
        <v>38</v>
      </c>
      <c r="N168">
        <v>3</v>
      </c>
      <c r="O168" t="s">
        <v>1200</v>
      </c>
      <c r="P168" t="s">
        <v>1199</v>
      </c>
      <c r="Q168" t="s">
        <v>921</v>
      </c>
      <c r="R168" s="7">
        <v>38687</v>
      </c>
      <c r="S168" s="8">
        <f t="shared" si="16"/>
        <v>2005</v>
      </c>
      <c r="T168" s="8">
        <v>2005</v>
      </c>
      <c r="U168" s="8">
        <f t="shared" si="17"/>
        <v>17</v>
      </c>
      <c r="V168" s="7">
        <v>2005</v>
      </c>
      <c r="W168" t="s">
        <v>14360</v>
      </c>
      <c r="X168" s="2">
        <v>0.437</v>
      </c>
      <c r="Y168" s="6">
        <f t="shared" si="18"/>
        <v>1.1665465417367396E-2</v>
      </c>
      <c r="AA168">
        <v>10704698</v>
      </c>
      <c r="AB168">
        <v>5300152513</v>
      </c>
      <c r="AC168">
        <v>15598985</v>
      </c>
      <c r="AD168" t="s">
        <v>2</v>
      </c>
      <c r="AE168">
        <v>53</v>
      </c>
      <c r="AH168" t="s">
        <v>17051</v>
      </c>
      <c r="AI168" t="s">
        <v>17050</v>
      </c>
      <c r="AK168" t="s">
        <v>17049</v>
      </c>
      <c r="AL168">
        <v>73</v>
      </c>
      <c r="AM168" s="5">
        <f t="shared" si="19"/>
        <v>4.2941176470588234</v>
      </c>
      <c r="AN168" s="4">
        <f t="shared" si="20"/>
        <v>6.5037753079270327E-3</v>
      </c>
      <c r="AO168" s="3"/>
      <c r="AP168">
        <v>1</v>
      </c>
      <c r="AR168" t="s">
        <v>1</v>
      </c>
      <c r="AT168" s="2" t="s">
        <v>0</v>
      </c>
      <c r="AU168" s="1">
        <f t="shared" si="21"/>
        <v>1.0116958384535286</v>
      </c>
      <c r="AV168" s="1">
        <f t="shared" si="22"/>
        <v>0.90846203626472144</v>
      </c>
      <c r="AW168" s="1">
        <f t="shared" si="23"/>
        <v>0.80522823407591404</v>
      </c>
    </row>
    <row r="169" spans="1:49" x14ac:dyDescent="0.2">
      <c r="A169">
        <v>167</v>
      </c>
      <c r="B169" t="s">
        <v>17048</v>
      </c>
      <c r="C169" t="s">
        <v>17047</v>
      </c>
      <c r="E169">
        <v>16155179</v>
      </c>
      <c r="F169" t="s">
        <v>17046</v>
      </c>
      <c r="G169" t="s">
        <v>10</v>
      </c>
      <c r="H169" t="s">
        <v>9</v>
      </c>
      <c r="I169" t="s">
        <v>17045</v>
      </c>
      <c r="J169">
        <v>60010261</v>
      </c>
      <c r="K169" t="s">
        <v>6997</v>
      </c>
      <c r="L169" t="s">
        <v>6996</v>
      </c>
      <c r="M169" t="s">
        <v>38</v>
      </c>
      <c r="N169">
        <v>5</v>
      </c>
      <c r="O169" t="s">
        <v>17044</v>
      </c>
      <c r="P169" t="s">
        <v>17043</v>
      </c>
      <c r="Q169" t="s">
        <v>6993</v>
      </c>
      <c r="R169" s="7">
        <v>38687</v>
      </c>
      <c r="S169" s="8">
        <f t="shared" si="16"/>
        <v>2005</v>
      </c>
      <c r="T169" s="8">
        <v>2005</v>
      </c>
      <c r="U169" s="8">
        <f t="shared" si="17"/>
        <v>17</v>
      </c>
      <c r="V169" s="7">
        <v>2005</v>
      </c>
      <c r="W169" t="s">
        <v>14346</v>
      </c>
      <c r="X169" s="2">
        <v>5.3239999999999998</v>
      </c>
      <c r="Y169" s="6">
        <f t="shared" si="18"/>
        <v>0.14212113931822429</v>
      </c>
      <c r="AA169">
        <v>10404651</v>
      </c>
      <c r="AB169">
        <v>16594</v>
      </c>
      <c r="AD169" t="s">
        <v>2</v>
      </c>
      <c r="AE169">
        <v>17</v>
      </c>
      <c r="AF169">
        <v>10</v>
      </c>
      <c r="AH169" t="s">
        <v>17042</v>
      </c>
      <c r="AI169" t="s">
        <v>17041</v>
      </c>
      <c r="AK169" t="s">
        <v>17040</v>
      </c>
      <c r="AL169">
        <v>84</v>
      </c>
      <c r="AM169" s="5">
        <f t="shared" si="19"/>
        <v>4.9411764705882355</v>
      </c>
      <c r="AN169" s="4">
        <f t="shared" si="20"/>
        <v>7.4837962447379565E-3</v>
      </c>
      <c r="AO169" s="3"/>
      <c r="AP169">
        <v>1</v>
      </c>
      <c r="AR169" t="s">
        <v>1</v>
      </c>
      <c r="AT169" s="2">
        <v>11.276999999999999</v>
      </c>
      <c r="AU169" s="1">
        <f t="shared" si="21"/>
        <v>10.172993639617838</v>
      </c>
      <c r="AV169" s="1">
        <f t="shared" si="22"/>
        <v>7.4802467781481123</v>
      </c>
      <c r="AW169" s="1">
        <f t="shared" si="23"/>
        <v>4.7874999166783851</v>
      </c>
    </row>
    <row r="170" spans="1:49" x14ac:dyDescent="0.2">
      <c r="A170">
        <v>168</v>
      </c>
      <c r="B170" t="s">
        <v>17039</v>
      </c>
      <c r="C170" t="s">
        <v>17038</v>
      </c>
      <c r="E170">
        <v>16284312</v>
      </c>
      <c r="F170" t="s">
        <v>17037</v>
      </c>
      <c r="G170" t="s">
        <v>10</v>
      </c>
      <c r="H170" t="s">
        <v>9</v>
      </c>
      <c r="I170" t="s">
        <v>17036</v>
      </c>
      <c r="J170" t="s">
        <v>17035</v>
      </c>
      <c r="K170" t="s">
        <v>17034</v>
      </c>
      <c r="L170" t="s">
        <v>17033</v>
      </c>
      <c r="M170" t="s">
        <v>17032</v>
      </c>
      <c r="N170">
        <v>13</v>
      </c>
      <c r="O170" t="s">
        <v>17031</v>
      </c>
      <c r="P170" t="s">
        <v>17030</v>
      </c>
      <c r="Q170" t="s">
        <v>17029</v>
      </c>
      <c r="R170" s="7">
        <v>38687</v>
      </c>
      <c r="S170" s="8">
        <f t="shared" si="16"/>
        <v>2005</v>
      </c>
      <c r="T170" s="8">
        <v>2005</v>
      </c>
      <c r="U170" s="8">
        <f t="shared" si="17"/>
        <v>17</v>
      </c>
      <c r="V170" s="7">
        <v>2005</v>
      </c>
      <c r="W170" t="s">
        <v>14346</v>
      </c>
      <c r="X170" s="2">
        <v>5.3239999999999998</v>
      </c>
      <c r="Y170" s="6">
        <f t="shared" si="18"/>
        <v>0.14212113931822429</v>
      </c>
      <c r="AA170">
        <v>10404651</v>
      </c>
      <c r="AB170">
        <v>16594</v>
      </c>
      <c r="AD170" t="s">
        <v>2</v>
      </c>
      <c r="AE170">
        <v>17</v>
      </c>
      <c r="AF170">
        <v>12</v>
      </c>
      <c r="AH170" t="s">
        <v>17028</v>
      </c>
      <c r="AI170" t="s">
        <v>17027</v>
      </c>
      <c r="AK170" t="s">
        <v>17026</v>
      </c>
      <c r="AL170">
        <v>99</v>
      </c>
      <c r="AM170" s="5">
        <f t="shared" si="19"/>
        <v>5.8235294117647056</v>
      </c>
      <c r="AN170" s="4">
        <f t="shared" si="20"/>
        <v>8.820188431298304E-3</v>
      </c>
      <c r="AO170" s="3"/>
      <c r="AP170">
        <v>1</v>
      </c>
      <c r="AR170" t="s">
        <v>1</v>
      </c>
      <c r="AT170" s="2">
        <v>11.276999999999999</v>
      </c>
      <c r="AU170" s="1">
        <f t="shared" si="21"/>
        <v>10.213085405214647</v>
      </c>
      <c r="AV170" s="1">
        <f t="shared" si="22"/>
        <v>7.5470663874761295</v>
      </c>
      <c r="AW170" s="1">
        <f t="shared" si="23"/>
        <v>4.8810473697376091</v>
      </c>
    </row>
    <row r="171" spans="1:49" x14ac:dyDescent="0.2">
      <c r="A171">
        <v>169</v>
      </c>
      <c r="B171" t="s">
        <v>17025</v>
      </c>
      <c r="C171" t="s">
        <v>17024</v>
      </c>
      <c r="F171" t="s">
        <v>17023</v>
      </c>
      <c r="G171" t="s">
        <v>10</v>
      </c>
      <c r="H171" t="s">
        <v>9</v>
      </c>
      <c r="I171" t="s">
        <v>682</v>
      </c>
      <c r="J171">
        <v>60029241</v>
      </c>
      <c r="K171" t="s">
        <v>1444</v>
      </c>
      <c r="L171" t="s">
        <v>1443</v>
      </c>
      <c r="M171" t="s">
        <v>38</v>
      </c>
      <c r="N171">
        <v>2</v>
      </c>
      <c r="O171" t="s">
        <v>17022</v>
      </c>
      <c r="P171" t="s">
        <v>17021</v>
      </c>
      <c r="Q171" t="s">
        <v>17020</v>
      </c>
      <c r="R171" s="7">
        <v>38687</v>
      </c>
      <c r="S171" s="8">
        <f t="shared" si="16"/>
        <v>2005</v>
      </c>
      <c r="T171" s="8">
        <v>2005</v>
      </c>
      <c r="U171" s="8">
        <f t="shared" si="17"/>
        <v>17</v>
      </c>
      <c r="V171" s="7">
        <v>2005</v>
      </c>
      <c r="W171" t="s">
        <v>17019</v>
      </c>
      <c r="X171" s="2">
        <v>0.35899999999999999</v>
      </c>
      <c r="Y171" s="6">
        <f t="shared" si="18"/>
        <v>9.5832999652972432E-3</v>
      </c>
      <c r="AA171">
        <v>8999457</v>
      </c>
      <c r="AB171">
        <v>35932</v>
      </c>
      <c r="AC171">
        <v>10981098</v>
      </c>
      <c r="AD171" t="s">
        <v>2</v>
      </c>
      <c r="AE171">
        <v>15</v>
      </c>
      <c r="AF171">
        <v>4</v>
      </c>
      <c r="AH171" t="s">
        <v>17018</v>
      </c>
      <c r="AI171" t="s">
        <v>17017</v>
      </c>
      <c r="AJ171" t="s">
        <v>17016</v>
      </c>
      <c r="AK171" t="s">
        <v>17015</v>
      </c>
      <c r="AL171">
        <v>1</v>
      </c>
      <c r="AM171" s="5">
        <f t="shared" si="19"/>
        <v>5.8823529411764705E-2</v>
      </c>
      <c r="AN171" s="4">
        <f t="shared" si="20"/>
        <v>8.9092812437356614E-5</v>
      </c>
      <c r="AO171" s="3"/>
      <c r="AP171">
        <v>0</v>
      </c>
      <c r="AR171" t="s">
        <v>1</v>
      </c>
      <c r="AT171" s="2" t="s">
        <v>0</v>
      </c>
      <c r="AU171" s="1">
        <f t="shared" si="21"/>
        <v>0.67350378194392768</v>
      </c>
      <c r="AV171" s="1">
        <f t="shared" si="22"/>
        <v>0.48361963888672993</v>
      </c>
      <c r="AW171" s="1">
        <f t="shared" si="23"/>
        <v>0.29373549582953223</v>
      </c>
    </row>
    <row r="172" spans="1:49" x14ac:dyDescent="0.2">
      <c r="A172">
        <v>170</v>
      </c>
      <c r="B172" t="s">
        <v>17014</v>
      </c>
      <c r="F172" t="s">
        <v>17013</v>
      </c>
      <c r="G172" t="s">
        <v>10</v>
      </c>
      <c r="H172" t="s">
        <v>9</v>
      </c>
      <c r="I172" t="s">
        <v>7892</v>
      </c>
      <c r="J172">
        <v>60025084</v>
      </c>
      <c r="K172" t="s">
        <v>252</v>
      </c>
      <c r="L172" t="s">
        <v>251</v>
      </c>
      <c r="M172" t="s">
        <v>71</v>
      </c>
      <c r="N172">
        <v>5</v>
      </c>
      <c r="O172" t="s">
        <v>17012</v>
      </c>
      <c r="P172" t="s">
        <v>17011</v>
      </c>
      <c r="Q172" t="s">
        <v>1368</v>
      </c>
      <c r="R172" s="7">
        <v>38687</v>
      </c>
      <c r="S172" s="8">
        <f t="shared" si="16"/>
        <v>2005</v>
      </c>
      <c r="T172" s="8">
        <v>2005</v>
      </c>
      <c r="U172" s="8">
        <f t="shared" si="17"/>
        <v>17</v>
      </c>
      <c r="V172" s="7">
        <v>38687</v>
      </c>
      <c r="W172" t="s">
        <v>17010</v>
      </c>
      <c r="X172" s="2">
        <v>0.184</v>
      </c>
      <c r="Y172" s="6">
        <f t="shared" si="18"/>
        <v>4.9117749125757457E-3</v>
      </c>
      <c r="AA172">
        <v>10071172</v>
      </c>
      <c r="AB172">
        <v>145728</v>
      </c>
      <c r="AD172" t="s">
        <v>2</v>
      </c>
      <c r="AE172" t="s">
        <v>17009</v>
      </c>
      <c r="AF172">
        <v>4</v>
      </c>
      <c r="AH172" t="s">
        <v>17008</v>
      </c>
      <c r="AI172" t="s">
        <v>17007</v>
      </c>
      <c r="AJ172" t="s">
        <v>17006</v>
      </c>
      <c r="AK172" t="s">
        <v>17005</v>
      </c>
      <c r="AL172">
        <v>1</v>
      </c>
      <c r="AM172" s="5">
        <f t="shared" si="19"/>
        <v>5.8823529411764705E-2</v>
      </c>
      <c r="AN172" s="4">
        <f t="shared" si="20"/>
        <v>8.9092812437356614E-5</v>
      </c>
      <c r="AO172" s="3"/>
      <c r="AP172">
        <v>0</v>
      </c>
      <c r="AR172" t="s">
        <v>1</v>
      </c>
      <c r="AT172" s="2" t="s">
        <v>0</v>
      </c>
      <c r="AU172" s="1">
        <f t="shared" si="21"/>
        <v>0.34649702825342288</v>
      </c>
      <c r="AV172" s="1">
        <f t="shared" si="22"/>
        <v>0.25004338625065514</v>
      </c>
      <c r="AW172" s="1">
        <f t="shared" si="23"/>
        <v>0.15358974424788732</v>
      </c>
    </row>
    <row r="173" spans="1:49" x14ac:dyDescent="0.2">
      <c r="A173">
        <v>171</v>
      </c>
      <c r="B173" t="s">
        <v>17004</v>
      </c>
      <c r="F173" t="s">
        <v>17003</v>
      </c>
      <c r="G173" t="s">
        <v>10</v>
      </c>
      <c r="H173" t="s">
        <v>9</v>
      </c>
      <c r="I173" t="s">
        <v>17002</v>
      </c>
      <c r="J173">
        <v>60027251</v>
      </c>
      <c r="K173" t="s">
        <v>17001</v>
      </c>
      <c r="L173" t="s">
        <v>1163</v>
      </c>
      <c r="M173" t="s">
        <v>692</v>
      </c>
      <c r="N173">
        <v>4</v>
      </c>
      <c r="O173" t="s">
        <v>17000</v>
      </c>
      <c r="P173" t="s">
        <v>16999</v>
      </c>
      <c r="Q173" t="s">
        <v>16998</v>
      </c>
      <c r="R173" s="7">
        <v>38687</v>
      </c>
      <c r="S173" s="8">
        <f t="shared" si="16"/>
        <v>2005</v>
      </c>
      <c r="T173" s="8">
        <v>2005</v>
      </c>
      <c r="U173" s="8">
        <f t="shared" si="17"/>
        <v>17</v>
      </c>
      <c r="V173" s="7">
        <v>2005</v>
      </c>
      <c r="W173" t="s">
        <v>16997</v>
      </c>
      <c r="X173" s="2">
        <v>0.185</v>
      </c>
      <c r="Y173" s="6">
        <f t="shared" si="18"/>
        <v>4.9384693414484399E-3</v>
      </c>
      <c r="AA173">
        <v>7352727</v>
      </c>
      <c r="AB173">
        <v>32478</v>
      </c>
      <c r="AD173" t="s">
        <v>2</v>
      </c>
      <c r="AE173">
        <v>48</v>
      </c>
      <c r="AF173">
        <v>1</v>
      </c>
      <c r="AH173" t="s">
        <v>16996</v>
      </c>
      <c r="AI173" t="s">
        <v>16995</v>
      </c>
      <c r="AK173" t="s">
        <v>16994</v>
      </c>
      <c r="AL173">
        <v>2</v>
      </c>
      <c r="AM173" s="5">
        <f t="shared" si="19"/>
        <v>0.11764705882352941</v>
      </c>
      <c r="AN173" s="4">
        <f t="shared" si="20"/>
        <v>1.7818562487471323E-4</v>
      </c>
      <c r="AO173" s="3"/>
      <c r="AP173">
        <v>0</v>
      </c>
      <c r="AR173" t="s">
        <v>1</v>
      </c>
      <c r="AT173" s="2" t="s">
        <v>0</v>
      </c>
      <c r="AU173" s="1">
        <f t="shared" si="21"/>
        <v>0.35103842264763213</v>
      </c>
      <c r="AV173" s="1">
        <f t="shared" si="22"/>
        <v>0.25583274831615765</v>
      </c>
      <c r="AW173" s="1">
        <f t="shared" si="23"/>
        <v>0.16062707398468312</v>
      </c>
    </row>
    <row r="174" spans="1:49" x14ac:dyDescent="0.2">
      <c r="A174">
        <v>172</v>
      </c>
      <c r="B174" t="s">
        <v>16993</v>
      </c>
      <c r="F174" t="s">
        <v>16992</v>
      </c>
      <c r="G174" t="s">
        <v>10</v>
      </c>
      <c r="H174" t="s">
        <v>9</v>
      </c>
      <c r="I174" t="s">
        <v>16991</v>
      </c>
      <c r="J174">
        <v>60003970</v>
      </c>
      <c r="K174" t="s">
        <v>664</v>
      </c>
      <c r="L174" t="s">
        <v>663</v>
      </c>
      <c r="M174" t="s">
        <v>71</v>
      </c>
      <c r="N174">
        <v>2</v>
      </c>
      <c r="O174" t="s">
        <v>16990</v>
      </c>
      <c r="P174" t="s">
        <v>16989</v>
      </c>
      <c r="Q174" t="s">
        <v>16988</v>
      </c>
      <c r="R174" s="7">
        <v>38687</v>
      </c>
      <c r="S174" s="8">
        <f t="shared" si="16"/>
        <v>2005</v>
      </c>
      <c r="T174" s="8">
        <v>2005</v>
      </c>
      <c r="U174" s="8">
        <f t="shared" si="17"/>
        <v>17</v>
      </c>
      <c r="V174" s="7">
        <v>38687</v>
      </c>
      <c r="W174" t="s">
        <v>1142</v>
      </c>
      <c r="X174" s="2">
        <v>0.498</v>
      </c>
      <c r="Y174" s="6">
        <f t="shared" si="18"/>
        <v>1.3293825578601747E-2</v>
      </c>
      <c r="AA174">
        <v>3043622</v>
      </c>
      <c r="AB174">
        <v>40853</v>
      </c>
      <c r="AD174" t="s">
        <v>2</v>
      </c>
      <c r="AE174">
        <v>46</v>
      </c>
      <c r="AF174">
        <v>149</v>
      </c>
      <c r="AH174" t="s">
        <v>16987</v>
      </c>
      <c r="AI174" t="s">
        <v>16986</v>
      </c>
      <c r="AJ174" t="s">
        <v>16985</v>
      </c>
      <c r="AK174" t="s">
        <v>16984</v>
      </c>
      <c r="AL174">
        <v>9</v>
      </c>
      <c r="AM174" s="5">
        <f t="shared" si="19"/>
        <v>0.52941176470588236</v>
      </c>
      <c r="AN174" s="4">
        <f t="shared" si="20"/>
        <v>8.0183531193620959E-4</v>
      </c>
      <c r="AO174" s="3"/>
      <c r="AP174">
        <v>0</v>
      </c>
      <c r="AR174" t="s">
        <v>1</v>
      </c>
      <c r="AT174" s="2" t="s">
        <v>0</v>
      </c>
      <c r="AU174" s="1">
        <f t="shared" si="21"/>
        <v>0.95462284986020851</v>
      </c>
      <c r="AV174" s="1">
        <f t="shared" si="22"/>
        <v>0.70478304452689788</v>
      </c>
      <c r="AW174" s="1">
        <f t="shared" si="23"/>
        <v>0.45494323919358709</v>
      </c>
    </row>
    <row r="175" spans="1:49" x14ac:dyDescent="0.2">
      <c r="A175">
        <v>173</v>
      </c>
      <c r="B175" t="s">
        <v>16983</v>
      </c>
      <c r="C175" t="s">
        <v>16982</v>
      </c>
      <c r="E175">
        <v>16511200</v>
      </c>
      <c r="F175" t="s">
        <v>16981</v>
      </c>
      <c r="G175" t="s">
        <v>10</v>
      </c>
      <c r="H175" t="s">
        <v>9</v>
      </c>
      <c r="I175" t="s">
        <v>16980</v>
      </c>
      <c r="J175">
        <v>60012556</v>
      </c>
      <c r="K175" t="s">
        <v>893</v>
      </c>
      <c r="L175" t="s">
        <v>892</v>
      </c>
      <c r="M175" t="s">
        <v>51</v>
      </c>
      <c r="N175">
        <v>4</v>
      </c>
      <c r="O175" t="s">
        <v>16979</v>
      </c>
      <c r="P175" t="s">
        <v>16978</v>
      </c>
      <c r="Q175" t="s">
        <v>16977</v>
      </c>
      <c r="R175" s="7">
        <v>38687</v>
      </c>
      <c r="S175" s="8">
        <f t="shared" si="16"/>
        <v>2005</v>
      </c>
      <c r="T175" s="8">
        <v>2005</v>
      </c>
      <c r="U175" s="8">
        <f t="shared" si="17"/>
        <v>17</v>
      </c>
      <c r="V175" s="7">
        <v>2005</v>
      </c>
      <c r="W175" t="s">
        <v>16976</v>
      </c>
      <c r="X175" s="2" t="s">
        <v>0</v>
      </c>
      <c r="Y175" s="6" t="e">
        <f t="shared" si="18"/>
        <v>#VALUE!</v>
      </c>
      <c r="AA175">
        <v>17443091</v>
      </c>
      <c r="AB175">
        <v>4000151704</v>
      </c>
      <c r="AC175">
        <v>17443091</v>
      </c>
      <c r="AD175" t="s">
        <v>2</v>
      </c>
      <c r="AE175">
        <v>61</v>
      </c>
      <c r="AF175">
        <v>10</v>
      </c>
      <c r="AH175" t="s">
        <v>16975</v>
      </c>
      <c r="AI175" t="s">
        <v>16974</v>
      </c>
      <c r="AK175" t="s">
        <v>16973</v>
      </c>
      <c r="AL175">
        <v>24</v>
      </c>
      <c r="AM175" s="5">
        <f t="shared" si="19"/>
        <v>1.411764705882353</v>
      </c>
      <c r="AN175" s="4">
        <f t="shared" si="20"/>
        <v>2.1382274984965591E-3</v>
      </c>
      <c r="AO175" s="3"/>
      <c r="AP175">
        <v>0</v>
      </c>
      <c r="AR175" t="s">
        <v>1</v>
      </c>
      <c r="AT175" s="2" t="s">
        <v>0</v>
      </c>
      <c r="AU175" s="1" t="e">
        <f t="shared" si="21"/>
        <v>#VALUE!</v>
      </c>
      <c r="AV175" s="1" t="e">
        <f t="shared" si="22"/>
        <v>#VALUE!</v>
      </c>
      <c r="AW175" s="1" t="e">
        <f t="shared" si="23"/>
        <v>#VALUE!</v>
      </c>
    </row>
    <row r="176" spans="1:49" x14ac:dyDescent="0.2">
      <c r="A176">
        <v>174</v>
      </c>
      <c r="B176" t="s">
        <v>16972</v>
      </c>
      <c r="C176" t="s">
        <v>16971</v>
      </c>
      <c r="E176">
        <v>16506574</v>
      </c>
      <c r="F176" t="s">
        <v>16970</v>
      </c>
      <c r="G176" t="s">
        <v>10</v>
      </c>
      <c r="H176" t="s">
        <v>9</v>
      </c>
      <c r="I176" t="s">
        <v>16969</v>
      </c>
      <c r="J176">
        <v>60018526</v>
      </c>
      <c r="K176" t="s">
        <v>16968</v>
      </c>
      <c r="L176" t="s">
        <v>16967</v>
      </c>
      <c r="M176" t="s">
        <v>82</v>
      </c>
      <c r="N176">
        <v>1</v>
      </c>
      <c r="O176" t="s">
        <v>16966</v>
      </c>
      <c r="P176">
        <v>34974270800</v>
      </c>
      <c r="Q176">
        <v>60018526</v>
      </c>
      <c r="R176" s="7">
        <v>38687</v>
      </c>
      <c r="S176" s="8">
        <f t="shared" si="16"/>
        <v>2005</v>
      </c>
      <c r="T176" s="8">
        <v>2005</v>
      </c>
      <c r="U176" s="8">
        <f t="shared" si="17"/>
        <v>17</v>
      </c>
      <c r="V176" s="7">
        <v>38687</v>
      </c>
      <c r="W176" t="s">
        <v>16965</v>
      </c>
      <c r="X176" s="2">
        <v>0.42399999999999999</v>
      </c>
      <c r="Y176" s="6">
        <f t="shared" si="18"/>
        <v>1.1318437842022371E-2</v>
      </c>
      <c r="AA176" t="s">
        <v>16964</v>
      </c>
      <c r="AB176">
        <v>19120</v>
      </c>
      <c r="AD176" t="s">
        <v>2</v>
      </c>
      <c r="AE176">
        <v>21</v>
      </c>
      <c r="AF176">
        <v>4</v>
      </c>
      <c r="AH176" t="s">
        <v>16963</v>
      </c>
      <c r="AI176" t="s">
        <v>16962</v>
      </c>
      <c r="AJ176" t="s">
        <v>16961</v>
      </c>
      <c r="AK176" t="s">
        <v>16960</v>
      </c>
      <c r="AL176">
        <v>2</v>
      </c>
      <c r="AM176" s="5">
        <f t="shared" si="19"/>
        <v>0.11764705882352941</v>
      </c>
      <c r="AN176" s="4">
        <f t="shared" si="20"/>
        <v>1.7818562487471323E-4</v>
      </c>
      <c r="AO176" s="3"/>
      <c r="AP176">
        <v>0</v>
      </c>
      <c r="AR176" t="s">
        <v>1</v>
      </c>
      <c r="AT176" s="2" t="s">
        <v>0</v>
      </c>
      <c r="AU176" s="1">
        <f t="shared" si="21"/>
        <v>0.79763621768780735</v>
      </c>
      <c r="AV176" s="1">
        <f t="shared" si="22"/>
        <v>0.57483117334485423</v>
      </c>
      <c r="AW176" s="1">
        <f t="shared" si="23"/>
        <v>0.35202612900190106</v>
      </c>
    </row>
    <row r="177" spans="1:49" x14ac:dyDescent="0.2">
      <c r="A177">
        <v>175</v>
      </c>
      <c r="B177" t="s">
        <v>16959</v>
      </c>
      <c r="C177" t="s">
        <v>16958</v>
      </c>
      <c r="F177" t="s">
        <v>16957</v>
      </c>
      <c r="G177" t="s">
        <v>10</v>
      </c>
      <c r="H177" t="s">
        <v>9</v>
      </c>
      <c r="I177" t="s">
        <v>16956</v>
      </c>
      <c r="J177" t="s">
        <v>16955</v>
      </c>
      <c r="K177" t="s">
        <v>16954</v>
      </c>
      <c r="L177" t="s">
        <v>16953</v>
      </c>
      <c r="M177" t="s">
        <v>63</v>
      </c>
      <c r="N177">
        <v>3</v>
      </c>
      <c r="O177" t="s">
        <v>16952</v>
      </c>
      <c r="P177" t="s">
        <v>16951</v>
      </c>
      <c r="Q177" t="s">
        <v>16950</v>
      </c>
      <c r="R177" s="7">
        <v>38687</v>
      </c>
      <c r="S177" s="8">
        <f t="shared" si="16"/>
        <v>2005</v>
      </c>
      <c r="T177" s="8">
        <v>2005</v>
      </c>
      <c r="U177" s="8">
        <f t="shared" si="17"/>
        <v>17</v>
      </c>
      <c r="V177" s="7">
        <v>38687</v>
      </c>
      <c r="W177" t="s">
        <v>463</v>
      </c>
      <c r="X177" s="2">
        <v>0.40500000000000003</v>
      </c>
      <c r="Y177" s="6">
        <f t="shared" si="18"/>
        <v>1.0811243693441179E-2</v>
      </c>
      <c r="AA177">
        <v>154040</v>
      </c>
      <c r="AB177">
        <v>20335</v>
      </c>
      <c r="AC177">
        <v>154040</v>
      </c>
      <c r="AD177" t="s">
        <v>2</v>
      </c>
      <c r="AE177">
        <v>88</v>
      </c>
      <c r="AF177">
        <v>4</v>
      </c>
      <c r="AH177" t="s">
        <v>16949</v>
      </c>
      <c r="AI177" t="s">
        <v>16948</v>
      </c>
      <c r="AJ177" t="s">
        <v>16947</v>
      </c>
      <c r="AK177" t="s">
        <v>16946</v>
      </c>
      <c r="AL177">
        <v>8</v>
      </c>
      <c r="AM177" s="5">
        <f t="shared" si="19"/>
        <v>0.47058823529411764</v>
      </c>
      <c r="AN177" s="4">
        <f t="shared" si="20"/>
        <v>7.1274249949885291E-4</v>
      </c>
      <c r="AO177" s="3"/>
      <c r="AP177">
        <v>1</v>
      </c>
      <c r="AR177" t="s">
        <v>1</v>
      </c>
      <c r="AT177" s="2">
        <v>1.425</v>
      </c>
      <c r="AU177" s="1">
        <f t="shared" si="21"/>
        <v>0.77816933352584805</v>
      </c>
      <c r="AV177" s="1">
        <f t="shared" si="22"/>
        <v>0.57619930964700161</v>
      </c>
      <c r="AW177" s="1">
        <f t="shared" si="23"/>
        <v>0.37422928576815506</v>
      </c>
    </row>
    <row r="178" spans="1:49" x14ac:dyDescent="0.2">
      <c r="A178">
        <v>176</v>
      </c>
      <c r="B178" t="s">
        <v>16945</v>
      </c>
      <c r="C178" t="s">
        <v>16944</v>
      </c>
      <c r="F178" t="s">
        <v>16943</v>
      </c>
      <c r="G178" t="s">
        <v>10</v>
      </c>
      <c r="H178" t="s">
        <v>9</v>
      </c>
      <c r="I178" t="s">
        <v>16942</v>
      </c>
      <c r="J178" t="s">
        <v>16937</v>
      </c>
      <c r="K178" t="s">
        <v>16941</v>
      </c>
      <c r="L178" t="s">
        <v>16940</v>
      </c>
      <c r="M178" t="s">
        <v>340</v>
      </c>
      <c r="N178">
        <v>2</v>
      </c>
      <c r="O178" t="s">
        <v>16939</v>
      </c>
      <c r="P178" t="s">
        <v>16938</v>
      </c>
      <c r="Q178" t="s">
        <v>16937</v>
      </c>
      <c r="R178" s="7">
        <v>38687</v>
      </c>
      <c r="S178" s="8">
        <f t="shared" si="16"/>
        <v>2005</v>
      </c>
      <c r="T178" s="8">
        <v>2005</v>
      </c>
      <c r="U178" s="8">
        <f t="shared" si="17"/>
        <v>17</v>
      </c>
      <c r="V178" s="7">
        <v>38687</v>
      </c>
      <c r="W178" t="s">
        <v>386</v>
      </c>
      <c r="X178" s="2" t="s">
        <v>0</v>
      </c>
      <c r="Y178" s="6" t="e">
        <f t="shared" si="18"/>
        <v>#VALUE!</v>
      </c>
      <c r="AA178">
        <v>11250003</v>
      </c>
      <c r="AB178">
        <v>22513</v>
      </c>
      <c r="AD178" t="s">
        <v>2</v>
      </c>
      <c r="AE178">
        <v>72</v>
      </c>
      <c r="AF178">
        <v>4</v>
      </c>
      <c r="AH178" t="s">
        <v>16936</v>
      </c>
      <c r="AI178" t="s">
        <v>16935</v>
      </c>
      <c r="AJ178" t="s">
        <v>16934</v>
      </c>
      <c r="AK178" t="s">
        <v>16933</v>
      </c>
      <c r="AL178">
        <v>3</v>
      </c>
      <c r="AM178" s="5">
        <f t="shared" si="19"/>
        <v>0.17647058823529413</v>
      </c>
      <c r="AN178" s="4">
        <f t="shared" si="20"/>
        <v>2.6727843731206988E-4</v>
      </c>
      <c r="AO178" s="3"/>
      <c r="AP178">
        <v>1</v>
      </c>
      <c r="AR178" t="s">
        <v>1</v>
      </c>
      <c r="AT178" s="2" t="s">
        <v>0</v>
      </c>
      <c r="AU178" s="1" t="e">
        <f t="shared" si="21"/>
        <v>#VALUE!</v>
      </c>
      <c r="AV178" s="1" t="e">
        <f t="shared" si="22"/>
        <v>#VALUE!</v>
      </c>
      <c r="AW178" s="1" t="e">
        <f t="shared" si="23"/>
        <v>#VALUE!</v>
      </c>
    </row>
    <row r="179" spans="1:49" x14ac:dyDescent="0.2">
      <c r="A179">
        <v>177</v>
      </c>
      <c r="B179" t="s">
        <v>16932</v>
      </c>
      <c r="C179" t="s">
        <v>16931</v>
      </c>
      <c r="F179" t="s">
        <v>16930</v>
      </c>
      <c r="G179" t="s">
        <v>10</v>
      </c>
      <c r="H179" t="s">
        <v>9</v>
      </c>
      <c r="I179" t="s">
        <v>1612</v>
      </c>
      <c r="J179">
        <v>60025555</v>
      </c>
      <c r="K179" t="s">
        <v>473</v>
      </c>
      <c r="L179" t="s">
        <v>242</v>
      </c>
      <c r="M179" t="s">
        <v>68</v>
      </c>
      <c r="N179">
        <v>5</v>
      </c>
      <c r="O179" t="s">
        <v>16929</v>
      </c>
      <c r="P179" t="s">
        <v>16928</v>
      </c>
      <c r="Q179" t="s">
        <v>472</v>
      </c>
      <c r="R179" s="7">
        <v>38687</v>
      </c>
      <c r="S179" s="8">
        <f t="shared" si="16"/>
        <v>2005</v>
      </c>
      <c r="T179" s="8">
        <v>2005</v>
      </c>
      <c r="U179" s="8">
        <f t="shared" si="17"/>
        <v>17</v>
      </c>
      <c r="V179" s="7">
        <v>38687</v>
      </c>
      <c r="W179" t="s">
        <v>782</v>
      </c>
      <c r="X179" s="2">
        <v>1.3460000000000001</v>
      </c>
      <c r="Y179" s="6">
        <f t="shared" si="18"/>
        <v>3.593070126264649E-2</v>
      </c>
      <c r="AA179">
        <v>7338724</v>
      </c>
      <c r="AB179">
        <v>12178</v>
      </c>
      <c r="AD179" t="s">
        <v>2</v>
      </c>
      <c r="AE179">
        <v>23</v>
      </c>
      <c r="AF179">
        <v>12</v>
      </c>
      <c r="AH179" t="s">
        <v>16927</v>
      </c>
      <c r="AI179" t="s">
        <v>16926</v>
      </c>
      <c r="AJ179" t="s">
        <v>16925</v>
      </c>
      <c r="AK179" t="s">
        <v>16924</v>
      </c>
      <c r="AL179">
        <v>135</v>
      </c>
      <c r="AM179" s="5">
        <f t="shared" si="19"/>
        <v>7.9411764705882355</v>
      </c>
      <c r="AN179" s="4">
        <f t="shared" si="20"/>
        <v>1.2027529679043143E-2</v>
      </c>
      <c r="AO179" s="3"/>
      <c r="AP179">
        <v>0</v>
      </c>
      <c r="AR179" t="s">
        <v>1</v>
      </c>
      <c r="AT179" s="2">
        <v>4.1420000000000003</v>
      </c>
      <c r="AU179" s="1">
        <f t="shared" si="21"/>
        <v>2.8759749787565485</v>
      </c>
      <c r="AV179" s="1">
        <f t="shared" si="22"/>
        <v>2.3979115470844818</v>
      </c>
      <c r="AW179" s="1">
        <f t="shared" si="23"/>
        <v>1.9198481154124147</v>
      </c>
    </row>
    <row r="180" spans="1:49" x14ac:dyDescent="0.2">
      <c r="A180">
        <v>178</v>
      </c>
      <c r="B180" t="s">
        <v>16923</v>
      </c>
      <c r="F180" t="s">
        <v>16922</v>
      </c>
      <c r="G180" t="s">
        <v>10</v>
      </c>
      <c r="H180" t="s">
        <v>9</v>
      </c>
      <c r="I180" t="s">
        <v>16921</v>
      </c>
      <c r="J180">
        <v>60023439</v>
      </c>
      <c r="K180" t="s">
        <v>16920</v>
      </c>
      <c r="L180" t="s">
        <v>16919</v>
      </c>
      <c r="M180" t="s">
        <v>38</v>
      </c>
      <c r="N180">
        <v>4</v>
      </c>
      <c r="O180" t="s">
        <v>16918</v>
      </c>
      <c r="P180" t="s">
        <v>16917</v>
      </c>
      <c r="Q180" t="s">
        <v>16916</v>
      </c>
      <c r="R180" s="7">
        <v>38687</v>
      </c>
      <c r="S180" s="8">
        <f t="shared" si="16"/>
        <v>2005</v>
      </c>
      <c r="T180" s="8">
        <v>2005</v>
      </c>
      <c r="U180" s="8">
        <f t="shared" si="17"/>
        <v>17</v>
      </c>
      <c r="V180" s="7">
        <v>2005</v>
      </c>
      <c r="W180" t="s">
        <v>16915</v>
      </c>
      <c r="X180" s="2" t="s">
        <v>0</v>
      </c>
      <c r="Y180" s="6" t="e">
        <f t="shared" si="18"/>
        <v>#VALUE!</v>
      </c>
      <c r="AA180">
        <v>13300083</v>
      </c>
      <c r="AB180">
        <v>13481</v>
      </c>
      <c r="AD180" t="s">
        <v>2</v>
      </c>
      <c r="AF180">
        <v>40</v>
      </c>
      <c r="AH180">
        <v>449</v>
      </c>
      <c r="AI180" t="s">
        <v>16914</v>
      </c>
      <c r="AK180" t="s">
        <v>16913</v>
      </c>
      <c r="AL180">
        <v>0</v>
      </c>
      <c r="AM180" s="5">
        <f t="shared" si="19"/>
        <v>0</v>
      </c>
      <c r="AN180" s="4">
        <f t="shared" si="20"/>
        <v>0</v>
      </c>
      <c r="AO180" s="3"/>
      <c r="AP180">
        <v>0</v>
      </c>
      <c r="AR180" t="s">
        <v>1</v>
      </c>
      <c r="AT180" s="2" t="s">
        <v>0</v>
      </c>
      <c r="AU180" s="1" t="e">
        <f t="shared" si="21"/>
        <v>#VALUE!</v>
      </c>
      <c r="AV180" s="1" t="e">
        <f t="shared" si="22"/>
        <v>#VALUE!</v>
      </c>
      <c r="AW180" s="1" t="e">
        <f t="shared" si="23"/>
        <v>#VALUE!</v>
      </c>
    </row>
    <row r="181" spans="1:49" x14ac:dyDescent="0.2">
      <c r="A181">
        <v>179</v>
      </c>
      <c r="B181" t="s">
        <v>16912</v>
      </c>
      <c r="C181" t="s">
        <v>16911</v>
      </c>
      <c r="E181">
        <v>15805480</v>
      </c>
      <c r="F181" t="s">
        <v>16910</v>
      </c>
      <c r="G181" t="s">
        <v>10</v>
      </c>
      <c r="H181" t="s">
        <v>9</v>
      </c>
      <c r="I181" t="s">
        <v>16909</v>
      </c>
      <c r="J181" t="s">
        <v>16908</v>
      </c>
      <c r="K181" t="s">
        <v>16907</v>
      </c>
      <c r="L181" t="s">
        <v>16906</v>
      </c>
      <c r="M181" t="s">
        <v>350</v>
      </c>
      <c r="N181">
        <v>4</v>
      </c>
      <c r="O181" t="s">
        <v>16905</v>
      </c>
      <c r="P181" t="s">
        <v>16904</v>
      </c>
      <c r="Q181" t="s">
        <v>16903</v>
      </c>
      <c r="R181" s="7">
        <v>38687</v>
      </c>
      <c r="S181" s="8">
        <f t="shared" si="16"/>
        <v>2005</v>
      </c>
      <c r="T181" s="8">
        <v>2005</v>
      </c>
      <c r="U181" s="8">
        <f t="shared" si="17"/>
        <v>17</v>
      </c>
      <c r="V181" s="7">
        <v>2005</v>
      </c>
      <c r="W181" t="s">
        <v>14346</v>
      </c>
      <c r="X181" s="2">
        <v>5.3239999999999998</v>
      </c>
      <c r="Y181" s="6">
        <f t="shared" si="18"/>
        <v>0.14212113931822429</v>
      </c>
      <c r="AA181">
        <v>10404651</v>
      </c>
      <c r="AB181">
        <v>16594</v>
      </c>
      <c r="AD181" t="s">
        <v>2</v>
      </c>
      <c r="AE181">
        <v>17</v>
      </c>
      <c r="AF181">
        <v>5</v>
      </c>
      <c r="AH181" t="s">
        <v>16902</v>
      </c>
      <c r="AI181" t="s">
        <v>16901</v>
      </c>
      <c r="AK181" t="s">
        <v>16900</v>
      </c>
      <c r="AL181">
        <v>92</v>
      </c>
      <c r="AM181" s="5">
        <f t="shared" si="19"/>
        <v>5.4117647058823533</v>
      </c>
      <c r="AN181" s="4">
        <f t="shared" si="20"/>
        <v>8.1965387442368091E-3</v>
      </c>
      <c r="AO181" s="3"/>
      <c r="AP181">
        <v>1</v>
      </c>
      <c r="AR181" t="s">
        <v>1</v>
      </c>
      <c r="AT181" s="2">
        <v>11.276999999999999</v>
      </c>
      <c r="AU181" s="1">
        <f t="shared" si="21"/>
        <v>10.194375914602803</v>
      </c>
      <c r="AV181" s="1">
        <f t="shared" si="22"/>
        <v>7.5158839031230551</v>
      </c>
      <c r="AW181" s="1">
        <f t="shared" si="23"/>
        <v>4.8373918916433052</v>
      </c>
    </row>
    <row r="182" spans="1:49" x14ac:dyDescent="0.2">
      <c r="A182">
        <v>180</v>
      </c>
      <c r="B182" t="s">
        <v>16899</v>
      </c>
      <c r="F182" t="s">
        <v>16898</v>
      </c>
      <c r="G182" t="s">
        <v>10</v>
      </c>
      <c r="H182" t="s">
        <v>9</v>
      </c>
      <c r="I182" t="s">
        <v>16897</v>
      </c>
      <c r="J182">
        <v>60025791</v>
      </c>
      <c r="K182" t="s">
        <v>16896</v>
      </c>
      <c r="L182" t="s">
        <v>16895</v>
      </c>
      <c r="M182" t="s">
        <v>16894</v>
      </c>
      <c r="N182">
        <v>3</v>
      </c>
      <c r="O182" t="s">
        <v>16893</v>
      </c>
      <c r="P182" t="s">
        <v>16892</v>
      </c>
      <c r="Q182" t="s">
        <v>16891</v>
      </c>
      <c r="R182" s="7">
        <v>38687</v>
      </c>
      <c r="S182" s="8">
        <f t="shared" si="16"/>
        <v>2005</v>
      </c>
      <c r="T182" s="8">
        <v>2005</v>
      </c>
      <c r="U182" s="8">
        <f t="shared" si="17"/>
        <v>17</v>
      </c>
      <c r="V182" s="7">
        <v>38687</v>
      </c>
      <c r="W182" t="s">
        <v>16890</v>
      </c>
      <c r="X182" s="2" t="s">
        <v>0</v>
      </c>
      <c r="Y182" s="6" t="e">
        <f t="shared" si="18"/>
        <v>#VALUE!</v>
      </c>
      <c r="AA182">
        <v>86452</v>
      </c>
      <c r="AB182">
        <v>13883</v>
      </c>
      <c r="AC182">
        <v>86452</v>
      </c>
      <c r="AD182" t="s">
        <v>2</v>
      </c>
      <c r="AE182">
        <v>41</v>
      </c>
      <c r="AF182">
        <v>4</v>
      </c>
      <c r="AH182" t="s">
        <v>16889</v>
      </c>
      <c r="AI182" t="s">
        <v>16888</v>
      </c>
      <c r="AJ182" t="s">
        <v>16887</v>
      </c>
      <c r="AK182" t="s">
        <v>16886</v>
      </c>
      <c r="AL182">
        <v>3</v>
      </c>
      <c r="AM182" s="5">
        <f t="shared" si="19"/>
        <v>0.17647058823529413</v>
      </c>
      <c r="AN182" s="4">
        <f t="shared" si="20"/>
        <v>2.6727843731206988E-4</v>
      </c>
      <c r="AO182" s="3"/>
      <c r="AP182">
        <v>0</v>
      </c>
      <c r="AR182" t="s">
        <v>1</v>
      </c>
      <c r="AT182" s="2">
        <v>0.94399999999999995</v>
      </c>
      <c r="AU182" s="1" t="e">
        <f t="shared" si="21"/>
        <v>#VALUE!</v>
      </c>
      <c r="AV182" s="1" t="e">
        <f t="shared" si="22"/>
        <v>#VALUE!</v>
      </c>
      <c r="AW182" s="1" t="e">
        <f t="shared" si="23"/>
        <v>#VALUE!</v>
      </c>
    </row>
    <row r="183" spans="1:49" x14ac:dyDescent="0.2">
      <c r="A183">
        <v>181</v>
      </c>
      <c r="B183" t="s">
        <v>16885</v>
      </c>
      <c r="C183" t="s">
        <v>16884</v>
      </c>
      <c r="F183" t="s">
        <v>16883</v>
      </c>
      <c r="G183" t="s">
        <v>10</v>
      </c>
      <c r="H183" t="s">
        <v>9</v>
      </c>
      <c r="I183" t="s">
        <v>6155</v>
      </c>
      <c r="J183" t="s">
        <v>16882</v>
      </c>
      <c r="K183" t="s">
        <v>16881</v>
      </c>
      <c r="L183" t="s">
        <v>16880</v>
      </c>
      <c r="M183" t="s">
        <v>358</v>
      </c>
      <c r="N183">
        <v>2</v>
      </c>
      <c r="O183" t="s">
        <v>6152</v>
      </c>
      <c r="P183" t="s">
        <v>6151</v>
      </c>
      <c r="Q183" t="s">
        <v>16879</v>
      </c>
      <c r="R183" s="7">
        <v>38687</v>
      </c>
      <c r="S183" s="8">
        <f t="shared" si="16"/>
        <v>2005</v>
      </c>
      <c r="T183" s="8">
        <v>2005</v>
      </c>
      <c r="U183" s="8">
        <f t="shared" si="17"/>
        <v>17</v>
      </c>
      <c r="V183" s="7">
        <v>2005</v>
      </c>
      <c r="W183" t="s">
        <v>571</v>
      </c>
      <c r="X183" s="2">
        <v>1.3280000000000001</v>
      </c>
      <c r="Y183" s="6">
        <f t="shared" si="18"/>
        <v>3.5450201542937994E-2</v>
      </c>
      <c r="AA183">
        <v>15361225</v>
      </c>
      <c r="AB183">
        <v>18894</v>
      </c>
      <c r="AD183" t="s">
        <v>2</v>
      </c>
      <c r="AE183">
        <v>4</v>
      </c>
      <c r="AF183">
        <v>1</v>
      </c>
      <c r="AH183" t="s">
        <v>16878</v>
      </c>
      <c r="AI183" t="s">
        <v>16877</v>
      </c>
      <c r="AJ183" t="s">
        <v>16876</v>
      </c>
      <c r="AK183" t="s">
        <v>16875</v>
      </c>
      <c r="AL183">
        <v>20</v>
      </c>
      <c r="AM183" s="5">
        <f t="shared" si="19"/>
        <v>1.1764705882352942</v>
      </c>
      <c r="AN183" s="4">
        <f t="shared" si="20"/>
        <v>1.7818562487471323E-3</v>
      </c>
      <c r="AO183" s="3"/>
      <c r="AP183">
        <v>0</v>
      </c>
      <c r="AR183" t="s">
        <v>16874</v>
      </c>
      <c r="AS183" t="s">
        <v>16873</v>
      </c>
      <c r="AT183" s="2">
        <v>3.8340000000000001</v>
      </c>
      <c r="AU183" s="1">
        <f t="shared" si="21"/>
        <v>2.5349697954680734</v>
      </c>
      <c r="AV183" s="1">
        <f t="shared" si="22"/>
        <v>1.8616028895842562</v>
      </c>
      <c r="AW183" s="1">
        <f t="shared" si="23"/>
        <v>1.188235983700439</v>
      </c>
    </row>
    <row r="184" spans="1:49" x14ac:dyDescent="0.2">
      <c r="A184">
        <v>182</v>
      </c>
      <c r="B184" t="s">
        <v>16872</v>
      </c>
      <c r="C184" t="s">
        <v>16871</v>
      </c>
      <c r="F184" t="s">
        <v>16870</v>
      </c>
      <c r="G184" t="s">
        <v>10</v>
      </c>
      <c r="H184" t="s">
        <v>9</v>
      </c>
      <c r="I184" t="s">
        <v>16869</v>
      </c>
      <c r="J184" t="s">
        <v>16868</v>
      </c>
      <c r="K184" t="s">
        <v>16867</v>
      </c>
      <c r="L184" t="s">
        <v>16866</v>
      </c>
      <c r="M184" t="s">
        <v>1081</v>
      </c>
      <c r="N184">
        <v>2</v>
      </c>
      <c r="O184" t="s">
        <v>16865</v>
      </c>
      <c r="P184" t="s">
        <v>16864</v>
      </c>
      <c r="Q184" t="s">
        <v>16863</v>
      </c>
      <c r="R184" s="7">
        <v>38687</v>
      </c>
      <c r="S184" s="8">
        <f t="shared" si="16"/>
        <v>2005</v>
      </c>
      <c r="T184" s="8">
        <v>2005</v>
      </c>
      <c r="U184" s="8">
        <f t="shared" si="17"/>
        <v>17</v>
      </c>
      <c r="V184" s="7">
        <v>2005</v>
      </c>
      <c r="W184" t="s">
        <v>571</v>
      </c>
      <c r="X184" s="2">
        <v>1.3280000000000001</v>
      </c>
      <c r="Y184" s="6">
        <f t="shared" si="18"/>
        <v>3.5450201542937994E-2</v>
      </c>
      <c r="AA184">
        <v>15361225</v>
      </c>
      <c r="AB184">
        <v>18894</v>
      </c>
      <c r="AD184" t="s">
        <v>2</v>
      </c>
      <c r="AE184">
        <v>4</v>
      </c>
      <c r="AF184">
        <v>1</v>
      </c>
      <c r="AH184" t="s">
        <v>16862</v>
      </c>
      <c r="AI184" t="s">
        <v>16861</v>
      </c>
      <c r="AJ184" t="s">
        <v>16860</v>
      </c>
      <c r="AK184" t="s">
        <v>16859</v>
      </c>
      <c r="AL184">
        <v>4</v>
      </c>
      <c r="AM184" s="5">
        <f t="shared" si="19"/>
        <v>0.23529411764705882</v>
      </c>
      <c r="AN184" s="4">
        <f t="shared" si="20"/>
        <v>3.5637124974942646E-4</v>
      </c>
      <c r="AO184" s="3"/>
      <c r="AP184">
        <v>0</v>
      </c>
      <c r="AR184" t="s">
        <v>1</v>
      </c>
      <c r="AT184" s="2">
        <v>3.8340000000000001</v>
      </c>
      <c r="AU184" s="1">
        <f t="shared" si="21"/>
        <v>2.4922052454981425</v>
      </c>
      <c r="AV184" s="1">
        <f t="shared" si="22"/>
        <v>1.7903286396343709</v>
      </c>
      <c r="AW184" s="1">
        <f t="shared" si="23"/>
        <v>1.0884520337705996</v>
      </c>
    </row>
    <row r="185" spans="1:49" x14ac:dyDescent="0.2">
      <c r="A185">
        <v>183</v>
      </c>
      <c r="B185" t="s">
        <v>16858</v>
      </c>
      <c r="C185" t="s">
        <v>16857</v>
      </c>
      <c r="F185" t="s">
        <v>16856</v>
      </c>
      <c r="G185" t="s">
        <v>10</v>
      </c>
      <c r="H185" t="s">
        <v>9</v>
      </c>
      <c r="I185" t="s">
        <v>16855</v>
      </c>
      <c r="J185" t="s">
        <v>16854</v>
      </c>
      <c r="K185" t="s">
        <v>16853</v>
      </c>
      <c r="L185" t="s">
        <v>16852</v>
      </c>
      <c r="M185" t="s">
        <v>16851</v>
      </c>
      <c r="N185">
        <v>2</v>
      </c>
      <c r="O185" t="s">
        <v>16850</v>
      </c>
      <c r="P185" t="s">
        <v>16849</v>
      </c>
      <c r="Q185" t="s">
        <v>16848</v>
      </c>
      <c r="R185" s="7">
        <v>38687</v>
      </c>
      <c r="S185" s="8">
        <f t="shared" si="16"/>
        <v>2005</v>
      </c>
      <c r="T185" s="8">
        <v>2005</v>
      </c>
      <c r="U185" s="8">
        <f t="shared" si="17"/>
        <v>17</v>
      </c>
      <c r="V185" s="7">
        <v>2005</v>
      </c>
      <c r="W185" t="s">
        <v>571</v>
      </c>
      <c r="X185" s="2">
        <v>1.3280000000000001</v>
      </c>
      <c r="Y185" s="6">
        <f t="shared" si="18"/>
        <v>3.5450201542937994E-2</v>
      </c>
      <c r="AA185">
        <v>15361225</v>
      </c>
      <c r="AB185">
        <v>18894</v>
      </c>
      <c r="AD185" t="s">
        <v>2</v>
      </c>
      <c r="AE185">
        <v>4</v>
      </c>
      <c r="AF185">
        <v>1</v>
      </c>
      <c r="AH185" t="s">
        <v>16847</v>
      </c>
      <c r="AI185" t="s">
        <v>16846</v>
      </c>
      <c r="AJ185" t="s">
        <v>16845</v>
      </c>
      <c r="AK185" t="s">
        <v>16844</v>
      </c>
      <c r="AL185">
        <v>24</v>
      </c>
      <c r="AM185" s="5">
        <f t="shared" si="19"/>
        <v>1.411764705882353</v>
      </c>
      <c r="AN185" s="4">
        <f t="shared" si="20"/>
        <v>2.1382274984965591E-3</v>
      </c>
      <c r="AO185" s="3"/>
      <c r="AP185">
        <v>0</v>
      </c>
      <c r="AR185" t="s">
        <v>1</v>
      </c>
      <c r="AT185" s="2">
        <v>3.8340000000000001</v>
      </c>
      <c r="AU185" s="1">
        <f t="shared" si="21"/>
        <v>2.5456609329605562</v>
      </c>
      <c r="AV185" s="1">
        <f t="shared" si="22"/>
        <v>1.8794214520717274</v>
      </c>
      <c r="AW185" s="1">
        <f t="shared" si="23"/>
        <v>1.2131819711828991</v>
      </c>
    </row>
    <row r="186" spans="1:49" x14ac:dyDescent="0.2">
      <c r="A186">
        <v>184</v>
      </c>
      <c r="B186" t="s">
        <v>16843</v>
      </c>
      <c r="C186" t="s">
        <v>16842</v>
      </c>
      <c r="F186" t="s">
        <v>16841</v>
      </c>
      <c r="G186" t="s">
        <v>10</v>
      </c>
      <c r="H186" t="s">
        <v>9</v>
      </c>
      <c r="I186" t="s">
        <v>16840</v>
      </c>
      <c r="J186">
        <v>60022403</v>
      </c>
      <c r="K186" t="s">
        <v>589</v>
      </c>
      <c r="L186" t="s">
        <v>588</v>
      </c>
      <c r="M186" t="s">
        <v>331</v>
      </c>
      <c r="N186">
        <v>3</v>
      </c>
      <c r="O186" t="s">
        <v>16839</v>
      </c>
      <c r="P186" t="s">
        <v>16838</v>
      </c>
      <c r="Q186" t="s">
        <v>587</v>
      </c>
      <c r="R186" s="7">
        <v>38687</v>
      </c>
      <c r="S186" s="8">
        <f t="shared" si="16"/>
        <v>2005</v>
      </c>
      <c r="T186" s="8">
        <v>2005</v>
      </c>
      <c r="U186" s="8">
        <f t="shared" si="17"/>
        <v>17</v>
      </c>
      <c r="V186" s="7">
        <v>2005</v>
      </c>
      <c r="W186" t="s">
        <v>571</v>
      </c>
      <c r="X186" s="2">
        <v>1.3280000000000001</v>
      </c>
      <c r="Y186" s="6">
        <f t="shared" si="18"/>
        <v>3.5450201542937994E-2</v>
      </c>
      <c r="AA186">
        <v>15361225</v>
      </c>
      <c r="AB186">
        <v>18894</v>
      </c>
      <c r="AD186" t="s">
        <v>2</v>
      </c>
      <c r="AE186">
        <v>4</v>
      </c>
      <c r="AF186">
        <v>1</v>
      </c>
      <c r="AH186" t="s">
        <v>16837</v>
      </c>
      <c r="AI186" t="s">
        <v>16836</v>
      </c>
      <c r="AJ186" t="s">
        <v>16835</v>
      </c>
      <c r="AK186" t="s">
        <v>16834</v>
      </c>
      <c r="AL186">
        <v>10</v>
      </c>
      <c r="AM186" s="5">
        <f t="shared" si="19"/>
        <v>0.58823529411764708</v>
      </c>
      <c r="AN186" s="4">
        <f t="shared" si="20"/>
        <v>8.9092812437356617E-4</v>
      </c>
      <c r="AO186" s="3"/>
      <c r="AP186">
        <v>0</v>
      </c>
      <c r="AR186" t="s">
        <v>1</v>
      </c>
      <c r="AT186" s="2">
        <v>3.8340000000000001</v>
      </c>
      <c r="AU186" s="1">
        <f t="shared" si="21"/>
        <v>2.5082419517368666</v>
      </c>
      <c r="AV186" s="1">
        <f t="shared" si="22"/>
        <v>1.817056483365578</v>
      </c>
      <c r="AW186" s="1">
        <f t="shared" si="23"/>
        <v>1.1258710149942894</v>
      </c>
    </row>
    <row r="187" spans="1:49" x14ac:dyDescent="0.2">
      <c r="A187">
        <v>185</v>
      </c>
      <c r="B187" t="s">
        <v>16833</v>
      </c>
      <c r="C187" t="s">
        <v>16832</v>
      </c>
      <c r="F187" t="s">
        <v>16831</v>
      </c>
      <c r="G187" t="s">
        <v>10</v>
      </c>
      <c r="H187" t="s">
        <v>9</v>
      </c>
      <c r="I187" t="s">
        <v>16830</v>
      </c>
      <c r="J187" t="s">
        <v>16829</v>
      </c>
      <c r="K187" t="s">
        <v>16828</v>
      </c>
      <c r="L187" t="s">
        <v>16827</v>
      </c>
      <c r="M187" t="s">
        <v>12720</v>
      </c>
      <c r="N187">
        <v>2</v>
      </c>
      <c r="O187" t="s">
        <v>16826</v>
      </c>
      <c r="P187" t="s">
        <v>16825</v>
      </c>
      <c r="Q187" t="s">
        <v>16824</v>
      </c>
      <c r="R187" s="7">
        <v>38687</v>
      </c>
      <c r="S187" s="8">
        <f t="shared" si="16"/>
        <v>2005</v>
      </c>
      <c r="T187" s="8">
        <v>2005</v>
      </c>
      <c r="U187" s="8">
        <f t="shared" si="17"/>
        <v>17</v>
      </c>
      <c r="V187" s="7">
        <v>2005</v>
      </c>
      <c r="W187" t="s">
        <v>571</v>
      </c>
      <c r="X187" s="2">
        <v>1.3280000000000001</v>
      </c>
      <c r="Y187" s="6">
        <f t="shared" si="18"/>
        <v>3.5450201542937994E-2</v>
      </c>
      <c r="AA187">
        <v>15361225</v>
      </c>
      <c r="AB187">
        <v>18894</v>
      </c>
      <c r="AD187" t="s">
        <v>2</v>
      </c>
      <c r="AE187">
        <v>4</v>
      </c>
      <c r="AF187">
        <v>1</v>
      </c>
      <c r="AH187" t="s">
        <v>16823</v>
      </c>
      <c r="AI187" t="s">
        <v>16822</v>
      </c>
      <c r="AJ187" t="s">
        <v>16821</v>
      </c>
      <c r="AK187" t="s">
        <v>16820</v>
      </c>
      <c r="AL187">
        <v>0</v>
      </c>
      <c r="AM187" s="5">
        <f t="shared" si="19"/>
        <v>0</v>
      </c>
      <c r="AN187" s="4">
        <f t="shared" si="20"/>
        <v>0</v>
      </c>
      <c r="AO187" s="3"/>
      <c r="AP187">
        <v>0</v>
      </c>
      <c r="AQ187" t="s">
        <v>16819</v>
      </c>
      <c r="AR187" t="s">
        <v>1</v>
      </c>
      <c r="AS187" t="s">
        <v>16818</v>
      </c>
      <c r="AT187" s="2">
        <v>3.8340000000000001</v>
      </c>
      <c r="AU187" s="1">
        <f t="shared" si="21"/>
        <v>2.4815141080056597</v>
      </c>
      <c r="AV187" s="1">
        <f t="shared" si="22"/>
        <v>1.7725100771468998</v>
      </c>
      <c r="AW187" s="1">
        <f t="shared" si="23"/>
        <v>1.0635060462881398</v>
      </c>
    </row>
    <row r="188" spans="1:49" x14ac:dyDescent="0.2">
      <c r="A188">
        <v>186</v>
      </c>
      <c r="B188" t="s">
        <v>16817</v>
      </c>
      <c r="C188" t="s">
        <v>16816</v>
      </c>
      <c r="F188" t="s">
        <v>16815</v>
      </c>
      <c r="G188" t="s">
        <v>10</v>
      </c>
      <c r="H188" t="s">
        <v>9</v>
      </c>
      <c r="I188" t="s">
        <v>1114</v>
      </c>
      <c r="J188" t="s">
        <v>1003</v>
      </c>
      <c r="K188" t="s">
        <v>1002</v>
      </c>
      <c r="L188" t="s">
        <v>1001</v>
      </c>
      <c r="M188" t="s">
        <v>403</v>
      </c>
      <c r="N188">
        <v>3</v>
      </c>
      <c r="O188" t="s">
        <v>16568</v>
      </c>
      <c r="P188" t="s">
        <v>16567</v>
      </c>
      <c r="Q188" t="s">
        <v>1000</v>
      </c>
      <c r="R188" s="7">
        <v>38687</v>
      </c>
      <c r="S188" s="8">
        <f t="shared" si="16"/>
        <v>2005</v>
      </c>
      <c r="T188" s="8">
        <v>2005</v>
      </c>
      <c r="U188" s="8">
        <f t="shared" si="17"/>
        <v>17</v>
      </c>
      <c r="V188" s="7">
        <v>2005</v>
      </c>
      <c r="W188" t="s">
        <v>571</v>
      </c>
      <c r="X188" s="2">
        <v>1.3280000000000001</v>
      </c>
      <c r="Y188" s="6">
        <f t="shared" si="18"/>
        <v>3.5450201542937994E-2</v>
      </c>
      <c r="AA188">
        <v>15361225</v>
      </c>
      <c r="AB188">
        <v>18894</v>
      </c>
      <c r="AD188" t="s">
        <v>2</v>
      </c>
      <c r="AE188">
        <v>4</v>
      </c>
      <c r="AF188">
        <v>1</v>
      </c>
      <c r="AH188" t="s">
        <v>16814</v>
      </c>
      <c r="AI188" t="s">
        <v>16813</v>
      </c>
      <c r="AJ188" t="s">
        <v>16812</v>
      </c>
      <c r="AK188" t="s">
        <v>16811</v>
      </c>
      <c r="AL188">
        <v>18</v>
      </c>
      <c r="AM188" s="5">
        <f t="shared" si="19"/>
        <v>1.0588235294117647</v>
      </c>
      <c r="AN188" s="4">
        <f t="shared" si="20"/>
        <v>1.6036706238724192E-3</v>
      </c>
      <c r="AO188" s="3"/>
      <c r="AP188">
        <v>0</v>
      </c>
      <c r="AR188" t="s">
        <v>1</v>
      </c>
      <c r="AT188" s="2">
        <v>3.8340000000000001</v>
      </c>
      <c r="AU188" s="1">
        <f t="shared" si="21"/>
        <v>2.5296242267218321</v>
      </c>
      <c r="AV188" s="1">
        <f t="shared" si="22"/>
        <v>1.8526936083405208</v>
      </c>
      <c r="AW188" s="1">
        <f t="shared" si="23"/>
        <v>1.1757629899592092</v>
      </c>
    </row>
    <row r="189" spans="1:49" x14ac:dyDescent="0.2">
      <c r="A189">
        <v>187</v>
      </c>
      <c r="B189" t="s">
        <v>16810</v>
      </c>
      <c r="C189" t="s">
        <v>16809</v>
      </c>
      <c r="F189" t="s">
        <v>16808</v>
      </c>
      <c r="G189" t="s">
        <v>10</v>
      </c>
      <c r="H189" t="s">
        <v>9</v>
      </c>
      <c r="I189" t="s">
        <v>13848</v>
      </c>
      <c r="J189" t="s">
        <v>16807</v>
      </c>
      <c r="K189" t="s">
        <v>16806</v>
      </c>
      <c r="L189" t="s">
        <v>16805</v>
      </c>
      <c r="M189" t="s">
        <v>16804</v>
      </c>
      <c r="N189">
        <v>3</v>
      </c>
      <c r="O189" t="s">
        <v>16803</v>
      </c>
      <c r="P189" t="s">
        <v>16802</v>
      </c>
      <c r="Q189" t="s">
        <v>16801</v>
      </c>
      <c r="R189" s="7">
        <v>38687</v>
      </c>
      <c r="S189" s="8">
        <f t="shared" si="16"/>
        <v>2005</v>
      </c>
      <c r="T189" s="8">
        <v>2005</v>
      </c>
      <c r="U189" s="8">
        <f t="shared" si="17"/>
        <v>17</v>
      </c>
      <c r="V189" s="7">
        <v>2005</v>
      </c>
      <c r="W189" t="s">
        <v>571</v>
      </c>
      <c r="X189" s="2">
        <v>1.3280000000000001</v>
      </c>
      <c r="Y189" s="6">
        <f t="shared" si="18"/>
        <v>3.5450201542937994E-2</v>
      </c>
      <c r="AA189">
        <v>15361225</v>
      </c>
      <c r="AB189">
        <v>18894</v>
      </c>
      <c r="AD189" t="s">
        <v>2</v>
      </c>
      <c r="AE189">
        <v>4</v>
      </c>
      <c r="AF189">
        <v>1</v>
      </c>
      <c r="AH189" t="s">
        <v>16800</v>
      </c>
      <c r="AI189" t="s">
        <v>16799</v>
      </c>
      <c r="AJ189" t="s">
        <v>16798</v>
      </c>
      <c r="AK189" t="s">
        <v>16797</v>
      </c>
      <c r="AL189">
        <v>35</v>
      </c>
      <c r="AM189" s="5">
        <f t="shared" si="19"/>
        <v>2.0588235294117645</v>
      </c>
      <c r="AN189" s="4">
        <f t="shared" si="20"/>
        <v>3.1182484353074811E-3</v>
      </c>
      <c r="AO189" s="3"/>
      <c r="AP189">
        <v>0</v>
      </c>
      <c r="AR189" t="s">
        <v>1</v>
      </c>
      <c r="AT189" s="2">
        <v>3.8340000000000001</v>
      </c>
      <c r="AU189" s="1">
        <f t="shared" si="21"/>
        <v>2.5750615610648842</v>
      </c>
      <c r="AV189" s="1">
        <f t="shared" si="22"/>
        <v>1.9284224989122738</v>
      </c>
      <c r="AW189" s="1">
        <f t="shared" si="23"/>
        <v>1.2817834367596634</v>
      </c>
    </row>
    <row r="190" spans="1:49" x14ac:dyDescent="0.2">
      <c r="A190">
        <v>188</v>
      </c>
      <c r="B190" t="s">
        <v>16796</v>
      </c>
      <c r="C190" t="s">
        <v>16795</v>
      </c>
      <c r="F190" t="s">
        <v>16794</v>
      </c>
      <c r="G190" t="s">
        <v>10</v>
      </c>
      <c r="H190" t="s">
        <v>9</v>
      </c>
      <c r="I190" t="s">
        <v>16793</v>
      </c>
      <c r="J190" t="s">
        <v>16157</v>
      </c>
      <c r="K190" t="s">
        <v>16156</v>
      </c>
      <c r="L190" t="s">
        <v>16155</v>
      </c>
      <c r="M190" t="s">
        <v>63</v>
      </c>
      <c r="N190">
        <v>2</v>
      </c>
      <c r="O190" t="s">
        <v>16792</v>
      </c>
      <c r="P190" t="s">
        <v>16791</v>
      </c>
      <c r="Q190" t="s">
        <v>16790</v>
      </c>
      <c r="R190" s="7">
        <v>38687</v>
      </c>
      <c r="S190" s="8">
        <f t="shared" si="16"/>
        <v>2005</v>
      </c>
      <c r="T190" s="8">
        <v>2005</v>
      </c>
      <c r="U190" s="8">
        <f t="shared" si="17"/>
        <v>17</v>
      </c>
      <c r="V190" s="7">
        <v>2005</v>
      </c>
      <c r="W190" t="s">
        <v>571</v>
      </c>
      <c r="X190" s="2">
        <v>1.3280000000000001</v>
      </c>
      <c r="Y190" s="6">
        <f t="shared" si="18"/>
        <v>3.5450201542937994E-2</v>
      </c>
      <c r="AA190">
        <v>15361225</v>
      </c>
      <c r="AB190">
        <v>18894</v>
      </c>
      <c r="AD190" t="s">
        <v>2</v>
      </c>
      <c r="AE190">
        <v>4</v>
      </c>
      <c r="AF190">
        <v>1</v>
      </c>
      <c r="AH190" t="s">
        <v>16789</v>
      </c>
      <c r="AI190" t="s">
        <v>16788</v>
      </c>
      <c r="AJ190" t="s">
        <v>16787</v>
      </c>
      <c r="AK190" t="s">
        <v>16786</v>
      </c>
      <c r="AL190">
        <v>61</v>
      </c>
      <c r="AM190" s="5">
        <f t="shared" si="19"/>
        <v>3.5882352941176472</v>
      </c>
      <c r="AN190" s="4">
        <f t="shared" si="20"/>
        <v>5.4346615586787538E-3</v>
      </c>
      <c r="AO190" s="3"/>
      <c r="AP190">
        <v>0</v>
      </c>
      <c r="AQ190" t="s">
        <v>110</v>
      </c>
      <c r="AR190" t="s">
        <v>934</v>
      </c>
      <c r="AS190" t="s">
        <v>109</v>
      </c>
      <c r="AT190" s="2">
        <v>3.8340000000000001</v>
      </c>
      <c r="AU190" s="1">
        <f t="shared" si="21"/>
        <v>2.6445539547660224</v>
      </c>
      <c r="AV190" s="1">
        <f t="shared" si="22"/>
        <v>2.0442431550808373</v>
      </c>
      <c r="AW190" s="1">
        <f t="shared" si="23"/>
        <v>1.4439323553956525</v>
      </c>
    </row>
    <row r="191" spans="1:49" x14ac:dyDescent="0.2">
      <c r="A191">
        <v>189</v>
      </c>
      <c r="B191" t="s">
        <v>16785</v>
      </c>
      <c r="C191" t="s">
        <v>16784</v>
      </c>
      <c r="F191" t="s">
        <v>16783</v>
      </c>
      <c r="G191" t="s">
        <v>10</v>
      </c>
      <c r="H191" t="s">
        <v>9</v>
      </c>
      <c r="I191" t="s">
        <v>961</v>
      </c>
      <c r="J191" t="s">
        <v>16782</v>
      </c>
      <c r="K191" t="s">
        <v>16781</v>
      </c>
      <c r="L191" t="s">
        <v>16780</v>
      </c>
      <c r="M191" t="s">
        <v>16779</v>
      </c>
      <c r="N191">
        <v>3</v>
      </c>
      <c r="O191" t="s">
        <v>16778</v>
      </c>
      <c r="P191" t="s">
        <v>16777</v>
      </c>
      <c r="Q191" t="s">
        <v>16776</v>
      </c>
      <c r="R191" s="7">
        <v>38687</v>
      </c>
      <c r="S191" s="8">
        <f t="shared" si="16"/>
        <v>2005</v>
      </c>
      <c r="T191" s="8">
        <v>2005</v>
      </c>
      <c r="U191" s="8">
        <f t="shared" si="17"/>
        <v>17</v>
      </c>
      <c r="V191" s="7">
        <v>2005</v>
      </c>
      <c r="W191" t="s">
        <v>571</v>
      </c>
      <c r="X191" s="2">
        <v>1.3280000000000001</v>
      </c>
      <c r="Y191" s="6">
        <f t="shared" si="18"/>
        <v>3.5450201542937994E-2</v>
      </c>
      <c r="AA191">
        <v>15361225</v>
      </c>
      <c r="AB191">
        <v>18894</v>
      </c>
      <c r="AD191" t="s">
        <v>2</v>
      </c>
      <c r="AE191">
        <v>4</v>
      </c>
      <c r="AF191">
        <v>1</v>
      </c>
      <c r="AH191" t="s">
        <v>16775</v>
      </c>
      <c r="AI191" t="s">
        <v>16774</v>
      </c>
      <c r="AJ191" t="s">
        <v>16773</v>
      </c>
      <c r="AK191" t="s">
        <v>16772</v>
      </c>
      <c r="AL191">
        <v>10</v>
      </c>
      <c r="AM191" s="5">
        <f t="shared" si="19"/>
        <v>0.58823529411764708</v>
      </c>
      <c r="AN191" s="4">
        <f t="shared" si="20"/>
        <v>8.9092812437356617E-4</v>
      </c>
      <c r="AO191" s="3"/>
      <c r="AP191">
        <v>0</v>
      </c>
      <c r="AR191" t="s">
        <v>1</v>
      </c>
      <c r="AT191" s="2">
        <v>3.8340000000000001</v>
      </c>
      <c r="AU191" s="1">
        <f t="shared" si="21"/>
        <v>2.5082419517368666</v>
      </c>
      <c r="AV191" s="1">
        <f t="shared" si="22"/>
        <v>1.817056483365578</v>
      </c>
      <c r="AW191" s="1">
        <f t="shared" si="23"/>
        <v>1.1258710149942894</v>
      </c>
    </row>
    <row r="192" spans="1:49" x14ac:dyDescent="0.2">
      <c r="A192">
        <v>190</v>
      </c>
      <c r="B192" t="s">
        <v>16771</v>
      </c>
      <c r="C192" t="s">
        <v>16770</v>
      </c>
      <c r="F192" t="s">
        <v>16769</v>
      </c>
      <c r="G192" t="s">
        <v>10</v>
      </c>
      <c r="H192" t="s">
        <v>9</v>
      </c>
      <c r="I192" t="s">
        <v>16768</v>
      </c>
      <c r="J192" t="s">
        <v>16086</v>
      </c>
      <c r="K192" t="s">
        <v>16085</v>
      </c>
      <c r="L192" t="s">
        <v>16084</v>
      </c>
      <c r="M192" t="s">
        <v>63</v>
      </c>
      <c r="N192">
        <v>4</v>
      </c>
      <c r="O192" t="s">
        <v>16767</v>
      </c>
      <c r="P192" t="s">
        <v>16766</v>
      </c>
      <c r="Q192" t="s">
        <v>16765</v>
      </c>
      <c r="R192" s="7">
        <v>38687</v>
      </c>
      <c r="S192" s="8">
        <f t="shared" si="16"/>
        <v>2005</v>
      </c>
      <c r="T192" s="8">
        <v>2005</v>
      </c>
      <c r="U192" s="8">
        <f t="shared" si="17"/>
        <v>17</v>
      </c>
      <c r="V192" s="7">
        <v>2005</v>
      </c>
      <c r="W192" t="s">
        <v>571</v>
      </c>
      <c r="X192" s="2">
        <v>1.3280000000000001</v>
      </c>
      <c r="Y192" s="6">
        <f t="shared" si="18"/>
        <v>3.5450201542937994E-2</v>
      </c>
      <c r="AA192">
        <v>15361225</v>
      </c>
      <c r="AB192">
        <v>18894</v>
      </c>
      <c r="AD192" t="s">
        <v>2</v>
      </c>
      <c r="AE192">
        <v>4</v>
      </c>
      <c r="AF192">
        <v>1</v>
      </c>
      <c r="AH192" t="s">
        <v>16764</v>
      </c>
      <c r="AI192" t="s">
        <v>16763</v>
      </c>
      <c r="AJ192" t="s">
        <v>16762</v>
      </c>
      <c r="AK192" t="s">
        <v>16761</v>
      </c>
      <c r="AL192">
        <v>28</v>
      </c>
      <c r="AM192" s="5">
        <f t="shared" si="19"/>
        <v>1.6470588235294117</v>
      </c>
      <c r="AN192" s="4">
        <f t="shared" si="20"/>
        <v>2.4945987482459854E-3</v>
      </c>
      <c r="AO192" s="3"/>
      <c r="AP192">
        <v>0</v>
      </c>
      <c r="AR192" t="s">
        <v>1</v>
      </c>
      <c r="AT192" s="2">
        <v>3.8340000000000001</v>
      </c>
      <c r="AU192" s="1">
        <f t="shared" si="21"/>
        <v>2.5563520704530394</v>
      </c>
      <c r="AV192" s="1">
        <f t="shared" si="22"/>
        <v>1.897240014559199</v>
      </c>
      <c r="AW192" s="1">
        <f t="shared" si="23"/>
        <v>1.2381279586653586</v>
      </c>
    </row>
    <row r="193" spans="1:49" x14ac:dyDescent="0.2">
      <c r="A193">
        <v>191</v>
      </c>
      <c r="B193" t="s">
        <v>16760</v>
      </c>
      <c r="C193" t="s">
        <v>16759</v>
      </c>
      <c r="F193" t="s">
        <v>16758</v>
      </c>
      <c r="G193" t="s">
        <v>10</v>
      </c>
      <c r="H193" t="s">
        <v>9</v>
      </c>
      <c r="I193" t="s">
        <v>3529</v>
      </c>
      <c r="J193" t="s">
        <v>16757</v>
      </c>
      <c r="K193" t="s">
        <v>16756</v>
      </c>
      <c r="L193" t="s">
        <v>16755</v>
      </c>
      <c r="M193" t="s">
        <v>774</v>
      </c>
      <c r="N193">
        <v>2</v>
      </c>
      <c r="O193" t="s">
        <v>16754</v>
      </c>
      <c r="P193" t="s">
        <v>3523</v>
      </c>
      <c r="Q193" t="s">
        <v>16753</v>
      </c>
      <c r="R193" s="7">
        <v>38687</v>
      </c>
      <c r="S193" s="8">
        <f t="shared" si="16"/>
        <v>2005</v>
      </c>
      <c r="T193" s="8">
        <v>2005</v>
      </c>
      <c r="U193" s="8">
        <f t="shared" si="17"/>
        <v>17</v>
      </c>
      <c r="V193" s="7">
        <v>2005</v>
      </c>
      <c r="W193" t="s">
        <v>571</v>
      </c>
      <c r="X193" s="2">
        <v>1.3280000000000001</v>
      </c>
      <c r="Y193" s="6">
        <f t="shared" si="18"/>
        <v>3.5450201542937994E-2</v>
      </c>
      <c r="AA193">
        <v>15361225</v>
      </c>
      <c r="AB193">
        <v>18894</v>
      </c>
      <c r="AD193" t="s">
        <v>2</v>
      </c>
      <c r="AE193">
        <v>4</v>
      </c>
      <c r="AF193">
        <v>1</v>
      </c>
      <c r="AH193" t="s">
        <v>16752</v>
      </c>
      <c r="AI193" t="s">
        <v>16751</v>
      </c>
      <c r="AJ193" t="s">
        <v>16750</v>
      </c>
      <c r="AK193" t="s">
        <v>16749</v>
      </c>
      <c r="AL193">
        <v>29</v>
      </c>
      <c r="AM193" s="5">
        <f t="shared" si="19"/>
        <v>1.7058823529411764</v>
      </c>
      <c r="AN193" s="4">
        <f t="shared" si="20"/>
        <v>2.5836915606833417E-3</v>
      </c>
      <c r="AO193" s="3"/>
      <c r="AP193">
        <v>0</v>
      </c>
      <c r="AQ193" t="s">
        <v>263</v>
      </c>
      <c r="AR193" t="s">
        <v>1</v>
      </c>
      <c r="AS193" t="s">
        <v>262</v>
      </c>
      <c r="AT193" s="2">
        <v>3.8340000000000001</v>
      </c>
      <c r="AU193" s="1">
        <f t="shared" si="21"/>
        <v>2.55902485482616</v>
      </c>
      <c r="AV193" s="1">
        <f t="shared" si="22"/>
        <v>1.9016946551810667</v>
      </c>
      <c r="AW193" s="1">
        <f t="shared" si="23"/>
        <v>1.2443644555359739</v>
      </c>
    </row>
    <row r="194" spans="1:49" x14ac:dyDescent="0.2">
      <c r="A194">
        <v>192</v>
      </c>
      <c r="B194" t="s">
        <v>16748</v>
      </c>
      <c r="C194" t="s">
        <v>16747</v>
      </c>
      <c r="F194" t="s">
        <v>16746</v>
      </c>
      <c r="G194" t="s">
        <v>10</v>
      </c>
      <c r="H194" t="s">
        <v>9</v>
      </c>
      <c r="I194" t="s">
        <v>16745</v>
      </c>
      <c r="J194" t="s">
        <v>16744</v>
      </c>
      <c r="K194" t="s">
        <v>16743</v>
      </c>
      <c r="L194" t="s">
        <v>16742</v>
      </c>
      <c r="M194" t="s">
        <v>11636</v>
      </c>
      <c r="N194">
        <v>3</v>
      </c>
      <c r="O194" t="s">
        <v>16741</v>
      </c>
      <c r="P194" t="s">
        <v>16740</v>
      </c>
      <c r="Q194" t="s">
        <v>16739</v>
      </c>
      <c r="R194" s="7">
        <v>38687</v>
      </c>
      <c r="S194" s="8">
        <f t="shared" ref="S194:S257" si="24">YEAR(R194)</f>
        <v>2005</v>
      </c>
      <c r="T194" s="8">
        <v>2005</v>
      </c>
      <c r="U194" s="8">
        <f t="shared" ref="U194:U257" si="25">2022-T194</f>
        <v>17</v>
      </c>
      <c r="V194" s="7">
        <v>2005</v>
      </c>
      <c r="W194" t="s">
        <v>571</v>
      </c>
      <c r="X194" s="2">
        <v>1.3280000000000001</v>
      </c>
      <c r="Y194" s="6">
        <f t="shared" ref="Y194:Y257" si="26">(X194-$Z$4)/($Z$3-$Z$4)</f>
        <v>3.5450201542937994E-2</v>
      </c>
      <c r="AA194">
        <v>15361225</v>
      </c>
      <c r="AB194">
        <v>18894</v>
      </c>
      <c r="AD194" t="s">
        <v>2</v>
      </c>
      <c r="AE194">
        <v>4</v>
      </c>
      <c r="AF194">
        <v>1</v>
      </c>
      <c r="AH194" t="s">
        <v>16738</v>
      </c>
      <c r="AI194" t="s">
        <v>16737</v>
      </c>
      <c r="AJ194" t="s">
        <v>16736</v>
      </c>
      <c r="AK194" t="s">
        <v>16735</v>
      </c>
      <c r="AL194">
        <v>27</v>
      </c>
      <c r="AM194" s="5">
        <f t="shared" ref="AM194:AM257" si="27">AL194/U194</f>
        <v>1.588235294117647</v>
      </c>
      <c r="AN194" s="4">
        <f t="shared" ref="AN194:AN257" si="28">(AM194-$AO$4)/($AO$3-$AO$4)</f>
        <v>2.4055059358086286E-3</v>
      </c>
      <c r="AO194" s="3"/>
      <c r="AP194">
        <v>0</v>
      </c>
      <c r="AQ194" t="s">
        <v>16734</v>
      </c>
      <c r="AR194" t="s">
        <v>1</v>
      </c>
      <c r="AS194" t="s">
        <v>16733</v>
      </c>
      <c r="AT194" s="2">
        <v>3.8340000000000001</v>
      </c>
      <c r="AU194" s="1">
        <f t="shared" ref="AU194:AU257" si="29">(Y194*0.7+AN194*0.3)*100</f>
        <v>2.5536792860799187</v>
      </c>
      <c r="AV194" s="1">
        <f t="shared" ref="AV194:AV257" si="30">(Y194*0.5+AN194*0.5)*100</f>
        <v>1.892785373937331</v>
      </c>
      <c r="AW194" s="1">
        <f t="shared" ref="AW194:AW257" si="31">(Y194*0.3+AN194*0.7)*100</f>
        <v>1.2318914617947438</v>
      </c>
    </row>
    <row r="195" spans="1:49" x14ac:dyDescent="0.2">
      <c r="A195">
        <v>193</v>
      </c>
      <c r="B195" t="s">
        <v>16732</v>
      </c>
      <c r="C195" t="s">
        <v>16731</v>
      </c>
      <c r="F195" t="s">
        <v>16730</v>
      </c>
      <c r="G195" t="s">
        <v>10</v>
      </c>
      <c r="H195" t="s">
        <v>9</v>
      </c>
      <c r="I195" t="s">
        <v>791</v>
      </c>
      <c r="J195" t="s">
        <v>16729</v>
      </c>
      <c r="K195" t="s">
        <v>16728</v>
      </c>
      <c r="L195" t="s">
        <v>16727</v>
      </c>
      <c r="M195" t="s">
        <v>16726</v>
      </c>
      <c r="N195">
        <v>6</v>
      </c>
      <c r="O195" t="s">
        <v>16725</v>
      </c>
      <c r="P195" t="s">
        <v>788</v>
      </c>
      <c r="Q195" t="s">
        <v>16724</v>
      </c>
      <c r="R195" s="7">
        <v>38687</v>
      </c>
      <c r="S195" s="8">
        <f t="shared" si="24"/>
        <v>2005</v>
      </c>
      <c r="T195" s="8">
        <v>2005</v>
      </c>
      <c r="U195" s="8">
        <f t="shared" si="25"/>
        <v>17</v>
      </c>
      <c r="V195" s="7">
        <v>2005</v>
      </c>
      <c r="W195" t="s">
        <v>571</v>
      </c>
      <c r="X195" s="2">
        <v>1.3280000000000001</v>
      </c>
      <c r="Y195" s="6">
        <f t="shared" si="26"/>
        <v>3.5450201542937994E-2</v>
      </c>
      <c r="AA195">
        <v>15361225</v>
      </c>
      <c r="AB195">
        <v>18894</v>
      </c>
      <c r="AD195" t="s">
        <v>2</v>
      </c>
      <c r="AE195">
        <v>4</v>
      </c>
      <c r="AF195">
        <v>1</v>
      </c>
      <c r="AH195" t="s">
        <v>1175</v>
      </c>
      <c r="AI195" t="s">
        <v>16723</v>
      </c>
      <c r="AJ195" t="s">
        <v>16722</v>
      </c>
      <c r="AK195" t="s">
        <v>16721</v>
      </c>
      <c r="AL195">
        <v>36</v>
      </c>
      <c r="AM195" s="5">
        <f t="shared" si="27"/>
        <v>2.1176470588235294</v>
      </c>
      <c r="AN195" s="4">
        <f t="shared" si="28"/>
        <v>3.2073412477448384E-3</v>
      </c>
      <c r="AO195" s="3"/>
      <c r="AP195">
        <v>0</v>
      </c>
      <c r="AQ195" t="s">
        <v>25</v>
      </c>
      <c r="AR195" t="s">
        <v>1</v>
      </c>
      <c r="AS195" t="s">
        <v>1234</v>
      </c>
      <c r="AT195" s="2">
        <v>3.8340000000000001</v>
      </c>
      <c r="AU195" s="1">
        <f t="shared" si="29"/>
        <v>2.5777343454380048</v>
      </c>
      <c r="AV195" s="1">
        <f t="shared" si="30"/>
        <v>1.9328771395341418</v>
      </c>
      <c r="AW195" s="1">
        <f t="shared" si="31"/>
        <v>1.2880199336302784</v>
      </c>
    </row>
    <row r="196" spans="1:49" x14ac:dyDescent="0.2">
      <c r="A196">
        <v>194</v>
      </c>
      <c r="B196" t="s">
        <v>16720</v>
      </c>
      <c r="C196" t="s">
        <v>16719</v>
      </c>
      <c r="F196" t="s">
        <v>16718</v>
      </c>
      <c r="G196" t="s">
        <v>10</v>
      </c>
      <c r="H196" t="s">
        <v>9</v>
      </c>
      <c r="I196" t="s">
        <v>8557</v>
      </c>
      <c r="J196" t="s">
        <v>16717</v>
      </c>
      <c r="K196" t="s">
        <v>16716</v>
      </c>
      <c r="L196" t="s">
        <v>16715</v>
      </c>
      <c r="M196" t="s">
        <v>671</v>
      </c>
      <c r="N196">
        <v>3</v>
      </c>
      <c r="O196" t="s">
        <v>8556</v>
      </c>
      <c r="P196" t="s">
        <v>8555</v>
      </c>
      <c r="Q196" t="s">
        <v>16714</v>
      </c>
      <c r="R196" s="7">
        <v>38687</v>
      </c>
      <c r="S196" s="8">
        <f t="shared" si="24"/>
        <v>2005</v>
      </c>
      <c r="T196" s="8">
        <v>2005</v>
      </c>
      <c r="U196" s="8">
        <f t="shared" si="25"/>
        <v>17</v>
      </c>
      <c r="V196" s="7">
        <v>2005</v>
      </c>
      <c r="W196" t="s">
        <v>571</v>
      </c>
      <c r="X196" s="2">
        <v>1.3280000000000001</v>
      </c>
      <c r="Y196" s="6">
        <f t="shared" si="26"/>
        <v>3.5450201542937994E-2</v>
      </c>
      <c r="AA196">
        <v>15361225</v>
      </c>
      <c r="AB196">
        <v>18894</v>
      </c>
      <c r="AD196" t="s">
        <v>2</v>
      </c>
      <c r="AE196">
        <v>4</v>
      </c>
      <c r="AF196">
        <v>1</v>
      </c>
      <c r="AH196" t="s">
        <v>16713</v>
      </c>
      <c r="AI196" t="s">
        <v>16712</v>
      </c>
      <c r="AJ196" t="s">
        <v>16711</v>
      </c>
      <c r="AK196" t="s">
        <v>16710</v>
      </c>
      <c r="AL196">
        <v>18</v>
      </c>
      <c r="AM196" s="5">
        <f t="shared" si="27"/>
        <v>1.0588235294117647</v>
      </c>
      <c r="AN196" s="4">
        <f t="shared" si="28"/>
        <v>1.6036706238724192E-3</v>
      </c>
      <c r="AO196" s="3"/>
      <c r="AP196">
        <v>0</v>
      </c>
      <c r="AR196" t="s">
        <v>1</v>
      </c>
      <c r="AT196" s="2">
        <v>3.8340000000000001</v>
      </c>
      <c r="AU196" s="1">
        <f t="shared" si="29"/>
        <v>2.5296242267218321</v>
      </c>
      <c r="AV196" s="1">
        <f t="shared" si="30"/>
        <v>1.8526936083405208</v>
      </c>
      <c r="AW196" s="1">
        <f t="shared" si="31"/>
        <v>1.1757629899592092</v>
      </c>
    </row>
    <row r="197" spans="1:49" x14ac:dyDescent="0.2">
      <c r="A197">
        <v>195</v>
      </c>
      <c r="B197" t="s">
        <v>16709</v>
      </c>
      <c r="C197" t="s">
        <v>16708</v>
      </c>
      <c r="F197" t="s">
        <v>16707</v>
      </c>
      <c r="G197" t="s">
        <v>10</v>
      </c>
      <c r="H197" t="s">
        <v>9</v>
      </c>
      <c r="I197" t="s">
        <v>16706</v>
      </c>
      <c r="J197" t="s">
        <v>16705</v>
      </c>
      <c r="K197" t="s">
        <v>16704</v>
      </c>
      <c r="L197" t="s">
        <v>16703</v>
      </c>
      <c r="M197" t="s">
        <v>851</v>
      </c>
      <c r="N197">
        <v>4</v>
      </c>
      <c r="O197" t="s">
        <v>16702</v>
      </c>
      <c r="P197" t="s">
        <v>16701</v>
      </c>
      <c r="Q197" t="s">
        <v>16700</v>
      </c>
      <c r="R197" s="7">
        <v>38687</v>
      </c>
      <c r="S197" s="8">
        <f t="shared" si="24"/>
        <v>2005</v>
      </c>
      <c r="T197" s="8">
        <v>2005</v>
      </c>
      <c r="U197" s="8">
        <f t="shared" si="25"/>
        <v>17</v>
      </c>
      <c r="V197" s="7">
        <v>2005</v>
      </c>
      <c r="W197" t="s">
        <v>571</v>
      </c>
      <c r="X197" s="2">
        <v>1.3280000000000001</v>
      </c>
      <c r="Y197" s="6">
        <f t="shared" si="26"/>
        <v>3.5450201542937994E-2</v>
      </c>
      <c r="AA197">
        <v>15361225</v>
      </c>
      <c r="AB197">
        <v>18894</v>
      </c>
      <c r="AD197" t="s">
        <v>2</v>
      </c>
      <c r="AE197">
        <v>4</v>
      </c>
      <c r="AF197">
        <v>1</v>
      </c>
      <c r="AH197" t="s">
        <v>16699</v>
      </c>
      <c r="AI197" t="s">
        <v>16698</v>
      </c>
      <c r="AJ197" t="s">
        <v>16697</v>
      </c>
      <c r="AK197" t="s">
        <v>16696</v>
      </c>
      <c r="AL197">
        <v>175</v>
      </c>
      <c r="AM197" s="5">
        <f t="shared" si="27"/>
        <v>10.294117647058824</v>
      </c>
      <c r="AN197" s="4">
        <f t="shared" si="28"/>
        <v>1.559124217653741E-2</v>
      </c>
      <c r="AO197" s="3"/>
      <c r="AP197">
        <v>0</v>
      </c>
      <c r="AQ197" t="s">
        <v>153</v>
      </c>
      <c r="AR197" t="s">
        <v>1</v>
      </c>
      <c r="AS197" t="s">
        <v>152</v>
      </c>
      <c r="AT197" s="2">
        <v>3.8340000000000001</v>
      </c>
      <c r="AU197" s="1">
        <f t="shared" si="29"/>
        <v>2.9492513733017818</v>
      </c>
      <c r="AV197" s="1">
        <f t="shared" si="30"/>
        <v>2.5520721859737701</v>
      </c>
      <c r="AW197" s="1">
        <f t="shared" si="31"/>
        <v>2.1548929986457583</v>
      </c>
    </row>
    <row r="198" spans="1:49" x14ac:dyDescent="0.2">
      <c r="A198">
        <v>196</v>
      </c>
      <c r="B198" t="s">
        <v>16695</v>
      </c>
      <c r="C198" t="s">
        <v>16694</v>
      </c>
      <c r="F198" t="s">
        <v>16693</v>
      </c>
      <c r="G198" t="s">
        <v>10</v>
      </c>
      <c r="H198" t="s">
        <v>9</v>
      </c>
      <c r="I198" t="s">
        <v>279</v>
      </c>
      <c r="J198" t="s">
        <v>16486</v>
      </c>
      <c r="K198" t="s">
        <v>16485</v>
      </c>
      <c r="L198" t="s">
        <v>16484</v>
      </c>
      <c r="M198" t="s">
        <v>2865</v>
      </c>
      <c r="N198">
        <v>2</v>
      </c>
      <c r="O198" t="s">
        <v>278</v>
      </c>
      <c r="P198" t="s">
        <v>277</v>
      </c>
      <c r="Q198" t="s">
        <v>16692</v>
      </c>
      <c r="R198" s="7">
        <v>38687</v>
      </c>
      <c r="S198" s="8">
        <f t="shared" si="24"/>
        <v>2005</v>
      </c>
      <c r="T198" s="8">
        <v>2005</v>
      </c>
      <c r="U198" s="8">
        <f t="shared" si="25"/>
        <v>17</v>
      </c>
      <c r="V198" s="7">
        <v>2005</v>
      </c>
      <c r="W198" t="s">
        <v>571</v>
      </c>
      <c r="X198" s="2">
        <v>1.3280000000000001</v>
      </c>
      <c r="Y198" s="6">
        <f t="shared" si="26"/>
        <v>3.5450201542937994E-2</v>
      </c>
      <c r="AA198">
        <v>15361225</v>
      </c>
      <c r="AB198">
        <v>18894</v>
      </c>
      <c r="AD198" t="s">
        <v>2</v>
      </c>
      <c r="AE198">
        <v>4</v>
      </c>
      <c r="AF198">
        <v>1</v>
      </c>
      <c r="AH198" t="s">
        <v>16691</v>
      </c>
      <c r="AI198" t="s">
        <v>16690</v>
      </c>
      <c r="AJ198" t="s">
        <v>16689</v>
      </c>
      <c r="AK198" t="s">
        <v>16688</v>
      </c>
      <c r="AL198">
        <v>70</v>
      </c>
      <c r="AM198" s="5">
        <f t="shared" si="27"/>
        <v>4.117647058823529</v>
      </c>
      <c r="AN198" s="4">
        <f t="shared" si="28"/>
        <v>6.2364968706149623E-3</v>
      </c>
      <c r="AO198" s="3"/>
      <c r="AP198">
        <v>0</v>
      </c>
      <c r="AR198" t="s">
        <v>16687</v>
      </c>
      <c r="AT198" s="2">
        <v>3.8340000000000001</v>
      </c>
      <c r="AU198" s="1">
        <f t="shared" si="29"/>
        <v>2.6686090141241086</v>
      </c>
      <c r="AV198" s="1">
        <f t="shared" si="30"/>
        <v>2.084334920677648</v>
      </c>
      <c r="AW198" s="1">
        <f t="shared" si="31"/>
        <v>1.5000608272311871</v>
      </c>
    </row>
    <row r="199" spans="1:49" x14ac:dyDescent="0.2">
      <c r="A199">
        <v>197</v>
      </c>
      <c r="B199" t="s">
        <v>16686</v>
      </c>
      <c r="C199" t="s">
        <v>16685</v>
      </c>
      <c r="F199" t="s">
        <v>16684</v>
      </c>
      <c r="G199" t="s">
        <v>10</v>
      </c>
      <c r="H199" t="s">
        <v>9</v>
      </c>
      <c r="I199" t="s">
        <v>16238</v>
      </c>
      <c r="J199" t="s">
        <v>16237</v>
      </c>
      <c r="K199" t="s">
        <v>16236</v>
      </c>
      <c r="L199" t="s">
        <v>16235</v>
      </c>
      <c r="M199" t="s">
        <v>16234</v>
      </c>
      <c r="N199">
        <v>7</v>
      </c>
      <c r="O199" t="s">
        <v>16683</v>
      </c>
      <c r="P199" t="s">
        <v>16232</v>
      </c>
      <c r="Q199" t="s">
        <v>16682</v>
      </c>
      <c r="R199" s="7">
        <v>38687</v>
      </c>
      <c r="S199" s="8">
        <f t="shared" si="24"/>
        <v>2005</v>
      </c>
      <c r="T199" s="8">
        <v>2005</v>
      </c>
      <c r="U199" s="8">
        <f t="shared" si="25"/>
        <v>17</v>
      </c>
      <c r="V199" s="7">
        <v>2005</v>
      </c>
      <c r="W199" t="s">
        <v>571</v>
      </c>
      <c r="X199" s="2">
        <v>1.3280000000000001</v>
      </c>
      <c r="Y199" s="6">
        <f t="shared" si="26"/>
        <v>3.5450201542937994E-2</v>
      </c>
      <c r="AA199">
        <v>15361225</v>
      </c>
      <c r="AB199">
        <v>18894</v>
      </c>
      <c r="AD199" t="s">
        <v>2</v>
      </c>
      <c r="AE199">
        <v>4</v>
      </c>
      <c r="AF199">
        <v>1</v>
      </c>
      <c r="AH199" t="s">
        <v>16681</v>
      </c>
      <c r="AI199" t="s">
        <v>16680</v>
      </c>
      <c r="AJ199" t="s">
        <v>16679</v>
      </c>
      <c r="AK199" t="s">
        <v>16678</v>
      </c>
      <c r="AL199">
        <v>31</v>
      </c>
      <c r="AM199" s="5">
        <f t="shared" si="27"/>
        <v>1.8235294117647058</v>
      </c>
      <c r="AN199" s="4">
        <f t="shared" si="28"/>
        <v>2.7618771855580549E-3</v>
      </c>
      <c r="AO199" s="3"/>
      <c r="AP199">
        <v>0</v>
      </c>
      <c r="AQ199" t="s">
        <v>352</v>
      </c>
      <c r="AR199" t="s">
        <v>16677</v>
      </c>
      <c r="AS199" t="s">
        <v>351</v>
      </c>
      <c r="AT199" s="2">
        <v>3.8340000000000001</v>
      </c>
      <c r="AU199" s="1">
        <f t="shared" si="29"/>
        <v>2.5643704235724014</v>
      </c>
      <c r="AV199" s="1">
        <f t="shared" si="30"/>
        <v>1.9106039364248026</v>
      </c>
      <c r="AW199" s="1">
        <f t="shared" si="31"/>
        <v>1.2568374492772036</v>
      </c>
    </row>
    <row r="200" spans="1:49" x14ac:dyDescent="0.2">
      <c r="A200">
        <v>198</v>
      </c>
      <c r="B200" t="s">
        <v>16676</v>
      </c>
      <c r="C200" t="s">
        <v>16675</v>
      </c>
      <c r="F200" t="s">
        <v>16674</v>
      </c>
      <c r="G200" t="s">
        <v>10</v>
      </c>
      <c r="H200" t="s">
        <v>9</v>
      </c>
      <c r="I200" t="s">
        <v>16673</v>
      </c>
      <c r="J200" t="s">
        <v>16672</v>
      </c>
      <c r="K200" t="s">
        <v>16671</v>
      </c>
      <c r="L200" t="s">
        <v>16670</v>
      </c>
      <c r="M200" t="s">
        <v>11799</v>
      </c>
      <c r="N200">
        <v>4</v>
      </c>
      <c r="O200" t="s">
        <v>16669</v>
      </c>
      <c r="P200" t="s">
        <v>16668</v>
      </c>
      <c r="Q200" t="s">
        <v>16667</v>
      </c>
      <c r="R200" s="7">
        <v>38687</v>
      </c>
      <c r="S200" s="8">
        <f t="shared" si="24"/>
        <v>2005</v>
      </c>
      <c r="T200" s="8">
        <v>2005</v>
      </c>
      <c r="U200" s="8">
        <f t="shared" si="25"/>
        <v>17</v>
      </c>
      <c r="V200" s="7">
        <v>2005</v>
      </c>
      <c r="W200" t="s">
        <v>571</v>
      </c>
      <c r="X200" s="2">
        <v>1.3280000000000001</v>
      </c>
      <c r="Y200" s="6">
        <f t="shared" si="26"/>
        <v>3.5450201542937994E-2</v>
      </c>
      <c r="AA200">
        <v>15361225</v>
      </c>
      <c r="AB200">
        <v>18894</v>
      </c>
      <c r="AD200" t="s">
        <v>2</v>
      </c>
      <c r="AE200">
        <v>4</v>
      </c>
      <c r="AF200">
        <v>1</v>
      </c>
      <c r="AH200" t="s">
        <v>16666</v>
      </c>
      <c r="AI200" t="s">
        <v>16665</v>
      </c>
      <c r="AJ200" t="s">
        <v>16664</v>
      </c>
      <c r="AK200" t="s">
        <v>16663</v>
      </c>
      <c r="AL200">
        <v>33</v>
      </c>
      <c r="AM200" s="5">
        <f t="shared" si="27"/>
        <v>1.9411764705882353</v>
      </c>
      <c r="AN200" s="4">
        <f t="shared" si="28"/>
        <v>2.9400628104327684E-3</v>
      </c>
      <c r="AO200" s="3"/>
      <c r="AP200">
        <v>0</v>
      </c>
      <c r="AR200" t="s">
        <v>1</v>
      </c>
      <c r="AT200" s="2">
        <v>3.8340000000000001</v>
      </c>
      <c r="AU200" s="1">
        <f t="shared" si="29"/>
        <v>2.5697159923186428</v>
      </c>
      <c r="AV200" s="1">
        <f t="shared" si="30"/>
        <v>1.9195132176685381</v>
      </c>
      <c r="AW200" s="1">
        <f t="shared" si="31"/>
        <v>1.2693104430184337</v>
      </c>
    </row>
    <row r="201" spans="1:49" x14ac:dyDescent="0.2">
      <c r="A201">
        <v>199</v>
      </c>
      <c r="B201" t="s">
        <v>16662</v>
      </c>
      <c r="C201" t="s">
        <v>16661</v>
      </c>
      <c r="F201" t="s">
        <v>16660</v>
      </c>
      <c r="G201" t="s">
        <v>10</v>
      </c>
      <c r="H201" t="s">
        <v>9</v>
      </c>
      <c r="I201" t="s">
        <v>16659</v>
      </c>
      <c r="J201" t="s">
        <v>16265</v>
      </c>
      <c r="K201" t="s">
        <v>16264</v>
      </c>
      <c r="L201" t="s">
        <v>16263</v>
      </c>
      <c r="M201" t="s">
        <v>403</v>
      </c>
      <c r="N201">
        <v>2</v>
      </c>
      <c r="O201" t="s">
        <v>16658</v>
      </c>
      <c r="P201" t="s">
        <v>16657</v>
      </c>
      <c r="Q201" t="s">
        <v>16656</v>
      </c>
      <c r="R201" s="7">
        <v>38687</v>
      </c>
      <c r="S201" s="8">
        <f t="shared" si="24"/>
        <v>2005</v>
      </c>
      <c r="T201" s="8">
        <v>2005</v>
      </c>
      <c r="U201" s="8">
        <f t="shared" si="25"/>
        <v>17</v>
      </c>
      <c r="V201" s="7">
        <v>2005</v>
      </c>
      <c r="W201" t="s">
        <v>571</v>
      </c>
      <c r="X201" s="2">
        <v>1.3280000000000001</v>
      </c>
      <c r="Y201" s="6">
        <f t="shared" si="26"/>
        <v>3.5450201542937994E-2</v>
      </c>
      <c r="AA201">
        <v>15361225</v>
      </c>
      <c r="AB201">
        <v>18894</v>
      </c>
      <c r="AD201" t="s">
        <v>2</v>
      </c>
      <c r="AE201">
        <v>4</v>
      </c>
      <c r="AF201">
        <v>1</v>
      </c>
      <c r="AH201" t="s">
        <v>16655</v>
      </c>
      <c r="AI201" t="s">
        <v>16654</v>
      </c>
      <c r="AJ201" t="s">
        <v>16653</v>
      </c>
      <c r="AK201" t="s">
        <v>16652</v>
      </c>
      <c r="AL201">
        <v>154</v>
      </c>
      <c r="AM201" s="5">
        <f t="shared" si="27"/>
        <v>9.0588235294117645</v>
      </c>
      <c r="AN201" s="4">
        <f t="shared" si="28"/>
        <v>1.3720293115352918E-2</v>
      </c>
      <c r="AO201" s="3"/>
      <c r="AP201">
        <v>0</v>
      </c>
      <c r="AQ201" t="s">
        <v>723</v>
      </c>
      <c r="AR201" t="s">
        <v>1</v>
      </c>
      <c r="AS201" t="s">
        <v>722</v>
      </c>
      <c r="AT201" s="2">
        <v>3.8340000000000001</v>
      </c>
      <c r="AU201" s="1">
        <f t="shared" si="29"/>
        <v>2.8931229014662474</v>
      </c>
      <c r="AV201" s="1">
        <f t="shared" si="30"/>
        <v>2.4585247329145457</v>
      </c>
      <c r="AW201" s="1">
        <f t="shared" si="31"/>
        <v>2.0239265643628443</v>
      </c>
    </row>
    <row r="202" spans="1:49" x14ac:dyDescent="0.2">
      <c r="A202">
        <v>200</v>
      </c>
      <c r="B202" t="s">
        <v>16651</v>
      </c>
      <c r="C202" t="s">
        <v>16650</v>
      </c>
      <c r="F202" t="s">
        <v>16649</v>
      </c>
      <c r="G202" t="s">
        <v>10</v>
      </c>
      <c r="H202" t="s">
        <v>9</v>
      </c>
      <c r="I202" t="s">
        <v>16648</v>
      </c>
      <c r="J202" t="s">
        <v>6219</v>
      </c>
      <c r="K202" t="s">
        <v>6218</v>
      </c>
      <c r="L202" t="s">
        <v>6217</v>
      </c>
      <c r="M202" t="s">
        <v>835</v>
      </c>
      <c r="N202">
        <v>4</v>
      </c>
      <c r="O202" t="s">
        <v>16647</v>
      </c>
      <c r="P202" t="s">
        <v>16646</v>
      </c>
      <c r="Q202" t="s">
        <v>16645</v>
      </c>
      <c r="R202" s="7">
        <v>38687</v>
      </c>
      <c r="S202" s="8">
        <f t="shared" si="24"/>
        <v>2005</v>
      </c>
      <c r="T202" s="8">
        <v>2005</v>
      </c>
      <c r="U202" s="8">
        <f t="shared" si="25"/>
        <v>17</v>
      </c>
      <c r="V202" s="7">
        <v>2005</v>
      </c>
      <c r="W202" t="s">
        <v>571</v>
      </c>
      <c r="X202" s="2">
        <v>1.3280000000000001</v>
      </c>
      <c r="Y202" s="6">
        <f t="shared" si="26"/>
        <v>3.5450201542937994E-2</v>
      </c>
      <c r="AA202">
        <v>15361225</v>
      </c>
      <c r="AB202">
        <v>18894</v>
      </c>
      <c r="AD202" t="s">
        <v>2</v>
      </c>
      <c r="AE202">
        <v>4</v>
      </c>
      <c r="AF202">
        <v>1</v>
      </c>
      <c r="AH202" t="s">
        <v>16644</v>
      </c>
      <c r="AI202" t="s">
        <v>16643</v>
      </c>
      <c r="AJ202" t="s">
        <v>16642</v>
      </c>
      <c r="AK202" t="s">
        <v>16641</v>
      </c>
      <c r="AL202">
        <v>8</v>
      </c>
      <c r="AM202" s="5">
        <f t="shared" si="27"/>
        <v>0.47058823529411764</v>
      </c>
      <c r="AN202" s="4">
        <f t="shared" si="28"/>
        <v>7.1274249949885291E-4</v>
      </c>
      <c r="AO202" s="3"/>
      <c r="AP202">
        <v>0</v>
      </c>
      <c r="AQ202" t="s">
        <v>881</v>
      </c>
      <c r="AR202" t="s">
        <v>16640</v>
      </c>
      <c r="AS202" t="s">
        <v>16639</v>
      </c>
      <c r="AT202" s="2">
        <v>3.8340000000000001</v>
      </c>
      <c r="AU202" s="1">
        <f t="shared" si="29"/>
        <v>2.5028963829906252</v>
      </c>
      <c r="AV202" s="1">
        <f t="shared" si="30"/>
        <v>1.8081472021218423</v>
      </c>
      <c r="AW202" s="1">
        <f t="shared" si="31"/>
        <v>1.1133980212530596</v>
      </c>
    </row>
    <row r="203" spans="1:49" x14ac:dyDescent="0.2">
      <c r="A203">
        <v>201</v>
      </c>
      <c r="B203" t="s">
        <v>16638</v>
      </c>
      <c r="C203" t="s">
        <v>16637</v>
      </c>
      <c r="F203" t="s">
        <v>16636</v>
      </c>
      <c r="G203" t="s">
        <v>10</v>
      </c>
      <c r="H203" t="s">
        <v>9</v>
      </c>
      <c r="I203" t="s">
        <v>9326</v>
      </c>
      <c r="J203" t="s">
        <v>16157</v>
      </c>
      <c r="K203" t="s">
        <v>16156</v>
      </c>
      <c r="L203" t="s">
        <v>16155</v>
      </c>
      <c r="M203" t="s">
        <v>63</v>
      </c>
      <c r="N203">
        <v>3</v>
      </c>
      <c r="O203" t="s">
        <v>16635</v>
      </c>
      <c r="P203" t="s">
        <v>16634</v>
      </c>
      <c r="Q203" t="s">
        <v>16633</v>
      </c>
      <c r="R203" s="7">
        <v>38687</v>
      </c>
      <c r="S203" s="8">
        <f t="shared" si="24"/>
        <v>2005</v>
      </c>
      <c r="T203" s="8">
        <v>2005</v>
      </c>
      <c r="U203" s="8">
        <f t="shared" si="25"/>
        <v>17</v>
      </c>
      <c r="V203" s="7">
        <v>2005</v>
      </c>
      <c r="W203" t="s">
        <v>571</v>
      </c>
      <c r="X203" s="2">
        <v>1.3280000000000001</v>
      </c>
      <c r="Y203" s="6">
        <f t="shared" si="26"/>
        <v>3.5450201542937994E-2</v>
      </c>
      <c r="AA203">
        <v>15361225</v>
      </c>
      <c r="AB203">
        <v>18894</v>
      </c>
      <c r="AD203" t="s">
        <v>2</v>
      </c>
      <c r="AE203">
        <v>4</v>
      </c>
      <c r="AF203">
        <v>1</v>
      </c>
      <c r="AH203" t="s">
        <v>16632</v>
      </c>
      <c r="AI203" t="s">
        <v>16631</v>
      </c>
      <c r="AJ203" t="s">
        <v>16630</v>
      </c>
      <c r="AK203" t="s">
        <v>16629</v>
      </c>
      <c r="AL203">
        <v>96</v>
      </c>
      <c r="AM203" s="5">
        <f t="shared" si="27"/>
        <v>5.6470588235294121</v>
      </c>
      <c r="AN203" s="4">
        <f t="shared" si="28"/>
        <v>8.5529099939862362E-3</v>
      </c>
      <c r="AO203" s="3"/>
      <c r="AP203">
        <v>0</v>
      </c>
      <c r="AQ203" t="s">
        <v>35</v>
      </c>
      <c r="AR203" t="s">
        <v>16628</v>
      </c>
      <c r="AS203" t="s">
        <v>34</v>
      </c>
      <c r="AT203" s="2">
        <v>3.8340000000000001</v>
      </c>
      <c r="AU203" s="1">
        <f t="shared" si="29"/>
        <v>2.7381014078252464</v>
      </c>
      <c r="AV203" s="1">
        <f t="shared" si="30"/>
        <v>2.2001555768462118</v>
      </c>
      <c r="AW203" s="1">
        <f t="shared" si="31"/>
        <v>1.6622097458671763</v>
      </c>
    </row>
    <row r="204" spans="1:49" x14ac:dyDescent="0.2">
      <c r="A204">
        <v>202</v>
      </c>
      <c r="B204" t="s">
        <v>16627</v>
      </c>
      <c r="C204" t="s">
        <v>16626</v>
      </c>
      <c r="F204" t="s">
        <v>16625</v>
      </c>
      <c r="G204" t="s">
        <v>10</v>
      </c>
      <c r="H204" t="s">
        <v>9</v>
      </c>
      <c r="I204" t="s">
        <v>9499</v>
      </c>
      <c r="J204" t="s">
        <v>16624</v>
      </c>
      <c r="K204" t="s">
        <v>16623</v>
      </c>
      <c r="L204" t="s">
        <v>16622</v>
      </c>
      <c r="M204" t="s">
        <v>16621</v>
      </c>
      <c r="N204">
        <v>3</v>
      </c>
      <c r="O204" t="s">
        <v>16620</v>
      </c>
      <c r="P204" t="s">
        <v>16619</v>
      </c>
      <c r="Q204" t="s">
        <v>16618</v>
      </c>
      <c r="R204" s="7">
        <v>38687</v>
      </c>
      <c r="S204" s="8">
        <f t="shared" si="24"/>
        <v>2005</v>
      </c>
      <c r="T204" s="8">
        <v>2005</v>
      </c>
      <c r="U204" s="8">
        <f t="shared" si="25"/>
        <v>17</v>
      </c>
      <c r="V204" s="7">
        <v>2005</v>
      </c>
      <c r="W204" t="s">
        <v>571</v>
      </c>
      <c r="X204" s="2">
        <v>1.3280000000000001</v>
      </c>
      <c r="Y204" s="6">
        <f t="shared" si="26"/>
        <v>3.5450201542937994E-2</v>
      </c>
      <c r="AA204">
        <v>15361225</v>
      </c>
      <c r="AB204">
        <v>18894</v>
      </c>
      <c r="AD204" t="s">
        <v>2</v>
      </c>
      <c r="AE204">
        <v>4</v>
      </c>
      <c r="AF204">
        <v>1</v>
      </c>
      <c r="AH204" t="s">
        <v>16617</v>
      </c>
      <c r="AI204" t="s">
        <v>16616</v>
      </c>
      <c r="AJ204" t="s">
        <v>16615</v>
      </c>
      <c r="AK204" t="s">
        <v>16614</v>
      </c>
      <c r="AL204">
        <v>29</v>
      </c>
      <c r="AM204" s="5">
        <f t="shared" si="27"/>
        <v>1.7058823529411764</v>
      </c>
      <c r="AN204" s="4">
        <f t="shared" si="28"/>
        <v>2.5836915606833417E-3</v>
      </c>
      <c r="AO204" s="3"/>
      <c r="AP204">
        <v>0</v>
      </c>
      <c r="AQ204" t="s">
        <v>56</v>
      </c>
      <c r="AR204">
        <v>10476013</v>
      </c>
      <c r="AS204" t="s">
        <v>55</v>
      </c>
      <c r="AT204" s="2">
        <v>3.8340000000000001</v>
      </c>
      <c r="AU204" s="1">
        <f t="shared" si="29"/>
        <v>2.55902485482616</v>
      </c>
      <c r="AV204" s="1">
        <f t="shared" si="30"/>
        <v>1.9016946551810667</v>
      </c>
      <c r="AW204" s="1">
        <f t="shared" si="31"/>
        <v>1.2443644555359739</v>
      </c>
    </row>
    <row r="205" spans="1:49" x14ac:dyDescent="0.2">
      <c r="A205">
        <v>203</v>
      </c>
      <c r="B205" t="s">
        <v>16613</v>
      </c>
      <c r="C205" t="s">
        <v>16612</v>
      </c>
      <c r="F205" t="s">
        <v>16611</v>
      </c>
      <c r="G205" t="s">
        <v>10</v>
      </c>
      <c r="H205" t="s">
        <v>9</v>
      </c>
      <c r="I205" t="s">
        <v>16610</v>
      </c>
      <c r="J205" t="s">
        <v>16609</v>
      </c>
      <c r="K205" t="s">
        <v>16608</v>
      </c>
      <c r="L205" t="s">
        <v>16607</v>
      </c>
      <c r="M205" t="s">
        <v>16606</v>
      </c>
      <c r="N205">
        <v>10</v>
      </c>
      <c r="O205" t="s">
        <v>16605</v>
      </c>
      <c r="P205" t="s">
        <v>16604</v>
      </c>
      <c r="Q205" t="s">
        <v>16603</v>
      </c>
      <c r="R205" s="7">
        <v>38687</v>
      </c>
      <c r="S205" s="8">
        <f t="shared" si="24"/>
        <v>2005</v>
      </c>
      <c r="T205" s="8">
        <v>2005</v>
      </c>
      <c r="U205" s="8">
        <f t="shared" si="25"/>
        <v>17</v>
      </c>
      <c r="V205" s="7">
        <v>2005</v>
      </c>
      <c r="W205" t="s">
        <v>571</v>
      </c>
      <c r="X205" s="2">
        <v>1.3280000000000001</v>
      </c>
      <c r="Y205" s="6">
        <f t="shared" si="26"/>
        <v>3.5450201542937994E-2</v>
      </c>
      <c r="AA205">
        <v>15361225</v>
      </c>
      <c r="AB205">
        <v>18894</v>
      </c>
      <c r="AD205" t="s">
        <v>2</v>
      </c>
      <c r="AE205">
        <v>4</v>
      </c>
      <c r="AF205">
        <v>1</v>
      </c>
      <c r="AH205" t="s">
        <v>16602</v>
      </c>
      <c r="AI205" t="s">
        <v>16601</v>
      </c>
      <c r="AJ205" t="s">
        <v>16574</v>
      </c>
      <c r="AK205" t="s">
        <v>16600</v>
      </c>
      <c r="AL205">
        <v>9</v>
      </c>
      <c r="AM205" s="5">
        <f t="shared" si="27"/>
        <v>0.52941176470588236</v>
      </c>
      <c r="AN205" s="4">
        <f t="shared" si="28"/>
        <v>8.0183531193620959E-4</v>
      </c>
      <c r="AO205" s="3"/>
      <c r="AP205">
        <v>0</v>
      </c>
      <c r="AQ205" t="s">
        <v>1136</v>
      </c>
      <c r="AR205" t="s">
        <v>16599</v>
      </c>
      <c r="AS205" t="s">
        <v>1135</v>
      </c>
      <c r="AT205" s="2">
        <v>3.8340000000000001</v>
      </c>
      <c r="AU205" s="1">
        <f t="shared" si="29"/>
        <v>2.5055691673637459</v>
      </c>
      <c r="AV205" s="1">
        <f t="shared" si="30"/>
        <v>1.8126018427437101</v>
      </c>
      <c r="AW205" s="1">
        <f t="shared" si="31"/>
        <v>1.1196345181236744</v>
      </c>
    </row>
    <row r="206" spans="1:49" x14ac:dyDescent="0.2">
      <c r="A206">
        <v>204</v>
      </c>
      <c r="B206" t="s">
        <v>16598</v>
      </c>
      <c r="C206" t="s">
        <v>16597</v>
      </c>
      <c r="F206" t="s">
        <v>16596</v>
      </c>
      <c r="G206" t="s">
        <v>10</v>
      </c>
      <c r="H206" t="s">
        <v>9</v>
      </c>
      <c r="I206" t="s">
        <v>9887</v>
      </c>
      <c r="J206" t="s">
        <v>16595</v>
      </c>
      <c r="K206" t="s">
        <v>16594</v>
      </c>
      <c r="L206" t="s">
        <v>16593</v>
      </c>
      <c r="M206" t="s">
        <v>16592</v>
      </c>
      <c r="N206">
        <v>2</v>
      </c>
      <c r="O206" t="s">
        <v>16591</v>
      </c>
      <c r="P206" t="s">
        <v>16590</v>
      </c>
      <c r="Q206" t="s">
        <v>16589</v>
      </c>
      <c r="R206" s="7">
        <v>38687</v>
      </c>
      <c r="S206" s="8">
        <f t="shared" si="24"/>
        <v>2005</v>
      </c>
      <c r="T206" s="8">
        <v>2005</v>
      </c>
      <c r="U206" s="8">
        <f t="shared" si="25"/>
        <v>17</v>
      </c>
      <c r="V206" s="7">
        <v>2005</v>
      </c>
      <c r="W206" t="s">
        <v>571</v>
      </c>
      <c r="X206" s="2">
        <v>1.3280000000000001</v>
      </c>
      <c r="Y206" s="6">
        <f t="shared" si="26"/>
        <v>3.5450201542937994E-2</v>
      </c>
      <c r="AA206">
        <v>15361225</v>
      </c>
      <c r="AB206">
        <v>18894</v>
      </c>
      <c r="AD206" t="s">
        <v>2</v>
      </c>
      <c r="AE206">
        <v>4</v>
      </c>
      <c r="AF206">
        <v>1</v>
      </c>
      <c r="AH206" t="s">
        <v>816</v>
      </c>
      <c r="AI206" t="s">
        <v>16588</v>
      </c>
      <c r="AJ206" t="s">
        <v>16587</v>
      </c>
      <c r="AK206" t="s">
        <v>16586</v>
      </c>
      <c r="AL206">
        <v>46</v>
      </c>
      <c r="AM206" s="5">
        <f t="shared" si="27"/>
        <v>2.7058823529411766</v>
      </c>
      <c r="AN206" s="4">
        <f t="shared" si="28"/>
        <v>4.0982693721184045E-3</v>
      </c>
      <c r="AO206" s="3"/>
      <c r="AP206">
        <v>0</v>
      </c>
      <c r="AR206" t="s">
        <v>1</v>
      </c>
      <c r="AT206" s="2">
        <v>3.8340000000000001</v>
      </c>
      <c r="AU206" s="1">
        <f t="shared" si="29"/>
        <v>2.6044621891692117</v>
      </c>
      <c r="AV206" s="1">
        <f t="shared" si="30"/>
        <v>1.97742354575282</v>
      </c>
      <c r="AW206" s="1">
        <f t="shared" si="31"/>
        <v>1.3503849023364281</v>
      </c>
    </row>
    <row r="207" spans="1:49" x14ac:dyDescent="0.2">
      <c r="A207">
        <v>205</v>
      </c>
      <c r="B207" t="s">
        <v>16585</v>
      </c>
      <c r="C207" t="s">
        <v>16584</v>
      </c>
      <c r="F207" t="s">
        <v>16583</v>
      </c>
      <c r="G207" t="s">
        <v>10</v>
      </c>
      <c r="H207" t="s">
        <v>9</v>
      </c>
      <c r="I207" t="s">
        <v>16392</v>
      </c>
      <c r="J207" t="s">
        <v>16582</v>
      </c>
      <c r="K207" t="s">
        <v>16581</v>
      </c>
      <c r="L207" t="s">
        <v>16580</v>
      </c>
      <c r="M207" t="s">
        <v>1300</v>
      </c>
      <c r="N207">
        <v>7</v>
      </c>
      <c r="O207" t="s">
        <v>16579</v>
      </c>
      <c r="P207" t="s">
        <v>16578</v>
      </c>
      <c r="Q207" t="s">
        <v>16577</v>
      </c>
      <c r="R207" s="7">
        <v>38687</v>
      </c>
      <c r="S207" s="8">
        <f t="shared" si="24"/>
        <v>2005</v>
      </c>
      <c r="T207" s="8">
        <v>2005</v>
      </c>
      <c r="U207" s="8">
        <f t="shared" si="25"/>
        <v>17</v>
      </c>
      <c r="V207" s="7">
        <v>2005</v>
      </c>
      <c r="W207" t="s">
        <v>571</v>
      </c>
      <c r="X207" s="2">
        <v>1.3280000000000001</v>
      </c>
      <c r="Y207" s="6">
        <f t="shared" si="26"/>
        <v>3.5450201542937994E-2</v>
      </c>
      <c r="AA207">
        <v>15361225</v>
      </c>
      <c r="AB207">
        <v>18894</v>
      </c>
      <c r="AD207" t="s">
        <v>2</v>
      </c>
      <c r="AE207">
        <v>4</v>
      </c>
      <c r="AF207">
        <v>1</v>
      </c>
      <c r="AH207" t="s">
        <v>16576</v>
      </c>
      <c r="AI207" t="s">
        <v>16575</v>
      </c>
      <c r="AJ207" t="s">
        <v>16574</v>
      </c>
      <c r="AK207" t="s">
        <v>16573</v>
      </c>
      <c r="AL207">
        <v>2</v>
      </c>
      <c r="AM207" s="5">
        <f t="shared" si="27"/>
        <v>0.11764705882352941</v>
      </c>
      <c r="AN207" s="4">
        <f t="shared" si="28"/>
        <v>1.7818562487471323E-4</v>
      </c>
      <c r="AO207" s="3"/>
      <c r="AP207">
        <v>0</v>
      </c>
      <c r="AQ207" t="s">
        <v>1136</v>
      </c>
      <c r="AR207" t="s">
        <v>16572</v>
      </c>
      <c r="AS207" t="s">
        <v>1135</v>
      </c>
      <c r="AT207" s="2">
        <v>3.8340000000000001</v>
      </c>
      <c r="AU207" s="1">
        <f t="shared" si="29"/>
        <v>2.4868596767519011</v>
      </c>
      <c r="AV207" s="1">
        <f t="shared" si="30"/>
        <v>1.7814193583906353</v>
      </c>
      <c r="AW207" s="1">
        <f t="shared" si="31"/>
        <v>1.0759790400293698</v>
      </c>
    </row>
    <row r="208" spans="1:49" x14ac:dyDescent="0.2">
      <c r="A208">
        <v>206</v>
      </c>
      <c r="B208" t="s">
        <v>16571</v>
      </c>
      <c r="C208" t="s">
        <v>16570</v>
      </c>
      <c r="F208" t="s">
        <v>16569</v>
      </c>
      <c r="G208" t="s">
        <v>10</v>
      </c>
      <c r="H208" t="s">
        <v>9</v>
      </c>
      <c r="I208" t="s">
        <v>1114</v>
      </c>
      <c r="J208" t="s">
        <v>7817</v>
      </c>
      <c r="K208" t="s">
        <v>7816</v>
      </c>
      <c r="L208" t="s">
        <v>7815</v>
      </c>
      <c r="M208" t="s">
        <v>144</v>
      </c>
      <c r="N208">
        <v>3</v>
      </c>
      <c r="O208" t="s">
        <v>16568</v>
      </c>
      <c r="P208" t="s">
        <v>16567</v>
      </c>
      <c r="Q208" t="s">
        <v>16566</v>
      </c>
      <c r="R208" s="7">
        <v>38687</v>
      </c>
      <c r="S208" s="8">
        <f t="shared" si="24"/>
        <v>2005</v>
      </c>
      <c r="T208" s="8">
        <v>2005</v>
      </c>
      <c r="U208" s="8">
        <f t="shared" si="25"/>
        <v>17</v>
      </c>
      <c r="V208" s="7">
        <v>2005</v>
      </c>
      <c r="W208" t="s">
        <v>571</v>
      </c>
      <c r="X208" s="2">
        <v>1.3280000000000001</v>
      </c>
      <c r="Y208" s="6">
        <f t="shared" si="26"/>
        <v>3.5450201542937994E-2</v>
      </c>
      <c r="AA208">
        <v>15361225</v>
      </c>
      <c r="AB208">
        <v>18894</v>
      </c>
      <c r="AD208" t="s">
        <v>2</v>
      </c>
      <c r="AE208">
        <v>4</v>
      </c>
      <c r="AF208">
        <v>1</v>
      </c>
      <c r="AH208" t="s">
        <v>16565</v>
      </c>
      <c r="AI208" t="s">
        <v>16564</v>
      </c>
      <c r="AJ208" t="s">
        <v>9569</v>
      </c>
      <c r="AK208" t="s">
        <v>16563</v>
      </c>
      <c r="AL208">
        <v>17</v>
      </c>
      <c r="AM208" s="5">
        <f t="shared" si="27"/>
        <v>1</v>
      </c>
      <c r="AN208" s="4">
        <f t="shared" si="28"/>
        <v>1.5145778114350624E-3</v>
      </c>
      <c r="AO208" s="3"/>
      <c r="AP208">
        <v>0</v>
      </c>
      <c r="AR208" t="s">
        <v>16562</v>
      </c>
      <c r="AT208" s="2">
        <v>3.8340000000000001</v>
      </c>
      <c r="AU208" s="1">
        <f t="shared" si="29"/>
        <v>2.5269514423487114</v>
      </c>
      <c r="AV208" s="1">
        <f t="shared" si="30"/>
        <v>1.8482389677186528</v>
      </c>
      <c r="AW208" s="1">
        <f t="shared" si="31"/>
        <v>1.1695264930885942</v>
      </c>
    </row>
    <row r="209" spans="1:49" x14ac:dyDescent="0.2">
      <c r="A209">
        <v>207</v>
      </c>
      <c r="B209" t="s">
        <v>16561</v>
      </c>
      <c r="C209" t="s">
        <v>16560</v>
      </c>
      <c r="F209" t="s">
        <v>16559</v>
      </c>
      <c r="G209" t="s">
        <v>10</v>
      </c>
      <c r="H209" t="s">
        <v>9</v>
      </c>
      <c r="I209" t="s">
        <v>2466</v>
      </c>
      <c r="J209" t="s">
        <v>16558</v>
      </c>
      <c r="K209" t="s">
        <v>16557</v>
      </c>
      <c r="L209" t="s">
        <v>16556</v>
      </c>
      <c r="M209" t="s">
        <v>4748</v>
      </c>
      <c r="N209">
        <v>2</v>
      </c>
      <c r="O209" t="s">
        <v>16555</v>
      </c>
      <c r="P209" t="s">
        <v>16554</v>
      </c>
      <c r="Q209" t="s">
        <v>16553</v>
      </c>
      <c r="R209" s="7">
        <v>38687</v>
      </c>
      <c r="S209" s="8">
        <f t="shared" si="24"/>
        <v>2005</v>
      </c>
      <c r="T209" s="8">
        <v>2005</v>
      </c>
      <c r="U209" s="8">
        <f t="shared" si="25"/>
        <v>17</v>
      </c>
      <c r="V209" s="7">
        <v>2005</v>
      </c>
      <c r="W209" t="s">
        <v>571</v>
      </c>
      <c r="X209" s="2">
        <v>1.3280000000000001</v>
      </c>
      <c r="Y209" s="6">
        <f t="shared" si="26"/>
        <v>3.5450201542937994E-2</v>
      </c>
      <c r="AA209">
        <v>15361225</v>
      </c>
      <c r="AB209">
        <v>18894</v>
      </c>
      <c r="AD209" t="s">
        <v>2</v>
      </c>
      <c r="AE209">
        <v>4</v>
      </c>
      <c r="AF209">
        <v>1</v>
      </c>
      <c r="AH209" t="s">
        <v>16552</v>
      </c>
      <c r="AI209" t="s">
        <v>16551</v>
      </c>
      <c r="AJ209" t="s">
        <v>16550</v>
      </c>
      <c r="AK209" t="s">
        <v>16549</v>
      </c>
      <c r="AL209">
        <v>12</v>
      </c>
      <c r="AM209" s="5">
        <f t="shared" si="27"/>
        <v>0.70588235294117652</v>
      </c>
      <c r="AN209" s="4">
        <f t="shared" si="28"/>
        <v>1.0691137492482795E-3</v>
      </c>
      <c r="AO209" s="3"/>
      <c r="AP209">
        <v>0</v>
      </c>
      <c r="AQ209" t="s">
        <v>40</v>
      </c>
      <c r="AR209" t="s">
        <v>16548</v>
      </c>
      <c r="AS209" t="s">
        <v>39</v>
      </c>
      <c r="AT209" s="2">
        <v>3.8340000000000001</v>
      </c>
      <c r="AU209" s="1">
        <f t="shared" si="29"/>
        <v>2.513587520483108</v>
      </c>
      <c r="AV209" s="1">
        <f t="shared" si="30"/>
        <v>1.8259657646093137</v>
      </c>
      <c r="AW209" s="1">
        <f t="shared" si="31"/>
        <v>1.1383440087355194</v>
      </c>
    </row>
    <row r="210" spans="1:49" x14ac:dyDescent="0.2">
      <c r="A210">
        <v>208</v>
      </c>
      <c r="B210" t="s">
        <v>16547</v>
      </c>
      <c r="C210" t="s">
        <v>16546</v>
      </c>
      <c r="F210" t="s">
        <v>16545</v>
      </c>
      <c r="G210" t="s">
        <v>10</v>
      </c>
      <c r="H210" t="s">
        <v>9</v>
      </c>
      <c r="I210" t="s">
        <v>1114</v>
      </c>
      <c r="J210" t="s">
        <v>16544</v>
      </c>
      <c r="K210" t="s">
        <v>16543</v>
      </c>
      <c r="L210" t="s">
        <v>16542</v>
      </c>
      <c r="M210" t="s">
        <v>144</v>
      </c>
      <c r="N210">
        <v>4</v>
      </c>
      <c r="O210" t="s">
        <v>16541</v>
      </c>
      <c r="P210" t="s">
        <v>16540</v>
      </c>
      <c r="Q210" t="s">
        <v>16539</v>
      </c>
      <c r="R210" s="7">
        <v>38687</v>
      </c>
      <c r="S210" s="8">
        <f t="shared" si="24"/>
        <v>2005</v>
      </c>
      <c r="T210" s="8">
        <v>2005</v>
      </c>
      <c r="U210" s="8">
        <f t="shared" si="25"/>
        <v>17</v>
      </c>
      <c r="V210" s="7">
        <v>2005</v>
      </c>
      <c r="W210" t="s">
        <v>14360</v>
      </c>
      <c r="X210" s="2">
        <v>0.437</v>
      </c>
      <c r="Y210" s="6">
        <f t="shared" si="26"/>
        <v>1.1665465417367396E-2</v>
      </c>
      <c r="AA210">
        <v>10704698</v>
      </c>
      <c r="AB210">
        <v>5300152513</v>
      </c>
      <c r="AC210">
        <v>15598985</v>
      </c>
      <c r="AD210" t="s">
        <v>2</v>
      </c>
      <c r="AE210">
        <v>53</v>
      </c>
      <c r="AH210" t="s">
        <v>16538</v>
      </c>
      <c r="AI210" t="s">
        <v>16537</v>
      </c>
      <c r="AK210" t="s">
        <v>16536</v>
      </c>
      <c r="AL210">
        <v>28</v>
      </c>
      <c r="AM210" s="5">
        <f t="shared" si="27"/>
        <v>1.6470588235294117</v>
      </c>
      <c r="AN210" s="4">
        <f t="shared" si="28"/>
        <v>2.4945987482459854E-3</v>
      </c>
      <c r="AO210" s="3"/>
      <c r="AP210">
        <v>1</v>
      </c>
      <c r="AR210" t="s">
        <v>1</v>
      </c>
      <c r="AT210" s="2" t="s">
        <v>0</v>
      </c>
      <c r="AU210" s="1">
        <f t="shared" si="29"/>
        <v>0.89142054166309725</v>
      </c>
      <c r="AV210" s="1">
        <f t="shared" si="30"/>
        <v>0.70800320828066898</v>
      </c>
      <c r="AW210" s="1">
        <f t="shared" si="31"/>
        <v>0.52458587489824082</v>
      </c>
    </row>
    <row r="211" spans="1:49" x14ac:dyDescent="0.2">
      <c r="A211">
        <v>209</v>
      </c>
      <c r="B211" t="s">
        <v>16535</v>
      </c>
      <c r="C211" t="s">
        <v>16534</v>
      </c>
      <c r="F211" t="s">
        <v>16533</v>
      </c>
      <c r="G211" t="s">
        <v>10</v>
      </c>
      <c r="H211" t="s">
        <v>9</v>
      </c>
      <c r="I211" t="s">
        <v>16532</v>
      </c>
      <c r="J211" t="s">
        <v>16531</v>
      </c>
      <c r="K211" t="s">
        <v>16530</v>
      </c>
      <c r="L211" t="s">
        <v>16529</v>
      </c>
      <c r="M211" t="s">
        <v>16528</v>
      </c>
      <c r="N211">
        <v>4</v>
      </c>
      <c r="O211" t="s">
        <v>16527</v>
      </c>
      <c r="P211" t="s">
        <v>16526</v>
      </c>
      <c r="Q211" t="s">
        <v>16525</v>
      </c>
      <c r="R211" s="7">
        <v>38687</v>
      </c>
      <c r="S211" s="8">
        <f t="shared" si="24"/>
        <v>2005</v>
      </c>
      <c r="T211" s="8">
        <v>2005</v>
      </c>
      <c r="U211" s="8">
        <f t="shared" si="25"/>
        <v>17</v>
      </c>
      <c r="V211" s="7">
        <v>2005</v>
      </c>
      <c r="W211" t="s">
        <v>571</v>
      </c>
      <c r="X211" s="2">
        <v>1.3280000000000001</v>
      </c>
      <c r="Y211" s="6">
        <f t="shared" si="26"/>
        <v>3.5450201542937994E-2</v>
      </c>
      <c r="AA211">
        <v>15361225</v>
      </c>
      <c r="AB211">
        <v>18894</v>
      </c>
      <c r="AD211" t="s">
        <v>2</v>
      </c>
      <c r="AE211">
        <v>4</v>
      </c>
      <c r="AF211">
        <v>1</v>
      </c>
      <c r="AH211" t="s">
        <v>16524</v>
      </c>
      <c r="AI211" t="s">
        <v>16523</v>
      </c>
      <c r="AJ211" t="s">
        <v>16522</v>
      </c>
      <c r="AK211" t="s">
        <v>16521</v>
      </c>
      <c r="AL211">
        <v>119</v>
      </c>
      <c r="AM211" s="5">
        <f t="shared" si="27"/>
        <v>7</v>
      </c>
      <c r="AN211" s="4">
        <f t="shared" si="28"/>
        <v>1.0602044680045438E-2</v>
      </c>
      <c r="AO211" s="3"/>
      <c r="AP211">
        <v>0</v>
      </c>
      <c r="AR211" t="s">
        <v>1</v>
      </c>
      <c r="AT211" s="2">
        <v>3.8340000000000001</v>
      </c>
      <c r="AU211" s="1">
        <f t="shared" si="29"/>
        <v>2.7995754484070225</v>
      </c>
      <c r="AV211" s="1">
        <f t="shared" si="30"/>
        <v>2.3026123111491712</v>
      </c>
      <c r="AW211" s="1">
        <f t="shared" si="31"/>
        <v>1.8056491738913203</v>
      </c>
    </row>
    <row r="212" spans="1:49" x14ac:dyDescent="0.2">
      <c r="A212">
        <v>210</v>
      </c>
      <c r="B212" t="s">
        <v>16520</v>
      </c>
      <c r="C212" t="s">
        <v>16519</v>
      </c>
      <c r="F212" t="s">
        <v>16518</v>
      </c>
      <c r="G212" t="s">
        <v>10</v>
      </c>
      <c r="H212" t="s">
        <v>9</v>
      </c>
      <c r="I212" t="s">
        <v>16517</v>
      </c>
      <c r="J212" t="s">
        <v>16516</v>
      </c>
      <c r="K212" t="s">
        <v>16515</v>
      </c>
      <c r="L212" t="s">
        <v>16514</v>
      </c>
      <c r="M212" t="s">
        <v>340</v>
      </c>
      <c r="N212">
        <v>4</v>
      </c>
      <c r="O212" t="s">
        <v>16513</v>
      </c>
      <c r="P212" t="s">
        <v>16512</v>
      </c>
      <c r="Q212" t="s">
        <v>16511</v>
      </c>
      <c r="R212" s="7">
        <v>38687</v>
      </c>
      <c r="S212" s="8">
        <f t="shared" si="24"/>
        <v>2005</v>
      </c>
      <c r="T212" s="8">
        <v>2005</v>
      </c>
      <c r="U212" s="8">
        <f t="shared" si="25"/>
        <v>17</v>
      </c>
      <c r="V212" s="7">
        <v>2005</v>
      </c>
      <c r="W212" t="s">
        <v>571</v>
      </c>
      <c r="X212" s="2">
        <v>1.3280000000000001</v>
      </c>
      <c r="Y212" s="6">
        <f t="shared" si="26"/>
        <v>3.5450201542937994E-2</v>
      </c>
      <c r="AA212">
        <v>15361225</v>
      </c>
      <c r="AB212">
        <v>18894</v>
      </c>
      <c r="AD212" t="s">
        <v>2</v>
      </c>
      <c r="AE212">
        <v>4</v>
      </c>
      <c r="AF212">
        <v>1</v>
      </c>
      <c r="AH212" t="s">
        <v>16510</v>
      </c>
      <c r="AI212" t="s">
        <v>16509</v>
      </c>
      <c r="AJ212" t="s">
        <v>16508</v>
      </c>
      <c r="AK212" t="s">
        <v>16507</v>
      </c>
      <c r="AL212">
        <v>16</v>
      </c>
      <c r="AM212" s="5">
        <f t="shared" si="27"/>
        <v>0.94117647058823528</v>
      </c>
      <c r="AN212" s="4">
        <f t="shared" si="28"/>
        <v>1.4254849989977058E-3</v>
      </c>
      <c r="AO212" s="3"/>
      <c r="AP212">
        <v>0</v>
      </c>
      <c r="AR212" t="s">
        <v>1</v>
      </c>
      <c r="AT212" s="2">
        <v>3.8340000000000001</v>
      </c>
      <c r="AU212" s="1">
        <f t="shared" si="29"/>
        <v>2.5242786579755907</v>
      </c>
      <c r="AV212" s="1">
        <f t="shared" si="30"/>
        <v>1.8437843270967851</v>
      </c>
      <c r="AW212" s="1">
        <f t="shared" si="31"/>
        <v>1.1632899962179792</v>
      </c>
    </row>
    <row r="213" spans="1:49" x14ac:dyDescent="0.2">
      <c r="A213">
        <v>211</v>
      </c>
      <c r="B213" t="s">
        <v>16506</v>
      </c>
      <c r="C213" t="s">
        <v>16505</v>
      </c>
      <c r="F213" t="s">
        <v>16504</v>
      </c>
      <c r="G213" t="s">
        <v>10</v>
      </c>
      <c r="H213" t="s">
        <v>9</v>
      </c>
      <c r="I213" t="s">
        <v>16503</v>
      </c>
      <c r="J213" t="s">
        <v>16502</v>
      </c>
      <c r="K213" t="s">
        <v>16501</v>
      </c>
      <c r="L213" t="s">
        <v>16500</v>
      </c>
      <c r="M213" t="s">
        <v>16499</v>
      </c>
      <c r="N213">
        <v>2</v>
      </c>
      <c r="O213" t="s">
        <v>16498</v>
      </c>
      <c r="P213" t="s">
        <v>16497</v>
      </c>
      <c r="Q213" t="s">
        <v>16496</v>
      </c>
      <c r="R213" s="7">
        <v>38687</v>
      </c>
      <c r="S213" s="8">
        <f t="shared" si="24"/>
        <v>2005</v>
      </c>
      <c r="T213" s="8">
        <v>2005</v>
      </c>
      <c r="U213" s="8">
        <f t="shared" si="25"/>
        <v>17</v>
      </c>
      <c r="V213" s="7">
        <v>2005</v>
      </c>
      <c r="W213" t="s">
        <v>571</v>
      </c>
      <c r="X213" s="2">
        <v>1.3280000000000001</v>
      </c>
      <c r="Y213" s="6">
        <f t="shared" si="26"/>
        <v>3.5450201542937994E-2</v>
      </c>
      <c r="AA213">
        <v>15361225</v>
      </c>
      <c r="AB213">
        <v>18894</v>
      </c>
      <c r="AD213" t="s">
        <v>2</v>
      </c>
      <c r="AE213">
        <v>4</v>
      </c>
      <c r="AF213">
        <v>1</v>
      </c>
      <c r="AH213" t="s">
        <v>16495</v>
      </c>
      <c r="AI213" t="s">
        <v>16494</v>
      </c>
      <c r="AJ213" t="s">
        <v>16493</v>
      </c>
      <c r="AK213" t="s">
        <v>16492</v>
      </c>
      <c r="AL213">
        <v>10</v>
      </c>
      <c r="AM213" s="5">
        <f t="shared" si="27"/>
        <v>0.58823529411764708</v>
      </c>
      <c r="AN213" s="4">
        <f t="shared" si="28"/>
        <v>8.9092812437356617E-4</v>
      </c>
      <c r="AO213" s="3"/>
      <c r="AP213">
        <v>0</v>
      </c>
      <c r="AR213" t="s">
        <v>1095</v>
      </c>
      <c r="AS213" t="s">
        <v>16491</v>
      </c>
      <c r="AT213" s="2">
        <v>3.8340000000000001</v>
      </c>
      <c r="AU213" s="1">
        <f t="shared" si="29"/>
        <v>2.5082419517368666</v>
      </c>
      <c r="AV213" s="1">
        <f t="shared" si="30"/>
        <v>1.817056483365578</v>
      </c>
      <c r="AW213" s="1">
        <f t="shared" si="31"/>
        <v>1.1258710149942894</v>
      </c>
    </row>
    <row r="214" spans="1:49" x14ac:dyDescent="0.2">
      <c r="A214">
        <v>212</v>
      </c>
      <c r="B214" t="s">
        <v>16490</v>
      </c>
      <c r="C214" t="s">
        <v>16489</v>
      </c>
      <c r="F214" t="s">
        <v>16488</v>
      </c>
      <c r="G214" t="s">
        <v>10</v>
      </c>
      <c r="H214" t="s">
        <v>9</v>
      </c>
      <c r="I214" t="s">
        <v>16487</v>
      </c>
      <c r="J214" t="s">
        <v>16486</v>
      </c>
      <c r="K214" t="s">
        <v>16485</v>
      </c>
      <c r="L214" t="s">
        <v>16484</v>
      </c>
      <c r="M214" t="s">
        <v>2865</v>
      </c>
      <c r="N214">
        <v>3</v>
      </c>
      <c r="O214" t="s">
        <v>16483</v>
      </c>
      <c r="P214" t="s">
        <v>16482</v>
      </c>
      <c r="Q214" t="s">
        <v>16481</v>
      </c>
      <c r="R214" s="7">
        <v>38687</v>
      </c>
      <c r="S214" s="8">
        <f t="shared" si="24"/>
        <v>2005</v>
      </c>
      <c r="T214" s="8">
        <v>2005</v>
      </c>
      <c r="U214" s="8">
        <f t="shared" si="25"/>
        <v>17</v>
      </c>
      <c r="V214" s="7">
        <v>2005</v>
      </c>
      <c r="W214" t="s">
        <v>571</v>
      </c>
      <c r="X214" s="2">
        <v>1.3280000000000001</v>
      </c>
      <c r="Y214" s="6">
        <f t="shared" si="26"/>
        <v>3.5450201542937994E-2</v>
      </c>
      <c r="AA214">
        <v>15361225</v>
      </c>
      <c r="AB214">
        <v>18894</v>
      </c>
      <c r="AD214" t="s">
        <v>2</v>
      </c>
      <c r="AE214">
        <v>4</v>
      </c>
      <c r="AF214">
        <v>1</v>
      </c>
      <c r="AH214" t="s">
        <v>16480</v>
      </c>
      <c r="AI214" t="s">
        <v>16479</v>
      </c>
      <c r="AJ214" t="s">
        <v>16478</v>
      </c>
      <c r="AK214" t="s">
        <v>16477</v>
      </c>
      <c r="AL214">
        <v>88</v>
      </c>
      <c r="AM214" s="5">
        <f t="shared" si="27"/>
        <v>5.1764705882352944</v>
      </c>
      <c r="AN214" s="4">
        <f t="shared" si="28"/>
        <v>7.8401674944873819E-3</v>
      </c>
      <c r="AO214" s="3"/>
      <c r="AP214">
        <v>0</v>
      </c>
      <c r="AR214" t="s">
        <v>16476</v>
      </c>
      <c r="AT214" s="2">
        <v>3.8340000000000001</v>
      </c>
      <c r="AU214" s="1">
        <f t="shared" si="29"/>
        <v>2.7167191328402809</v>
      </c>
      <c r="AV214" s="1">
        <f t="shared" si="30"/>
        <v>2.164518451871269</v>
      </c>
      <c r="AW214" s="1">
        <f t="shared" si="31"/>
        <v>1.6123177709022565</v>
      </c>
    </row>
    <row r="215" spans="1:49" x14ac:dyDescent="0.2">
      <c r="A215">
        <v>213</v>
      </c>
      <c r="B215" t="s">
        <v>16475</v>
      </c>
      <c r="C215" t="s">
        <v>16474</v>
      </c>
      <c r="F215" t="s">
        <v>16473</v>
      </c>
      <c r="G215" t="s">
        <v>10</v>
      </c>
      <c r="H215" t="s">
        <v>9</v>
      </c>
      <c r="I215" t="s">
        <v>16472</v>
      </c>
      <c r="J215" t="s">
        <v>16471</v>
      </c>
      <c r="K215" t="s">
        <v>16470</v>
      </c>
      <c r="L215" t="s">
        <v>16469</v>
      </c>
      <c r="M215" t="s">
        <v>63</v>
      </c>
      <c r="N215">
        <v>2</v>
      </c>
      <c r="O215" t="s">
        <v>16468</v>
      </c>
      <c r="P215" t="s">
        <v>16467</v>
      </c>
      <c r="Q215" t="s">
        <v>16466</v>
      </c>
      <c r="R215" s="7">
        <v>38687</v>
      </c>
      <c r="S215" s="8">
        <f t="shared" si="24"/>
        <v>2005</v>
      </c>
      <c r="T215" s="8">
        <v>2005</v>
      </c>
      <c r="U215" s="8">
        <f t="shared" si="25"/>
        <v>17</v>
      </c>
      <c r="V215" s="7">
        <v>2005</v>
      </c>
      <c r="W215" t="s">
        <v>571</v>
      </c>
      <c r="X215" s="2">
        <v>1.3280000000000001</v>
      </c>
      <c r="Y215" s="6">
        <f t="shared" si="26"/>
        <v>3.5450201542937994E-2</v>
      </c>
      <c r="AA215">
        <v>15361225</v>
      </c>
      <c r="AB215">
        <v>18894</v>
      </c>
      <c r="AD215" t="s">
        <v>2</v>
      </c>
      <c r="AE215">
        <v>4</v>
      </c>
      <c r="AF215">
        <v>1</v>
      </c>
      <c r="AH215" t="s">
        <v>16465</v>
      </c>
      <c r="AI215" t="s">
        <v>16464</v>
      </c>
      <c r="AJ215" t="s">
        <v>16463</v>
      </c>
      <c r="AK215" t="s">
        <v>16462</v>
      </c>
      <c r="AL215">
        <v>15</v>
      </c>
      <c r="AM215" s="5">
        <f t="shared" si="27"/>
        <v>0.88235294117647056</v>
      </c>
      <c r="AN215" s="4">
        <f t="shared" si="28"/>
        <v>1.3363921865603492E-3</v>
      </c>
      <c r="AO215" s="3"/>
      <c r="AP215">
        <v>0</v>
      </c>
      <c r="AR215" t="s">
        <v>1</v>
      </c>
      <c r="AT215" s="2">
        <v>3.8340000000000001</v>
      </c>
      <c r="AU215" s="1">
        <f t="shared" si="29"/>
        <v>2.52160587360247</v>
      </c>
      <c r="AV215" s="1">
        <f t="shared" si="30"/>
        <v>1.8393296864749171</v>
      </c>
      <c r="AW215" s="1">
        <f t="shared" si="31"/>
        <v>1.1570534993473642</v>
      </c>
    </row>
    <row r="216" spans="1:49" x14ac:dyDescent="0.2">
      <c r="A216">
        <v>214</v>
      </c>
      <c r="B216" t="s">
        <v>16461</v>
      </c>
      <c r="C216" t="s">
        <v>16460</v>
      </c>
      <c r="F216" t="s">
        <v>16459</v>
      </c>
      <c r="G216" t="s">
        <v>10</v>
      </c>
      <c r="H216" t="s">
        <v>9</v>
      </c>
      <c r="I216" t="s">
        <v>16458</v>
      </c>
      <c r="J216" t="s">
        <v>16457</v>
      </c>
      <c r="K216" t="s">
        <v>16456</v>
      </c>
      <c r="L216" t="s">
        <v>16455</v>
      </c>
      <c r="M216" t="s">
        <v>76</v>
      </c>
      <c r="N216">
        <v>5</v>
      </c>
      <c r="O216" t="s">
        <v>16454</v>
      </c>
      <c r="P216" t="s">
        <v>16453</v>
      </c>
      <c r="Q216" t="s">
        <v>16452</v>
      </c>
      <c r="R216" s="7">
        <v>38687</v>
      </c>
      <c r="S216" s="8">
        <f t="shared" si="24"/>
        <v>2005</v>
      </c>
      <c r="T216" s="8">
        <v>2005</v>
      </c>
      <c r="U216" s="8">
        <f t="shared" si="25"/>
        <v>17</v>
      </c>
      <c r="V216" s="7">
        <v>2005</v>
      </c>
      <c r="W216" t="s">
        <v>571</v>
      </c>
      <c r="X216" s="2">
        <v>1.3280000000000001</v>
      </c>
      <c r="Y216" s="6">
        <f t="shared" si="26"/>
        <v>3.5450201542937994E-2</v>
      </c>
      <c r="AA216">
        <v>15361225</v>
      </c>
      <c r="AB216">
        <v>18894</v>
      </c>
      <c r="AD216" t="s">
        <v>2</v>
      </c>
      <c r="AE216">
        <v>4</v>
      </c>
      <c r="AF216">
        <v>1</v>
      </c>
      <c r="AH216" t="s">
        <v>16451</v>
      </c>
      <c r="AI216" t="s">
        <v>16450</v>
      </c>
      <c r="AJ216" t="s">
        <v>16449</v>
      </c>
      <c r="AK216" t="s">
        <v>16448</v>
      </c>
      <c r="AL216">
        <v>8</v>
      </c>
      <c r="AM216" s="5">
        <f t="shared" si="27"/>
        <v>0.47058823529411764</v>
      </c>
      <c r="AN216" s="4">
        <f t="shared" si="28"/>
        <v>7.1274249949885291E-4</v>
      </c>
      <c r="AO216" s="3"/>
      <c r="AP216">
        <v>0</v>
      </c>
      <c r="AQ216" t="s">
        <v>74</v>
      </c>
      <c r="AR216" t="s">
        <v>16447</v>
      </c>
      <c r="AS216" t="s">
        <v>73</v>
      </c>
      <c r="AT216" s="2">
        <v>3.8340000000000001</v>
      </c>
      <c r="AU216" s="1">
        <f t="shared" si="29"/>
        <v>2.5028963829906252</v>
      </c>
      <c r="AV216" s="1">
        <f t="shared" si="30"/>
        <v>1.8081472021218423</v>
      </c>
      <c r="AW216" s="1">
        <f t="shared" si="31"/>
        <v>1.1133980212530596</v>
      </c>
    </row>
    <row r="217" spans="1:49" x14ac:dyDescent="0.2">
      <c r="A217">
        <v>215</v>
      </c>
      <c r="B217" t="s">
        <v>16446</v>
      </c>
      <c r="C217" t="s">
        <v>16445</v>
      </c>
      <c r="F217" t="s">
        <v>16444</v>
      </c>
      <c r="G217" t="s">
        <v>10</v>
      </c>
      <c r="H217" t="s">
        <v>9</v>
      </c>
      <c r="I217" t="s">
        <v>16443</v>
      </c>
      <c r="J217" t="s">
        <v>16442</v>
      </c>
      <c r="K217" t="s">
        <v>16441</v>
      </c>
      <c r="L217" t="s">
        <v>7801</v>
      </c>
      <c r="M217" t="s">
        <v>315</v>
      </c>
      <c r="N217">
        <v>2</v>
      </c>
      <c r="O217" t="s">
        <v>16440</v>
      </c>
      <c r="P217" t="s">
        <v>16439</v>
      </c>
      <c r="Q217" t="s">
        <v>16438</v>
      </c>
      <c r="R217" s="7">
        <v>38687</v>
      </c>
      <c r="S217" s="8">
        <f t="shared" si="24"/>
        <v>2005</v>
      </c>
      <c r="T217" s="8">
        <v>2005</v>
      </c>
      <c r="U217" s="8">
        <f t="shared" si="25"/>
        <v>17</v>
      </c>
      <c r="V217" s="7">
        <v>2005</v>
      </c>
      <c r="W217" t="s">
        <v>571</v>
      </c>
      <c r="X217" s="2">
        <v>1.3280000000000001</v>
      </c>
      <c r="Y217" s="6">
        <f t="shared" si="26"/>
        <v>3.5450201542937994E-2</v>
      </c>
      <c r="AA217">
        <v>15361225</v>
      </c>
      <c r="AB217">
        <v>18894</v>
      </c>
      <c r="AD217" t="s">
        <v>2</v>
      </c>
      <c r="AE217">
        <v>4</v>
      </c>
      <c r="AF217">
        <v>1</v>
      </c>
      <c r="AH217" t="s">
        <v>16437</v>
      </c>
      <c r="AI217" t="s">
        <v>16436</v>
      </c>
      <c r="AJ217" t="s">
        <v>16435</v>
      </c>
      <c r="AK217" t="s">
        <v>16434</v>
      </c>
      <c r="AL217">
        <v>0</v>
      </c>
      <c r="AM217" s="5">
        <f t="shared" si="27"/>
        <v>0</v>
      </c>
      <c r="AN217" s="4">
        <f t="shared" si="28"/>
        <v>0</v>
      </c>
      <c r="AO217" s="3"/>
      <c r="AP217">
        <v>0</v>
      </c>
      <c r="AR217" t="s">
        <v>1</v>
      </c>
      <c r="AT217" s="2">
        <v>3.8340000000000001</v>
      </c>
      <c r="AU217" s="1">
        <f t="shared" si="29"/>
        <v>2.4815141080056597</v>
      </c>
      <c r="AV217" s="1">
        <f t="shared" si="30"/>
        <v>1.7725100771468998</v>
      </c>
      <c r="AW217" s="1">
        <f t="shared" si="31"/>
        <v>1.0635060462881398</v>
      </c>
    </row>
    <row r="218" spans="1:49" x14ac:dyDescent="0.2">
      <c r="A218">
        <v>216</v>
      </c>
      <c r="B218" t="s">
        <v>16433</v>
      </c>
      <c r="C218" t="s">
        <v>16432</v>
      </c>
      <c r="F218" t="s">
        <v>16431</v>
      </c>
      <c r="G218" t="s">
        <v>10</v>
      </c>
      <c r="H218" t="s">
        <v>9</v>
      </c>
      <c r="I218" t="s">
        <v>16430</v>
      </c>
      <c r="J218" t="s">
        <v>16429</v>
      </c>
      <c r="K218" t="s">
        <v>16428</v>
      </c>
      <c r="L218" t="s">
        <v>16427</v>
      </c>
      <c r="M218" t="s">
        <v>403</v>
      </c>
      <c r="N218">
        <v>4</v>
      </c>
      <c r="O218" t="s">
        <v>16426</v>
      </c>
      <c r="P218" t="s">
        <v>16425</v>
      </c>
      <c r="Q218" t="s">
        <v>16424</v>
      </c>
      <c r="R218" s="7">
        <v>38687</v>
      </c>
      <c r="S218" s="8">
        <f t="shared" si="24"/>
        <v>2005</v>
      </c>
      <c r="T218" s="8">
        <v>2005</v>
      </c>
      <c r="U218" s="8">
        <f t="shared" si="25"/>
        <v>17</v>
      </c>
      <c r="V218" s="7">
        <v>2005</v>
      </c>
      <c r="W218" t="s">
        <v>571</v>
      </c>
      <c r="X218" s="2">
        <v>1.3280000000000001</v>
      </c>
      <c r="Y218" s="6">
        <f t="shared" si="26"/>
        <v>3.5450201542937994E-2</v>
      </c>
      <c r="AA218">
        <v>15361225</v>
      </c>
      <c r="AB218">
        <v>18894</v>
      </c>
      <c r="AD218" t="s">
        <v>2</v>
      </c>
      <c r="AE218">
        <v>4</v>
      </c>
      <c r="AF218">
        <v>1</v>
      </c>
      <c r="AH218" t="s">
        <v>1435</v>
      </c>
      <c r="AI218" t="s">
        <v>16423</v>
      </c>
      <c r="AJ218" t="s">
        <v>16422</v>
      </c>
      <c r="AK218" t="s">
        <v>16421</v>
      </c>
      <c r="AL218">
        <v>4</v>
      </c>
      <c r="AM218" s="5">
        <f t="shared" si="27"/>
        <v>0.23529411764705882</v>
      </c>
      <c r="AN218" s="4">
        <f t="shared" si="28"/>
        <v>3.5637124974942646E-4</v>
      </c>
      <c r="AO218" s="3"/>
      <c r="AP218">
        <v>0</v>
      </c>
      <c r="AQ218" t="s">
        <v>723</v>
      </c>
      <c r="AR218" t="s">
        <v>1</v>
      </c>
      <c r="AS218" t="s">
        <v>722</v>
      </c>
      <c r="AT218" s="2">
        <v>3.8340000000000001</v>
      </c>
      <c r="AU218" s="1">
        <f t="shared" si="29"/>
        <v>2.4922052454981425</v>
      </c>
      <c r="AV218" s="1">
        <f t="shared" si="30"/>
        <v>1.7903286396343709</v>
      </c>
      <c r="AW218" s="1">
        <f t="shared" si="31"/>
        <v>1.0884520337705996</v>
      </c>
    </row>
    <row r="219" spans="1:49" x14ac:dyDescent="0.2">
      <c r="A219">
        <v>217</v>
      </c>
      <c r="B219" t="s">
        <v>16420</v>
      </c>
      <c r="C219" t="s">
        <v>16419</v>
      </c>
      <c r="F219" t="s">
        <v>16418</v>
      </c>
      <c r="G219" t="s">
        <v>10</v>
      </c>
      <c r="H219" t="s">
        <v>9</v>
      </c>
      <c r="I219" t="s">
        <v>16417</v>
      </c>
      <c r="J219" t="s">
        <v>16416</v>
      </c>
      <c r="K219" t="s">
        <v>16415</v>
      </c>
      <c r="L219" t="s">
        <v>16414</v>
      </c>
      <c r="M219" t="s">
        <v>16413</v>
      </c>
      <c r="N219">
        <v>3</v>
      </c>
      <c r="O219" t="s">
        <v>16412</v>
      </c>
      <c r="P219" t="s">
        <v>16411</v>
      </c>
      <c r="Q219" t="s">
        <v>16410</v>
      </c>
      <c r="R219" s="7">
        <v>38687</v>
      </c>
      <c r="S219" s="8">
        <f t="shared" si="24"/>
        <v>2005</v>
      </c>
      <c r="T219" s="8">
        <v>2005</v>
      </c>
      <c r="U219" s="8">
        <f t="shared" si="25"/>
        <v>17</v>
      </c>
      <c r="V219" s="7">
        <v>2005</v>
      </c>
      <c r="W219" t="s">
        <v>571</v>
      </c>
      <c r="X219" s="2">
        <v>1.3280000000000001</v>
      </c>
      <c r="Y219" s="6">
        <f t="shared" si="26"/>
        <v>3.5450201542937994E-2</v>
      </c>
      <c r="AA219">
        <v>15361225</v>
      </c>
      <c r="AB219">
        <v>18894</v>
      </c>
      <c r="AD219" t="s">
        <v>2</v>
      </c>
      <c r="AE219">
        <v>4</v>
      </c>
      <c r="AF219">
        <v>1</v>
      </c>
      <c r="AH219" t="s">
        <v>16409</v>
      </c>
      <c r="AI219" t="s">
        <v>16408</v>
      </c>
      <c r="AJ219" t="s">
        <v>16407</v>
      </c>
      <c r="AK219" t="s">
        <v>16406</v>
      </c>
      <c r="AL219">
        <v>213</v>
      </c>
      <c r="AM219" s="5">
        <f t="shared" si="27"/>
        <v>12.529411764705882</v>
      </c>
      <c r="AN219" s="4">
        <f t="shared" si="28"/>
        <v>1.8976769049156961E-2</v>
      </c>
      <c r="AO219" s="3"/>
      <c r="AP219">
        <v>0</v>
      </c>
      <c r="AQ219" t="s">
        <v>723</v>
      </c>
      <c r="AR219" t="s">
        <v>1</v>
      </c>
      <c r="AS219" t="s">
        <v>722</v>
      </c>
      <c r="AT219" s="2">
        <v>3.8340000000000001</v>
      </c>
      <c r="AU219" s="1">
        <f t="shared" si="29"/>
        <v>3.0508171794803682</v>
      </c>
      <c r="AV219" s="1">
        <f t="shared" si="30"/>
        <v>2.7213485296047479</v>
      </c>
      <c r="AW219" s="1">
        <f t="shared" si="31"/>
        <v>2.3918798797291267</v>
      </c>
    </row>
    <row r="220" spans="1:49" x14ac:dyDescent="0.2">
      <c r="A220">
        <v>218</v>
      </c>
      <c r="B220" t="s">
        <v>16405</v>
      </c>
      <c r="C220" t="s">
        <v>16404</v>
      </c>
      <c r="F220" t="s">
        <v>16403</v>
      </c>
      <c r="G220" t="s">
        <v>10</v>
      </c>
      <c r="H220" t="s">
        <v>9</v>
      </c>
      <c r="I220" t="s">
        <v>16402</v>
      </c>
      <c r="J220">
        <v>60033191</v>
      </c>
      <c r="K220" t="s">
        <v>6172</v>
      </c>
      <c r="L220" t="s">
        <v>136</v>
      </c>
      <c r="M220" t="s">
        <v>135</v>
      </c>
      <c r="N220">
        <v>2</v>
      </c>
      <c r="O220" t="s">
        <v>16401</v>
      </c>
      <c r="P220" t="s">
        <v>16400</v>
      </c>
      <c r="Q220" t="s">
        <v>6169</v>
      </c>
      <c r="R220" s="7">
        <v>38687</v>
      </c>
      <c r="S220" s="8">
        <f t="shared" si="24"/>
        <v>2005</v>
      </c>
      <c r="T220" s="8">
        <v>2005</v>
      </c>
      <c r="U220" s="8">
        <f t="shared" si="25"/>
        <v>17</v>
      </c>
      <c r="V220" s="7">
        <v>2005</v>
      </c>
      <c r="W220" t="s">
        <v>571</v>
      </c>
      <c r="X220" s="2">
        <v>1.3280000000000001</v>
      </c>
      <c r="Y220" s="6">
        <f t="shared" si="26"/>
        <v>3.5450201542937994E-2</v>
      </c>
      <c r="AA220">
        <v>15361225</v>
      </c>
      <c r="AB220">
        <v>18894</v>
      </c>
      <c r="AD220" t="s">
        <v>2</v>
      </c>
      <c r="AE220">
        <v>4</v>
      </c>
      <c r="AF220">
        <v>1</v>
      </c>
      <c r="AH220" t="s">
        <v>16399</v>
      </c>
      <c r="AI220" t="s">
        <v>16398</v>
      </c>
      <c r="AJ220" t="s">
        <v>16397</v>
      </c>
      <c r="AK220" t="s">
        <v>16396</v>
      </c>
      <c r="AL220">
        <v>11</v>
      </c>
      <c r="AM220" s="5">
        <f t="shared" si="27"/>
        <v>0.6470588235294118</v>
      </c>
      <c r="AN220" s="4">
        <f t="shared" si="28"/>
        <v>9.8002093681092274E-4</v>
      </c>
      <c r="AO220" s="3"/>
      <c r="AP220">
        <v>0</v>
      </c>
      <c r="AR220" t="s">
        <v>1</v>
      </c>
      <c r="AT220" s="2">
        <v>3.8340000000000001</v>
      </c>
      <c r="AU220" s="1">
        <f t="shared" si="29"/>
        <v>2.5109147361099873</v>
      </c>
      <c r="AV220" s="1">
        <f t="shared" si="30"/>
        <v>1.821511123987446</v>
      </c>
      <c r="AW220" s="1">
        <f t="shared" si="31"/>
        <v>1.1321075118649044</v>
      </c>
    </row>
    <row r="221" spans="1:49" x14ac:dyDescent="0.2">
      <c r="A221">
        <v>219</v>
      </c>
      <c r="B221" t="s">
        <v>16395</v>
      </c>
      <c r="C221" t="s">
        <v>16394</v>
      </c>
      <c r="F221" t="s">
        <v>16393</v>
      </c>
      <c r="G221" t="s">
        <v>10</v>
      </c>
      <c r="H221" t="s">
        <v>9</v>
      </c>
      <c r="I221" t="s">
        <v>16392</v>
      </c>
      <c r="J221">
        <v>60029241</v>
      </c>
      <c r="K221" t="s">
        <v>1444</v>
      </c>
      <c r="L221" t="s">
        <v>1443</v>
      </c>
      <c r="M221" t="s">
        <v>38</v>
      </c>
      <c r="N221">
        <v>3</v>
      </c>
      <c r="O221" t="s">
        <v>16391</v>
      </c>
      <c r="P221" t="s">
        <v>16390</v>
      </c>
      <c r="Q221" t="s">
        <v>1442</v>
      </c>
      <c r="R221" s="7">
        <v>38687</v>
      </c>
      <c r="S221" s="8">
        <f t="shared" si="24"/>
        <v>2005</v>
      </c>
      <c r="T221" s="8">
        <v>2005</v>
      </c>
      <c r="U221" s="8">
        <f t="shared" si="25"/>
        <v>17</v>
      </c>
      <c r="V221" s="7">
        <v>2005</v>
      </c>
      <c r="W221" t="s">
        <v>571</v>
      </c>
      <c r="X221" s="2">
        <v>1.3280000000000001</v>
      </c>
      <c r="Y221" s="6">
        <f t="shared" si="26"/>
        <v>3.5450201542937994E-2</v>
      </c>
      <c r="AA221">
        <v>15361225</v>
      </c>
      <c r="AB221">
        <v>18894</v>
      </c>
      <c r="AD221" t="s">
        <v>2</v>
      </c>
      <c r="AE221">
        <v>4</v>
      </c>
      <c r="AF221">
        <v>1</v>
      </c>
      <c r="AH221" t="s">
        <v>10983</v>
      </c>
      <c r="AI221" t="s">
        <v>16389</v>
      </c>
      <c r="AJ221" t="s">
        <v>16388</v>
      </c>
      <c r="AK221" t="s">
        <v>16387</v>
      </c>
      <c r="AL221">
        <v>9</v>
      </c>
      <c r="AM221" s="5">
        <f t="shared" si="27"/>
        <v>0.52941176470588236</v>
      </c>
      <c r="AN221" s="4">
        <f t="shared" si="28"/>
        <v>8.0183531193620959E-4</v>
      </c>
      <c r="AO221" s="3"/>
      <c r="AP221">
        <v>0</v>
      </c>
      <c r="AR221" t="s">
        <v>1</v>
      </c>
      <c r="AT221" s="2">
        <v>3.8340000000000001</v>
      </c>
      <c r="AU221" s="1">
        <f t="shared" si="29"/>
        <v>2.5055691673637459</v>
      </c>
      <c r="AV221" s="1">
        <f t="shared" si="30"/>
        <v>1.8126018427437101</v>
      </c>
      <c r="AW221" s="1">
        <f t="shared" si="31"/>
        <v>1.1196345181236744</v>
      </c>
    </row>
    <row r="222" spans="1:49" x14ac:dyDescent="0.2">
      <c r="A222">
        <v>220</v>
      </c>
      <c r="B222" t="s">
        <v>16386</v>
      </c>
      <c r="C222" t="s">
        <v>16385</v>
      </c>
      <c r="F222" t="s">
        <v>16384</v>
      </c>
      <c r="G222" t="s">
        <v>10</v>
      </c>
      <c r="H222" t="s">
        <v>9</v>
      </c>
      <c r="I222" t="s">
        <v>1281</v>
      </c>
      <c r="J222" t="s">
        <v>7817</v>
      </c>
      <c r="K222" t="s">
        <v>7816</v>
      </c>
      <c r="L222" t="s">
        <v>7815</v>
      </c>
      <c r="M222" t="s">
        <v>144</v>
      </c>
      <c r="N222">
        <v>3</v>
      </c>
      <c r="O222" t="s">
        <v>16383</v>
      </c>
      <c r="P222" t="s">
        <v>1183</v>
      </c>
      <c r="Q222" t="s">
        <v>16382</v>
      </c>
      <c r="R222" s="7">
        <v>38687</v>
      </c>
      <c r="S222" s="8">
        <f t="shared" si="24"/>
        <v>2005</v>
      </c>
      <c r="T222" s="8">
        <v>2005</v>
      </c>
      <c r="U222" s="8">
        <f t="shared" si="25"/>
        <v>17</v>
      </c>
      <c r="V222" s="7">
        <v>2005</v>
      </c>
      <c r="W222" t="s">
        <v>571</v>
      </c>
      <c r="X222" s="2">
        <v>1.3280000000000001</v>
      </c>
      <c r="Y222" s="6">
        <f t="shared" si="26"/>
        <v>3.5450201542937994E-2</v>
      </c>
      <c r="AA222">
        <v>15361225</v>
      </c>
      <c r="AB222">
        <v>18894</v>
      </c>
      <c r="AD222" t="s">
        <v>2</v>
      </c>
      <c r="AE222">
        <v>4</v>
      </c>
      <c r="AF222">
        <v>1</v>
      </c>
      <c r="AH222" t="s">
        <v>16381</v>
      </c>
      <c r="AI222" t="s">
        <v>16380</v>
      </c>
      <c r="AJ222" t="s">
        <v>16379</v>
      </c>
      <c r="AK222" t="s">
        <v>16378</v>
      </c>
      <c r="AL222">
        <v>69</v>
      </c>
      <c r="AM222" s="5">
        <f t="shared" si="27"/>
        <v>4.0588235294117645</v>
      </c>
      <c r="AN222" s="4">
        <f t="shared" si="28"/>
        <v>6.1474040581776064E-3</v>
      </c>
      <c r="AO222" s="3"/>
      <c r="AP222">
        <v>0</v>
      </c>
      <c r="AR222" t="s">
        <v>1</v>
      </c>
      <c r="AT222" s="2">
        <v>3.8340000000000001</v>
      </c>
      <c r="AU222" s="1">
        <f t="shared" si="29"/>
        <v>2.6659362297509879</v>
      </c>
      <c r="AV222" s="1">
        <f t="shared" si="30"/>
        <v>2.0798802800557801</v>
      </c>
      <c r="AW222" s="1">
        <f t="shared" si="31"/>
        <v>1.4938243303605723</v>
      </c>
    </row>
    <row r="223" spans="1:49" x14ac:dyDescent="0.2">
      <c r="A223">
        <v>221</v>
      </c>
      <c r="B223" t="s">
        <v>16377</v>
      </c>
      <c r="C223" t="s">
        <v>16376</v>
      </c>
      <c r="F223" t="s">
        <v>16375</v>
      </c>
      <c r="G223" t="s">
        <v>10</v>
      </c>
      <c r="H223" t="s">
        <v>9</v>
      </c>
      <c r="I223" t="s">
        <v>16374</v>
      </c>
      <c r="J223" t="s">
        <v>2882</v>
      </c>
      <c r="K223" t="s">
        <v>2881</v>
      </c>
      <c r="L223" t="s">
        <v>2880</v>
      </c>
      <c r="M223" t="s">
        <v>2879</v>
      </c>
      <c r="N223">
        <v>2</v>
      </c>
      <c r="O223" t="s">
        <v>16373</v>
      </c>
      <c r="P223" t="s">
        <v>16372</v>
      </c>
      <c r="Q223" t="s">
        <v>16371</v>
      </c>
      <c r="R223" s="7">
        <v>38687</v>
      </c>
      <c r="S223" s="8">
        <f t="shared" si="24"/>
        <v>2005</v>
      </c>
      <c r="T223" s="8">
        <v>2005</v>
      </c>
      <c r="U223" s="8">
        <f t="shared" si="25"/>
        <v>17</v>
      </c>
      <c r="V223" s="7">
        <v>2005</v>
      </c>
      <c r="W223" t="s">
        <v>571</v>
      </c>
      <c r="X223" s="2">
        <v>1.3280000000000001</v>
      </c>
      <c r="Y223" s="6">
        <f t="shared" si="26"/>
        <v>3.5450201542937994E-2</v>
      </c>
      <c r="AA223">
        <v>15361225</v>
      </c>
      <c r="AB223">
        <v>18894</v>
      </c>
      <c r="AD223" t="s">
        <v>2</v>
      </c>
      <c r="AE223">
        <v>4</v>
      </c>
      <c r="AF223">
        <v>1</v>
      </c>
      <c r="AH223" t="s">
        <v>16370</v>
      </c>
      <c r="AI223" t="s">
        <v>16369</v>
      </c>
      <c r="AJ223" t="s">
        <v>16368</v>
      </c>
      <c r="AK223" t="s">
        <v>16367</v>
      </c>
      <c r="AL223">
        <v>73</v>
      </c>
      <c r="AM223" s="5">
        <f t="shared" si="27"/>
        <v>4.2941176470588234</v>
      </c>
      <c r="AN223" s="4">
        <f t="shared" si="28"/>
        <v>6.5037753079270327E-3</v>
      </c>
      <c r="AO223" s="3"/>
      <c r="AP223">
        <v>0</v>
      </c>
      <c r="AR223" t="s">
        <v>1</v>
      </c>
      <c r="AT223" s="2">
        <v>3.8340000000000001</v>
      </c>
      <c r="AU223" s="1">
        <f t="shared" si="29"/>
        <v>2.6766273672434706</v>
      </c>
      <c r="AV223" s="1">
        <f t="shared" si="30"/>
        <v>2.0976988425432515</v>
      </c>
      <c r="AW223" s="1">
        <f t="shared" si="31"/>
        <v>1.5187703178430318</v>
      </c>
    </row>
    <row r="224" spans="1:49" x14ac:dyDescent="0.2">
      <c r="A224">
        <v>222</v>
      </c>
      <c r="B224" t="s">
        <v>16366</v>
      </c>
      <c r="C224" t="s">
        <v>16365</v>
      </c>
      <c r="F224" t="s">
        <v>16364</v>
      </c>
      <c r="G224" t="s">
        <v>10</v>
      </c>
      <c r="H224" t="s">
        <v>9</v>
      </c>
      <c r="I224" t="s">
        <v>265</v>
      </c>
      <c r="J224" t="s">
        <v>16363</v>
      </c>
      <c r="K224" t="s">
        <v>16362</v>
      </c>
      <c r="L224" t="s">
        <v>16361</v>
      </c>
      <c r="M224" t="s">
        <v>63</v>
      </c>
      <c r="N224">
        <v>1</v>
      </c>
      <c r="O224" t="s">
        <v>16360</v>
      </c>
      <c r="P224">
        <v>7406565241</v>
      </c>
      <c r="Q224" t="s">
        <v>16359</v>
      </c>
      <c r="R224" s="7">
        <v>38687</v>
      </c>
      <c r="S224" s="8">
        <f t="shared" si="24"/>
        <v>2005</v>
      </c>
      <c r="T224" s="8">
        <v>2005</v>
      </c>
      <c r="U224" s="8">
        <f t="shared" si="25"/>
        <v>17</v>
      </c>
      <c r="V224" s="7">
        <v>2005</v>
      </c>
      <c r="W224" t="s">
        <v>571</v>
      </c>
      <c r="X224" s="2">
        <v>1.3280000000000001</v>
      </c>
      <c r="Y224" s="6">
        <f t="shared" si="26"/>
        <v>3.5450201542937994E-2</v>
      </c>
      <c r="AA224">
        <v>15361225</v>
      </c>
      <c r="AB224">
        <v>18894</v>
      </c>
      <c r="AD224" t="s">
        <v>2</v>
      </c>
      <c r="AE224">
        <v>4</v>
      </c>
      <c r="AF224">
        <v>1</v>
      </c>
      <c r="AH224" t="s">
        <v>16358</v>
      </c>
      <c r="AI224" t="s">
        <v>16357</v>
      </c>
      <c r="AJ224" t="s">
        <v>16356</v>
      </c>
      <c r="AK224" t="s">
        <v>16355</v>
      </c>
      <c r="AL224">
        <v>26</v>
      </c>
      <c r="AM224" s="5">
        <f t="shared" si="27"/>
        <v>1.5294117647058822</v>
      </c>
      <c r="AN224" s="4">
        <f t="shared" si="28"/>
        <v>2.3164131233712718E-3</v>
      </c>
      <c r="AO224" s="3"/>
      <c r="AP224">
        <v>0</v>
      </c>
      <c r="AR224" t="s">
        <v>1</v>
      </c>
      <c r="AT224" s="2">
        <v>3.8340000000000001</v>
      </c>
      <c r="AU224" s="1">
        <f t="shared" si="29"/>
        <v>2.5510065017067975</v>
      </c>
      <c r="AV224" s="1">
        <f t="shared" si="30"/>
        <v>1.8883307333154635</v>
      </c>
      <c r="AW224" s="1">
        <f t="shared" si="31"/>
        <v>1.2256549649241288</v>
      </c>
    </row>
    <row r="225" spans="1:49" x14ac:dyDescent="0.2">
      <c r="A225">
        <v>223</v>
      </c>
      <c r="B225" t="s">
        <v>16354</v>
      </c>
      <c r="C225" t="s">
        <v>16353</v>
      </c>
      <c r="F225" t="s">
        <v>16352</v>
      </c>
      <c r="G225" t="s">
        <v>10</v>
      </c>
      <c r="H225" t="s">
        <v>9</v>
      </c>
      <c r="I225" t="s">
        <v>16351</v>
      </c>
      <c r="J225" t="s">
        <v>16350</v>
      </c>
      <c r="K225" t="s">
        <v>16349</v>
      </c>
      <c r="L225" t="s">
        <v>16348</v>
      </c>
      <c r="M225" t="s">
        <v>11497</v>
      </c>
      <c r="N225">
        <v>4</v>
      </c>
      <c r="O225" t="s">
        <v>16347</v>
      </c>
      <c r="P225" t="s">
        <v>16346</v>
      </c>
      <c r="Q225" t="s">
        <v>16345</v>
      </c>
      <c r="R225" s="7">
        <v>38687</v>
      </c>
      <c r="S225" s="8">
        <f t="shared" si="24"/>
        <v>2005</v>
      </c>
      <c r="T225" s="8">
        <v>2005</v>
      </c>
      <c r="U225" s="8">
        <f t="shared" si="25"/>
        <v>17</v>
      </c>
      <c r="V225" s="7">
        <v>2005</v>
      </c>
      <c r="W225" t="s">
        <v>571</v>
      </c>
      <c r="X225" s="2">
        <v>1.3280000000000001</v>
      </c>
      <c r="Y225" s="6">
        <f t="shared" si="26"/>
        <v>3.5450201542937994E-2</v>
      </c>
      <c r="AA225">
        <v>15361225</v>
      </c>
      <c r="AB225">
        <v>18894</v>
      </c>
      <c r="AD225" t="s">
        <v>2</v>
      </c>
      <c r="AE225">
        <v>4</v>
      </c>
      <c r="AF225">
        <v>1</v>
      </c>
      <c r="AH225" t="s">
        <v>16344</v>
      </c>
      <c r="AI225" t="s">
        <v>16343</v>
      </c>
      <c r="AJ225" t="s">
        <v>16342</v>
      </c>
      <c r="AK225" t="s">
        <v>16341</v>
      </c>
      <c r="AL225">
        <v>25</v>
      </c>
      <c r="AM225" s="5">
        <f t="shared" si="27"/>
        <v>1.4705882352941178</v>
      </c>
      <c r="AN225" s="4">
        <f t="shared" si="28"/>
        <v>2.2273203109339154E-3</v>
      </c>
      <c r="AO225" s="3"/>
      <c r="AP225">
        <v>0</v>
      </c>
      <c r="AR225" t="s">
        <v>1</v>
      </c>
      <c r="AT225" s="2">
        <v>3.8340000000000001</v>
      </c>
      <c r="AU225" s="1">
        <f t="shared" si="29"/>
        <v>2.5483337173336769</v>
      </c>
      <c r="AV225" s="1">
        <f t="shared" si="30"/>
        <v>1.8838760926935953</v>
      </c>
      <c r="AW225" s="1">
        <f t="shared" si="31"/>
        <v>1.2194184680535138</v>
      </c>
    </row>
    <row r="226" spans="1:49" x14ac:dyDescent="0.2">
      <c r="A226">
        <v>224</v>
      </c>
      <c r="B226" t="s">
        <v>16340</v>
      </c>
      <c r="C226" t="s">
        <v>16339</v>
      </c>
      <c r="F226" t="s">
        <v>16338</v>
      </c>
      <c r="G226" t="s">
        <v>10</v>
      </c>
      <c r="H226" t="s">
        <v>9</v>
      </c>
      <c r="I226" t="s">
        <v>16337</v>
      </c>
      <c r="J226" t="s">
        <v>16278</v>
      </c>
      <c r="K226" t="s">
        <v>16277</v>
      </c>
      <c r="L226" t="s">
        <v>16276</v>
      </c>
      <c r="M226" t="s">
        <v>315</v>
      </c>
      <c r="N226">
        <v>2</v>
      </c>
      <c r="O226" t="s">
        <v>16336</v>
      </c>
      <c r="P226" t="s">
        <v>16335</v>
      </c>
      <c r="Q226" t="s">
        <v>16334</v>
      </c>
      <c r="R226" s="7">
        <v>38687</v>
      </c>
      <c r="S226" s="8">
        <f t="shared" si="24"/>
        <v>2005</v>
      </c>
      <c r="T226" s="8">
        <v>2005</v>
      </c>
      <c r="U226" s="8">
        <f t="shared" si="25"/>
        <v>17</v>
      </c>
      <c r="V226" s="7">
        <v>2005</v>
      </c>
      <c r="W226" t="s">
        <v>571</v>
      </c>
      <c r="X226" s="2">
        <v>1.3280000000000001</v>
      </c>
      <c r="Y226" s="6">
        <f t="shared" si="26"/>
        <v>3.5450201542937994E-2</v>
      </c>
      <c r="AA226">
        <v>15361225</v>
      </c>
      <c r="AB226">
        <v>18894</v>
      </c>
      <c r="AD226" t="s">
        <v>2</v>
      </c>
      <c r="AE226">
        <v>4</v>
      </c>
      <c r="AF226">
        <v>1</v>
      </c>
      <c r="AH226" t="s">
        <v>16333</v>
      </c>
      <c r="AI226" t="s">
        <v>16332</v>
      </c>
      <c r="AJ226" t="s">
        <v>16331</v>
      </c>
      <c r="AK226" t="s">
        <v>16330</v>
      </c>
      <c r="AL226">
        <v>1</v>
      </c>
      <c r="AM226" s="5">
        <f t="shared" si="27"/>
        <v>5.8823529411764705E-2</v>
      </c>
      <c r="AN226" s="4">
        <f t="shared" si="28"/>
        <v>8.9092812437356614E-5</v>
      </c>
      <c r="AO226" s="3"/>
      <c r="AP226">
        <v>0</v>
      </c>
      <c r="AR226" t="s">
        <v>1</v>
      </c>
      <c r="AT226" s="2">
        <v>3.8340000000000001</v>
      </c>
      <c r="AU226" s="1">
        <f t="shared" si="29"/>
        <v>2.4841868923787804</v>
      </c>
      <c r="AV226" s="1">
        <f t="shared" si="30"/>
        <v>1.7769647177687677</v>
      </c>
      <c r="AW226" s="1">
        <f t="shared" si="31"/>
        <v>1.0697425431587546</v>
      </c>
    </row>
    <row r="227" spans="1:49" x14ac:dyDescent="0.2">
      <c r="A227">
        <v>225</v>
      </c>
      <c r="B227" t="s">
        <v>16329</v>
      </c>
      <c r="C227" t="s">
        <v>16328</v>
      </c>
      <c r="F227" t="s">
        <v>16327</v>
      </c>
      <c r="G227" t="s">
        <v>10</v>
      </c>
      <c r="H227" t="s">
        <v>9</v>
      </c>
      <c r="I227" t="s">
        <v>1114</v>
      </c>
      <c r="J227" t="s">
        <v>16326</v>
      </c>
      <c r="K227" t="s">
        <v>16325</v>
      </c>
      <c r="L227" t="s">
        <v>16324</v>
      </c>
      <c r="M227" t="s">
        <v>16323</v>
      </c>
      <c r="N227">
        <v>3</v>
      </c>
      <c r="O227" t="s">
        <v>1110</v>
      </c>
      <c r="P227" t="s">
        <v>1109</v>
      </c>
      <c r="Q227" t="s">
        <v>16322</v>
      </c>
      <c r="R227" s="7">
        <v>38687</v>
      </c>
      <c r="S227" s="8">
        <f t="shared" si="24"/>
        <v>2005</v>
      </c>
      <c r="T227" s="8">
        <v>2005</v>
      </c>
      <c r="U227" s="8">
        <f t="shared" si="25"/>
        <v>17</v>
      </c>
      <c r="V227" s="7">
        <v>2005</v>
      </c>
      <c r="W227" t="s">
        <v>571</v>
      </c>
      <c r="X227" s="2">
        <v>1.3280000000000001</v>
      </c>
      <c r="Y227" s="6">
        <f t="shared" si="26"/>
        <v>3.5450201542937994E-2</v>
      </c>
      <c r="AA227">
        <v>15361225</v>
      </c>
      <c r="AB227">
        <v>18894</v>
      </c>
      <c r="AD227" t="s">
        <v>2</v>
      </c>
      <c r="AE227">
        <v>4</v>
      </c>
      <c r="AF227">
        <v>1</v>
      </c>
      <c r="AH227" t="s">
        <v>16321</v>
      </c>
      <c r="AI227" t="s">
        <v>16320</v>
      </c>
      <c r="AJ227" t="s">
        <v>7616</v>
      </c>
      <c r="AK227" t="s">
        <v>16319</v>
      </c>
      <c r="AL227">
        <v>1</v>
      </c>
      <c r="AM227" s="5">
        <f t="shared" si="27"/>
        <v>5.8823529411764705E-2</v>
      </c>
      <c r="AN227" s="4">
        <f t="shared" si="28"/>
        <v>8.9092812437356614E-5</v>
      </c>
      <c r="AO227" s="3"/>
      <c r="AP227">
        <v>0</v>
      </c>
      <c r="AR227" t="s">
        <v>1</v>
      </c>
      <c r="AT227" s="2">
        <v>3.8340000000000001</v>
      </c>
      <c r="AU227" s="1">
        <f t="shared" si="29"/>
        <v>2.4841868923787804</v>
      </c>
      <c r="AV227" s="1">
        <f t="shared" si="30"/>
        <v>1.7769647177687677</v>
      </c>
      <c r="AW227" s="1">
        <f t="shared" si="31"/>
        <v>1.0697425431587546</v>
      </c>
    </row>
    <row r="228" spans="1:49" x14ac:dyDescent="0.2">
      <c r="A228">
        <v>226</v>
      </c>
      <c r="B228" t="s">
        <v>16318</v>
      </c>
      <c r="C228" t="s">
        <v>16317</v>
      </c>
      <c r="F228" t="s">
        <v>16316</v>
      </c>
      <c r="G228" t="s">
        <v>10</v>
      </c>
      <c r="H228" t="s">
        <v>9</v>
      </c>
      <c r="I228" t="s">
        <v>16315</v>
      </c>
      <c r="J228" t="s">
        <v>16314</v>
      </c>
      <c r="K228" t="s">
        <v>16313</v>
      </c>
      <c r="L228" t="s">
        <v>16312</v>
      </c>
      <c r="M228" t="s">
        <v>63</v>
      </c>
      <c r="N228">
        <v>6</v>
      </c>
      <c r="O228" t="s">
        <v>16311</v>
      </c>
      <c r="P228" t="s">
        <v>16310</v>
      </c>
      <c r="Q228" t="s">
        <v>16309</v>
      </c>
      <c r="R228" s="7">
        <v>38687</v>
      </c>
      <c r="S228" s="8">
        <f t="shared" si="24"/>
        <v>2005</v>
      </c>
      <c r="T228" s="8">
        <v>2005</v>
      </c>
      <c r="U228" s="8">
        <f t="shared" si="25"/>
        <v>17</v>
      </c>
      <c r="V228" s="7">
        <v>2005</v>
      </c>
      <c r="W228" t="s">
        <v>571</v>
      </c>
      <c r="X228" s="2">
        <v>1.3280000000000001</v>
      </c>
      <c r="Y228" s="6">
        <f t="shared" si="26"/>
        <v>3.5450201542937994E-2</v>
      </c>
      <c r="AA228">
        <v>15361225</v>
      </c>
      <c r="AB228">
        <v>18894</v>
      </c>
      <c r="AD228" t="s">
        <v>2</v>
      </c>
      <c r="AE228">
        <v>4</v>
      </c>
      <c r="AF228">
        <v>1</v>
      </c>
      <c r="AH228" t="s">
        <v>16308</v>
      </c>
      <c r="AI228" t="s">
        <v>16307</v>
      </c>
      <c r="AJ228" t="s">
        <v>16306</v>
      </c>
      <c r="AK228" t="s">
        <v>16305</v>
      </c>
      <c r="AL228">
        <v>84</v>
      </c>
      <c r="AM228" s="5">
        <f t="shared" si="27"/>
        <v>4.9411764705882355</v>
      </c>
      <c r="AN228" s="4">
        <f t="shared" si="28"/>
        <v>7.4837962447379565E-3</v>
      </c>
      <c r="AO228" s="3"/>
      <c r="AP228">
        <v>0</v>
      </c>
      <c r="AQ228" t="s">
        <v>563</v>
      </c>
      <c r="AR228" t="s">
        <v>16304</v>
      </c>
      <c r="AS228" t="s">
        <v>562</v>
      </c>
      <c r="AT228" s="2">
        <v>3.8340000000000001</v>
      </c>
      <c r="AU228" s="1">
        <f t="shared" si="29"/>
        <v>2.7060279953477986</v>
      </c>
      <c r="AV228" s="1">
        <f t="shared" si="30"/>
        <v>2.1466998893837976</v>
      </c>
      <c r="AW228" s="1">
        <f t="shared" si="31"/>
        <v>1.5873717834197967</v>
      </c>
    </row>
    <row r="229" spans="1:49" x14ac:dyDescent="0.2">
      <c r="A229">
        <v>227</v>
      </c>
      <c r="B229" t="s">
        <v>16303</v>
      </c>
      <c r="C229" t="s">
        <v>16302</v>
      </c>
      <c r="F229" t="s">
        <v>16301</v>
      </c>
      <c r="G229" t="s">
        <v>10</v>
      </c>
      <c r="H229" t="s">
        <v>9</v>
      </c>
      <c r="I229" t="s">
        <v>15992</v>
      </c>
      <c r="J229" t="s">
        <v>7972</v>
      </c>
      <c r="K229" t="s">
        <v>7971</v>
      </c>
      <c r="L229" t="s">
        <v>7970</v>
      </c>
      <c r="M229" t="s">
        <v>403</v>
      </c>
      <c r="N229">
        <v>2</v>
      </c>
      <c r="O229" t="s">
        <v>15991</v>
      </c>
      <c r="P229" t="s">
        <v>15990</v>
      </c>
      <c r="Q229" t="s">
        <v>15989</v>
      </c>
      <c r="R229" s="7">
        <v>38687</v>
      </c>
      <c r="S229" s="8">
        <f t="shared" si="24"/>
        <v>2005</v>
      </c>
      <c r="T229" s="8">
        <v>2005</v>
      </c>
      <c r="U229" s="8">
        <f t="shared" si="25"/>
        <v>17</v>
      </c>
      <c r="V229" s="7">
        <v>2005</v>
      </c>
      <c r="W229" t="s">
        <v>571</v>
      </c>
      <c r="X229" s="2">
        <v>1.3280000000000001</v>
      </c>
      <c r="Y229" s="6">
        <f t="shared" si="26"/>
        <v>3.5450201542937994E-2</v>
      </c>
      <c r="AA229">
        <v>15361225</v>
      </c>
      <c r="AB229">
        <v>18894</v>
      </c>
      <c r="AD229" t="s">
        <v>2</v>
      </c>
      <c r="AE229">
        <v>4</v>
      </c>
      <c r="AF229">
        <v>1</v>
      </c>
      <c r="AH229" t="s">
        <v>16300</v>
      </c>
      <c r="AI229" t="s">
        <v>16299</v>
      </c>
      <c r="AJ229" t="s">
        <v>16298</v>
      </c>
      <c r="AK229" t="s">
        <v>16297</v>
      </c>
      <c r="AL229">
        <v>45</v>
      </c>
      <c r="AM229" s="5">
        <f t="shared" si="27"/>
        <v>2.6470588235294117</v>
      </c>
      <c r="AN229" s="4">
        <f t="shared" si="28"/>
        <v>4.0091765596810477E-3</v>
      </c>
      <c r="AO229" s="3"/>
      <c r="AP229">
        <v>0</v>
      </c>
      <c r="AR229" t="s">
        <v>1</v>
      </c>
      <c r="AT229" s="2">
        <v>3.8340000000000001</v>
      </c>
      <c r="AU229" s="1">
        <f t="shared" si="29"/>
        <v>2.601789404796091</v>
      </c>
      <c r="AV229" s="1">
        <f t="shared" si="30"/>
        <v>1.972968905130952</v>
      </c>
      <c r="AW229" s="1">
        <f t="shared" si="31"/>
        <v>1.3441484054658133</v>
      </c>
    </row>
    <row r="230" spans="1:49" x14ac:dyDescent="0.2">
      <c r="A230">
        <v>228</v>
      </c>
      <c r="B230" t="s">
        <v>16296</v>
      </c>
      <c r="C230" t="s">
        <v>16295</v>
      </c>
      <c r="F230" t="s">
        <v>16294</v>
      </c>
      <c r="G230" t="s">
        <v>10</v>
      </c>
      <c r="H230" t="s">
        <v>9</v>
      </c>
      <c r="I230" t="s">
        <v>16293</v>
      </c>
      <c r="J230" t="s">
        <v>16292</v>
      </c>
      <c r="K230" t="s">
        <v>16291</v>
      </c>
      <c r="L230" t="s">
        <v>16290</v>
      </c>
      <c r="M230" t="s">
        <v>624</v>
      </c>
      <c r="N230">
        <v>2</v>
      </c>
      <c r="O230" t="s">
        <v>16289</v>
      </c>
      <c r="P230" t="s">
        <v>16288</v>
      </c>
      <c r="Q230" t="s">
        <v>16287</v>
      </c>
      <c r="R230" s="7">
        <v>38687</v>
      </c>
      <c r="S230" s="8">
        <f t="shared" si="24"/>
        <v>2005</v>
      </c>
      <c r="T230" s="8">
        <v>2005</v>
      </c>
      <c r="U230" s="8">
        <f t="shared" si="25"/>
        <v>17</v>
      </c>
      <c r="V230" s="7">
        <v>2005</v>
      </c>
      <c r="W230" t="s">
        <v>571</v>
      </c>
      <c r="X230" s="2">
        <v>1.3280000000000001</v>
      </c>
      <c r="Y230" s="6">
        <f t="shared" si="26"/>
        <v>3.5450201542937994E-2</v>
      </c>
      <c r="AA230">
        <v>15361225</v>
      </c>
      <c r="AB230">
        <v>18894</v>
      </c>
      <c r="AD230" t="s">
        <v>2</v>
      </c>
      <c r="AE230">
        <v>4</v>
      </c>
      <c r="AF230">
        <v>1</v>
      </c>
      <c r="AH230" t="s">
        <v>16286</v>
      </c>
      <c r="AI230" t="s">
        <v>16285</v>
      </c>
      <c r="AJ230" t="s">
        <v>16284</v>
      </c>
      <c r="AK230" t="s">
        <v>16283</v>
      </c>
      <c r="AL230">
        <v>13</v>
      </c>
      <c r="AM230" s="5">
        <f t="shared" si="27"/>
        <v>0.76470588235294112</v>
      </c>
      <c r="AN230" s="4">
        <f t="shared" si="28"/>
        <v>1.1582065616856359E-3</v>
      </c>
      <c r="AO230" s="3"/>
      <c r="AP230">
        <v>0</v>
      </c>
      <c r="AR230" t="s">
        <v>1</v>
      </c>
      <c r="AT230" s="2">
        <v>3.8340000000000001</v>
      </c>
      <c r="AU230" s="1">
        <f t="shared" si="29"/>
        <v>2.5162603048562286</v>
      </c>
      <c r="AV230" s="1">
        <f t="shared" si="30"/>
        <v>1.8304204052311817</v>
      </c>
      <c r="AW230" s="1">
        <f t="shared" si="31"/>
        <v>1.1445805056061342</v>
      </c>
    </row>
    <row r="231" spans="1:49" x14ac:dyDescent="0.2">
      <c r="A231">
        <v>229</v>
      </c>
      <c r="B231" t="s">
        <v>16282</v>
      </c>
      <c r="C231" t="s">
        <v>16281</v>
      </c>
      <c r="F231" t="s">
        <v>16280</v>
      </c>
      <c r="G231" t="s">
        <v>10</v>
      </c>
      <c r="H231" t="s">
        <v>9</v>
      </c>
      <c r="I231" t="s">
        <v>16279</v>
      </c>
      <c r="J231" t="s">
        <v>16278</v>
      </c>
      <c r="K231" t="s">
        <v>16277</v>
      </c>
      <c r="L231" t="s">
        <v>16276</v>
      </c>
      <c r="M231" t="s">
        <v>315</v>
      </c>
      <c r="N231">
        <v>4</v>
      </c>
      <c r="O231" t="s">
        <v>16275</v>
      </c>
      <c r="P231" t="s">
        <v>16274</v>
      </c>
      <c r="Q231" t="s">
        <v>16273</v>
      </c>
      <c r="R231" s="7">
        <v>38687</v>
      </c>
      <c r="S231" s="8">
        <f t="shared" si="24"/>
        <v>2005</v>
      </c>
      <c r="T231" s="8">
        <v>2005</v>
      </c>
      <c r="U231" s="8">
        <f t="shared" si="25"/>
        <v>17</v>
      </c>
      <c r="V231" s="7">
        <v>2005</v>
      </c>
      <c r="W231" t="s">
        <v>571</v>
      </c>
      <c r="X231" s="2">
        <v>1.3280000000000001</v>
      </c>
      <c r="Y231" s="6">
        <f t="shared" si="26"/>
        <v>3.5450201542937994E-2</v>
      </c>
      <c r="AA231">
        <v>15361225</v>
      </c>
      <c r="AB231">
        <v>18894</v>
      </c>
      <c r="AD231" t="s">
        <v>2</v>
      </c>
      <c r="AE231">
        <v>4</v>
      </c>
      <c r="AF231">
        <v>1</v>
      </c>
      <c r="AH231" t="s">
        <v>387</v>
      </c>
      <c r="AI231" t="s">
        <v>16272</v>
      </c>
      <c r="AJ231" t="s">
        <v>16271</v>
      </c>
      <c r="AK231" t="s">
        <v>16270</v>
      </c>
      <c r="AL231">
        <v>12</v>
      </c>
      <c r="AM231" s="5">
        <f t="shared" si="27"/>
        <v>0.70588235294117652</v>
      </c>
      <c r="AN231" s="4">
        <f t="shared" si="28"/>
        <v>1.0691137492482795E-3</v>
      </c>
      <c r="AO231" s="3"/>
      <c r="AP231">
        <v>0</v>
      </c>
      <c r="AR231" t="s">
        <v>1</v>
      </c>
      <c r="AT231" s="2">
        <v>3.8340000000000001</v>
      </c>
      <c r="AU231" s="1">
        <f t="shared" si="29"/>
        <v>2.513587520483108</v>
      </c>
      <c r="AV231" s="1">
        <f t="shared" si="30"/>
        <v>1.8259657646093137</v>
      </c>
      <c r="AW231" s="1">
        <f t="shared" si="31"/>
        <v>1.1383440087355194</v>
      </c>
    </row>
    <row r="232" spans="1:49" x14ac:dyDescent="0.2">
      <c r="A232">
        <v>230</v>
      </c>
      <c r="B232" t="s">
        <v>16269</v>
      </c>
      <c r="C232" t="s">
        <v>16268</v>
      </c>
      <c r="F232" t="s">
        <v>16267</v>
      </c>
      <c r="G232" t="s">
        <v>10</v>
      </c>
      <c r="H232" t="s">
        <v>9</v>
      </c>
      <c r="I232" t="s">
        <v>16266</v>
      </c>
      <c r="J232" t="s">
        <v>16265</v>
      </c>
      <c r="K232" t="s">
        <v>16264</v>
      </c>
      <c r="L232" t="s">
        <v>16263</v>
      </c>
      <c r="M232" t="s">
        <v>403</v>
      </c>
      <c r="N232">
        <v>3</v>
      </c>
      <c r="O232" t="s">
        <v>16262</v>
      </c>
      <c r="P232" t="s">
        <v>16261</v>
      </c>
      <c r="Q232" t="s">
        <v>16260</v>
      </c>
      <c r="R232" s="7">
        <v>38687</v>
      </c>
      <c r="S232" s="8">
        <f t="shared" si="24"/>
        <v>2005</v>
      </c>
      <c r="T232" s="8">
        <v>2005</v>
      </c>
      <c r="U232" s="8">
        <f t="shared" si="25"/>
        <v>17</v>
      </c>
      <c r="V232" s="7">
        <v>2005</v>
      </c>
      <c r="W232" t="s">
        <v>571</v>
      </c>
      <c r="X232" s="2">
        <v>1.3280000000000001</v>
      </c>
      <c r="Y232" s="6">
        <f t="shared" si="26"/>
        <v>3.5450201542937994E-2</v>
      </c>
      <c r="AA232">
        <v>15361225</v>
      </c>
      <c r="AB232">
        <v>18894</v>
      </c>
      <c r="AD232" t="s">
        <v>2</v>
      </c>
      <c r="AE232">
        <v>4</v>
      </c>
      <c r="AF232">
        <v>1</v>
      </c>
      <c r="AH232" t="s">
        <v>16259</v>
      </c>
      <c r="AI232" t="s">
        <v>16258</v>
      </c>
      <c r="AJ232" t="s">
        <v>16257</v>
      </c>
      <c r="AK232" t="s">
        <v>16256</v>
      </c>
      <c r="AL232">
        <v>187</v>
      </c>
      <c r="AM232" s="5">
        <f t="shared" si="27"/>
        <v>11</v>
      </c>
      <c r="AN232" s="4">
        <f t="shared" si="28"/>
        <v>1.6660355925785686E-2</v>
      </c>
      <c r="AO232" s="3"/>
      <c r="AP232">
        <v>0</v>
      </c>
      <c r="AQ232" t="s">
        <v>7962</v>
      </c>
      <c r="AR232" t="s">
        <v>1</v>
      </c>
      <c r="AS232" t="s">
        <v>7961</v>
      </c>
      <c r="AT232" s="2">
        <v>3.8340000000000001</v>
      </c>
      <c r="AU232" s="1">
        <f t="shared" si="29"/>
        <v>2.98132478577923</v>
      </c>
      <c r="AV232" s="1">
        <f t="shared" si="30"/>
        <v>2.6055278734361842</v>
      </c>
      <c r="AW232" s="1">
        <f t="shared" si="31"/>
        <v>2.2297309610931375</v>
      </c>
    </row>
    <row r="233" spans="1:49" x14ac:dyDescent="0.2">
      <c r="A233">
        <v>231</v>
      </c>
      <c r="B233" t="s">
        <v>16255</v>
      </c>
      <c r="C233" t="s">
        <v>16254</v>
      </c>
      <c r="F233" t="s">
        <v>16253</v>
      </c>
      <c r="G233" t="s">
        <v>10</v>
      </c>
      <c r="H233" t="s">
        <v>9</v>
      </c>
      <c r="I233" t="s">
        <v>16252</v>
      </c>
      <c r="J233" t="s">
        <v>16251</v>
      </c>
      <c r="K233" t="s">
        <v>16250</v>
      </c>
      <c r="L233" t="s">
        <v>16249</v>
      </c>
      <c r="M233" t="s">
        <v>97</v>
      </c>
      <c r="N233">
        <v>3</v>
      </c>
      <c r="O233" t="s">
        <v>16248</v>
      </c>
      <c r="P233" t="s">
        <v>16247</v>
      </c>
      <c r="Q233" t="s">
        <v>16246</v>
      </c>
      <c r="R233" s="7">
        <v>38687</v>
      </c>
      <c r="S233" s="8">
        <f t="shared" si="24"/>
        <v>2005</v>
      </c>
      <c r="T233" s="8">
        <v>2005</v>
      </c>
      <c r="U233" s="8">
        <f t="shared" si="25"/>
        <v>17</v>
      </c>
      <c r="V233" s="7">
        <v>2005</v>
      </c>
      <c r="W233" t="s">
        <v>571</v>
      </c>
      <c r="X233" s="2">
        <v>1.3280000000000001</v>
      </c>
      <c r="Y233" s="6">
        <f t="shared" si="26"/>
        <v>3.5450201542937994E-2</v>
      </c>
      <c r="AA233">
        <v>15361225</v>
      </c>
      <c r="AB233">
        <v>18894</v>
      </c>
      <c r="AD233" t="s">
        <v>2</v>
      </c>
      <c r="AE233">
        <v>4</v>
      </c>
      <c r="AF233">
        <v>1</v>
      </c>
      <c r="AH233" t="s">
        <v>16245</v>
      </c>
      <c r="AI233" t="s">
        <v>16244</v>
      </c>
      <c r="AJ233" t="s">
        <v>16243</v>
      </c>
      <c r="AK233" t="s">
        <v>16242</v>
      </c>
      <c r="AL233">
        <v>12</v>
      </c>
      <c r="AM233" s="5">
        <f t="shared" si="27"/>
        <v>0.70588235294117652</v>
      </c>
      <c r="AN233" s="4">
        <f t="shared" si="28"/>
        <v>1.0691137492482795E-3</v>
      </c>
      <c r="AO233" s="3"/>
      <c r="AP233">
        <v>0</v>
      </c>
      <c r="AR233" t="s">
        <v>1</v>
      </c>
      <c r="AT233" s="2">
        <v>3.8340000000000001</v>
      </c>
      <c r="AU233" s="1">
        <f t="shared" si="29"/>
        <v>2.513587520483108</v>
      </c>
      <c r="AV233" s="1">
        <f t="shared" si="30"/>
        <v>1.8259657646093137</v>
      </c>
      <c r="AW233" s="1">
        <f t="shared" si="31"/>
        <v>1.1383440087355194</v>
      </c>
    </row>
    <row r="234" spans="1:49" x14ac:dyDescent="0.2">
      <c r="A234">
        <v>232</v>
      </c>
      <c r="B234" t="s">
        <v>16241</v>
      </c>
      <c r="C234" t="s">
        <v>16240</v>
      </c>
      <c r="F234" t="s">
        <v>16239</v>
      </c>
      <c r="G234" t="s">
        <v>10</v>
      </c>
      <c r="H234" t="s">
        <v>9</v>
      </c>
      <c r="I234" t="s">
        <v>16238</v>
      </c>
      <c r="J234" t="s">
        <v>16237</v>
      </c>
      <c r="K234" t="s">
        <v>16236</v>
      </c>
      <c r="L234" t="s">
        <v>16235</v>
      </c>
      <c r="M234" t="s">
        <v>16234</v>
      </c>
      <c r="N234">
        <v>7</v>
      </c>
      <c r="O234" t="s">
        <v>16233</v>
      </c>
      <c r="P234" t="s">
        <v>16232</v>
      </c>
      <c r="Q234" t="s">
        <v>16231</v>
      </c>
      <c r="R234" s="7">
        <v>38687</v>
      </c>
      <c r="S234" s="8">
        <f t="shared" si="24"/>
        <v>2005</v>
      </c>
      <c r="T234" s="8">
        <v>2005</v>
      </c>
      <c r="U234" s="8">
        <f t="shared" si="25"/>
        <v>17</v>
      </c>
      <c r="V234" s="7">
        <v>2005</v>
      </c>
      <c r="W234" t="s">
        <v>571</v>
      </c>
      <c r="X234" s="2">
        <v>1.3280000000000001</v>
      </c>
      <c r="Y234" s="6">
        <f t="shared" si="26"/>
        <v>3.5450201542937994E-2</v>
      </c>
      <c r="AA234">
        <v>15361225</v>
      </c>
      <c r="AB234">
        <v>18894</v>
      </c>
      <c r="AD234" t="s">
        <v>2</v>
      </c>
      <c r="AE234">
        <v>4</v>
      </c>
      <c r="AF234">
        <v>1</v>
      </c>
      <c r="AH234" t="s">
        <v>16230</v>
      </c>
      <c r="AI234" t="s">
        <v>16229</v>
      </c>
      <c r="AJ234" t="s">
        <v>16228</v>
      </c>
      <c r="AK234" t="s">
        <v>16227</v>
      </c>
      <c r="AL234">
        <v>96</v>
      </c>
      <c r="AM234" s="5">
        <f t="shared" si="27"/>
        <v>5.6470588235294121</v>
      </c>
      <c r="AN234" s="4">
        <f t="shared" si="28"/>
        <v>8.5529099939862362E-3</v>
      </c>
      <c r="AO234" s="3"/>
      <c r="AP234">
        <v>0</v>
      </c>
      <c r="AQ234" t="s">
        <v>352</v>
      </c>
      <c r="AR234" t="s">
        <v>16226</v>
      </c>
      <c r="AS234" t="s">
        <v>351</v>
      </c>
      <c r="AT234" s="2">
        <v>3.8340000000000001</v>
      </c>
      <c r="AU234" s="1">
        <f t="shared" si="29"/>
        <v>2.7381014078252464</v>
      </c>
      <c r="AV234" s="1">
        <f t="shared" si="30"/>
        <v>2.2001555768462118</v>
      </c>
      <c r="AW234" s="1">
        <f t="shared" si="31"/>
        <v>1.6622097458671763</v>
      </c>
    </row>
    <row r="235" spans="1:49" x14ac:dyDescent="0.2">
      <c r="A235">
        <v>233</v>
      </c>
      <c r="B235" t="s">
        <v>16225</v>
      </c>
      <c r="C235" t="s">
        <v>16224</v>
      </c>
      <c r="F235" t="s">
        <v>16223</v>
      </c>
      <c r="G235" t="s">
        <v>10</v>
      </c>
      <c r="H235" t="s">
        <v>9</v>
      </c>
      <c r="I235" t="s">
        <v>265</v>
      </c>
      <c r="J235" t="s">
        <v>16222</v>
      </c>
      <c r="K235" t="s">
        <v>16221</v>
      </c>
      <c r="L235" t="s">
        <v>16220</v>
      </c>
      <c r="M235" t="s">
        <v>1125</v>
      </c>
      <c r="N235">
        <v>3</v>
      </c>
      <c r="O235" t="s">
        <v>16219</v>
      </c>
      <c r="P235" t="s">
        <v>16218</v>
      </c>
      <c r="Q235" t="s">
        <v>16217</v>
      </c>
      <c r="R235" s="7">
        <v>38687</v>
      </c>
      <c r="S235" s="8">
        <f t="shared" si="24"/>
        <v>2005</v>
      </c>
      <c r="T235" s="8">
        <v>2005</v>
      </c>
      <c r="U235" s="8">
        <f t="shared" si="25"/>
        <v>17</v>
      </c>
      <c r="V235" s="7">
        <v>2005</v>
      </c>
      <c r="W235" t="s">
        <v>571</v>
      </c>
      <c r="X235" s="2">
        <v>1.3280000000000001</v>
      </c>
      <c r="Y235" s="6">
        <f t="shared" si="26"/>
        <v>3.5450201542937994E-2</v>
      </c>
      <c r="AA235">
        <v>15361225</v>
      </c>
      <c r="AB235">
        <v>18894</v>
      </c>
      <c r="AD235" t="s">
        <v>2</v>
      </c>
      <c r="AE235">
        <v>4</v>
      </c>
      <c r="AF235">
        <v>1</v>
      </c>
      <c r="AH235" t="s">
        <v>16216</v>
      </c>
      <c r="AI235" t="s">
        <v>16215</v>
      </c>
      <c r="AJ235" t="s">
        <v>16214</v>
      </c>
      <c r="AK235" t="s">
        <v>16213</v>
      </c>
      <c r="AL235">
        <v>26</v>
      </c>
      <c r="AM235" s="5">
        <f t="shared" si="27"/>
        <v>1.5294117647058822</v>
      </c>
      <c r="AN235" s="4">
        <f t="shared" si="28"/>
        <v>2.3164131233712718E-3</v>
      </c>
      <c r="AO235" s="3"/>
      <c r="AP235">
        <v>0</v>
      </c>
      <c r="AR235" t="s">
        <v>1</v>
      </c>
      <c r="AT235" s="2">
        <v>3.8340000000000001</v>
      </c>
      <c r="AU235" s="1">
        <f t="shared" si="29"/>
        <v>2.5510065017067975</v>
      </c>
      <c r="AV235" s="1">
        <f t="shared" si="30"/>
        <v>1.8883307333154635</v>
      </c>
      <c r="AW235" s="1">
        <f t="shared" si="31"/>
        <v>1.2256549649241288</v>
      </c>
    </row>
    <row r="236" spans="1:49" x14ac:dyDescent="0.2">
      <c r="A236">
        <v>234</v>
      </c>
      <c r="B236" t="s">
        <v>16212</v>
      </c>
      <c r="C236" t="s">
        <v>16211</v>
      </c>
      <c r="F236" t="s">
        <v>16210</v>
      </c>
      <c r="G236" t="s">
        <v>10</v>
      </c>
      <c r="H236" t="s">
        <v>9</v>
      </c>
      <c r="I236" t="s">
        <v>205</v>
      </c>
      <c r="J236">
        <v>60028868</v>
      </c>
      <c r="K236" t="s">
        <v>204</v>
      </c>
      <c r="L236" t="s">
        <v>203</v>
      </c>
      <c r="M236" t="s">
        <v>202</v>
      </c>
      <c r="N236">
        <v>4</v>
      </c>
      <c r="O236" t="s">
        <v>16209</v>
      </c>
      <c r="P236" t="s">
        <v>16208</v>
      </c>
      <c r="Q236" t="s">
        <v>16207</v>
      </c>
      <c r="R236" s="7">
        <v>38687</v>
      </c>
      <c r="S236" s="8">
        <f t="shared" si="24"/>
        <v>2005</v>
      </c>
      <c r="T236" s="8">
        <v>2005</v>
      </c>
      <c r="U236" s="8">
        <f t="shared" si="25"/>
        <v>17</v>
      </c>
      <c r="V236" s="7">
        <v>2005</v>
      </c>
      <c r="W236" t="s">
        <v>571</v>
      </c>
      <c r="X236" s="2">
        <v>1.3280000000000001</v>
      </c>
      <c r="Y236" s="6">
        <f t="shared" si="26"/>
        <v>3.5450201542937994E-2</v>
      </c>
      <c r="AA236">
        <v>15361225</v>
      </c>
      <c r="AB236">
        <v>18894</v>
      </c>
      <c r="AD236" t="s">
        <v>2</v>
      </c>
      <c r="AE236">
        <v>4</v>
      </c>
      <c r="AF236">
        <v>1</v>
      </c>
      <c r="AH236" t="s">
        <v>16206</v>
      </c>
      <c r="AI236" t="s">
        <v>16205</v>
      </c>
      <c r="AJ236" t="s">
        <v>16204</v>
      </c>
      <c r="AK236" t="s">
        <v>16203</v>
      </c>
      <c r="AL236">
        <v>69</v>
      </c>
      <c r="AM236" s="5">
        <f t="shared" si="27"/>
        <v>4.0588235294117645</v>
      </c>
      <c r="AN236" s="4">
        <f t="shared" si="28"/>
        <v>6.1474040581776064E-3</v>
      </c>
      <c r="AO236" s="3"/>
      <c r="AP236">
        <v>0</v>
      </c>
      <c r="AR236" t="s">
        <v>1</v>
      </c>
      <c r="AT236" s="2">
        <v>3.8340000000000001</v>
      </c>
      <c r="AU236" s="1">
        <f t="shared" si="29"/>
        <v>2.6659362297509879</v>
      </c>
      <c r="AV236" s="1">
        <f t="shared" si="30"/>
        <v>2.0798802800557801</v>
      </c>
      <c r="AW236" s="1">
        <f t="shared" si="31"/>
        <v>1.4938243303605723</v>
      </c>
    </row>
    <row r="237" spans="1:49" x14ac:dyDescent="0.2">
      <c r="A237">
        <v>235</v>
      </c>
      <c r="B237" t="s">
        <v>16202</v>
      </c>
      <c r="C237" t="s">
        <v>16201</v>
      </c>
      <c r="F237" t="s">
        <v>16200</v>
      </c>
      <c r="G237" t="s">
        <v>10</v>
      </c>
      <c r="H237" t="s">
        <v>9</v>
      </c>
      <c r="I237" t="s">
        <v>16199</v>
      </c>
      <c r="J237" t="s">
        <v>16198</v>
      </c>
      <c r="K237" t="s">
        <v>16197</v>
      </c>
      <c r="L237" t="s">
        <v>16196</v>
      </c>
      <c r="M237" t="s">
        <v>97</v>
      </c>
      <c r="N237">
        <v>1</v>
      </c>
      <c r="O237" t="s">
        <v>16195</v>
      </c>
      <c r="P237">
        <v>56219429900</v>
      </c>
      <c r="Q237" t="s">
        <v>16194</v>
      </c>
      <c r="R237" s="7">
        <v>38687</v>
      </c>
      <c r="S237" s="8">
        <f t="shared" si="24"/>
        <v>2005</v>
      </c>
      <c r="T237" s="8">
        <v>2005</v>
      </c>
      <c r="U237" s="8">
        <f t="shared" si="25"/>
        <v>17</v>
      </c>
      <c r="V237" s="7">
        <v>2005</v>
      </c>
      <c r="W237" t="s">
        <v>571</v>
      </c>
      <c r="X237" s="2">
        <v>1.3280000000000001</v>
      </c>
      <c r="Y237" s="6">
        <f t="shared" si="26"/>
        <v>3.5450201542937994E-2</v>
      </c>
      <c r="AA237">
        <v>15361225</v>
      </c>
      <c r="AB237">
        <v>18894</v>
      </c>
      <c r="AD237" t="s">
        <v>2</v>
      </c>
      <c r="AE237">
        <v>4</v>
      </c>
      <c r="AF237">
        <v>1</v>
      </c>
      <c r="AH237" t="s">
        <v>16193</v>
      </c>
      <c r="AI237" t="s">
        <v>16192</v>
      </c>
      <c r="AJ237" t="s">
        <v>16191</v>
      </c>
      <c r="AK237" t="s">
        <v>16190</v>
      </c>
      <c r="AL237">
        <v>33</v>
      </c>
      <c r="AM237" s="5">
        <f t="shared" si="27"/>
        <v>1.9411764705882353</v>
      </c>
      <c r="AN237" s="4">
        <f t="shared" si="28"/>
        <v>2.9400628104327684E-3</v>
      </c>
      <c r="AO237" s="3"/>
      <c r="AP237">
        <v>0</v>
      </c>
      <c r="AR237" t="s">
        <v>1</v>
      </c>
      <c r="AT237" s="2">
        <v>3.8340000000000001</v>
      </c>
      <c r="AU237" s="1">
        <f t="shared" si="29"/>
        <v>2.5697159923186428</v>
      </c>
      <c r="AV237" s="1">
        <f t="shared" si="30"/>
        <v>1.9195132176685381</v>
      </c>
      <c r="AW237" s="1">
        <f t="shared" si="31"/>
        <v>1.2693104430184337</v>
      </c>
    </row>
    <row r="238" spans="1:49" x14ac:dyDescent="0.2">
      <c r="A238">
        <v>236</v>
      </c>
      <c r="B238" t="s">
        <v>16189</v>
      </c>
      <c r="C238" t="s">
        <v>16188</v>
      </c>
      <c r="F238" t="s">
        <v>16187</v>
      </c>
      <c r="G238" t="s">
        <v>10</v>
      </c>
      <c r="H238" t="s">
        <v>9</v>
      </c>
      <c r="I238" t="s">
        <v>16186</v>
      </c>
      <c r="J238" t="s">
        <v>16185</v>
      </c>
      <c r="K238" t="s">
        <v>16184</v>
      </c>
      <c r="L238" t="s">
        <v>16183</v>
      </c>
      <c r="M238" t="s">
        <v>63</v>
      </c>
      <c r="N238">
        <v>2</v>
      </c>
      <c r="O238" t="s">
        <v>16182</v>
      </c>
      <c r="P238" t="s">
        <v>16181</v>
      </c>
      <c r="Q238" t="s">
        <v>16180</v>
      </c>
      <c r="R238" s="7">
        <v>38687</v>
      </c>
      <c r="S238" s="8">
        <f t="shared" si="24"/>
        <v>2005</v>
      </c>
      <c r="T238" s="8">
        <v>2005</v>
      </c>
      <c r="U238" s="8">
        <f t="shared" si="25"/>
        <v>17</v>
      </c>
      <c r="V238" s="7">
        <v>2005</v>
      </c>
      <c r="W238" t="s">
        <v>571</v>
      </c>
      <c r="X238" s="2">
        <v>1.3280000000000001</v>
      </c>
      <c r="Y238" s="6">
        <f t="shared" si="26"/>
        <v>3.5450201542937994E-2</v>
      </c>
      <c r="AA238">
        <v>15361225</v>
      </c>
      <c r="AB238">
        <v>18894</v>
      </c>
      <c r="AD238" t="s">
        <v>2</v>
      </c>
      <c r="AE238">
        <v>4</v>
      </c>
      <c r="AF238">
        <v>1</v>
      </c>
      <c r="AH238" t="s">
        <v>16179</v>
      </c>
      <c r="AI238" t="s">
        <v>16178</v>
      </c>
      <c r="AJ238" t="s">
        <v>16177</v>
      </c>
      <c r="AK238" t="s">
        <v>16176</v>
      </c>
      <c r="AL238">
        <v>20</v>
      </c>
      <c r="AM238" s="5">
        <f t="shared" si="27"/>
        <v>1.1764705882352942</v>
      </c>
      <c r="AN238" s="4">
        <f t="shared" si="28"/>
        <v>1.7818562487471323E-3</v>
      </c>
      <c r="AO238" s="3"/>
      <c r="AP238">
        <v>0</v>
      </c>
      <c r="AR238" t="s">
        <v>1</v>
      </c>
      <c r="AT238" s="2">
        <v>3.8340000000000001</v>
      </c>
      <c r="AU238" s="1">
        <f t="shared" si="29"/>
        <v>2.5349697954680734</v>
      </c>
      <c r="AV238" s="1">
        <f t="shared" si="30"/>
        <v>1.8616028895842562</v>
      </c>
      <c r="AW238" s="1">
        <f t="shared" si="31"/>
        <v>1.188235983700439</v>
      </c>
    </row>
    <row r="239" spans="1:49" x14ac:dyDescent="0.2">
      <c r="A239">
        <v>237</v>
      </c>
      <c r="B239" t="s">
        <v>16175</v>
      </c>
      <c r="C239" t="s">
        <v>16174</v>
      </c>
      <c r="F239" t="s">
        <v>16173</v>
      </c>
      <c r="G239" t="s">
        <v>10</v>
      </c>
      <c r="H239" t="s">
        <v>9</v>
      </c>
      <c r="I239" t="s">
        <v>16172</v>
      </c>
      <c r="J239" t="s">
        <v>16171</v>
      </c>
      <c r="K239" t="s">
        <v>16170</v>
      </c>
      <c r="L239" t="s">
        <v>16169</v>
      </c>
      <c r="M239" t="s">
        <v>1436</v>
      </c>
      <c r="N239">
        <v>3</v>
      </c>
      <c r="O239" t="s">
        <v>16168</v>
      </c>
      <c r="P239" t="s">
        <v>16167</v>
      </c>
      <c r="Q239" t="s">
        <v>16166</v>
      </c>
      <c r="R239" s="7">
        <v>38687</v>
      </c>
      <c r="S239" s="8">
        <f t="shared" si="24"/>
        <v>2005</v>
      </c>
      <c r="T239" s="8">
        <v>2005</v>
      </c>
      <c r="U239" s="8">
        <f t="shared" si="25"/>
        <v>17</v>
      </c>
      <c r="V239" s="7">
        <v>2005</v>
      </c>
      <c r="W239" t="s">
        <v>571</v>
      </c>
      <c r="X239" s="2">
        <v>1.3280000000000001</v>
      </c>
      <c r="Y239" s="6">
        <f t="shared" si="26"/>
        <v>3.5450201542937994E-2</v>
      </c>
      <c r="AA239">
        <v>15361225</v>
      </c>
      <c r="AB239">
        <v>18894</v>
      </c>
      <c r="AD239" t="s">
        <v>2</v>
      </c>
      <c r="AE239">
        <v>4</v>
      </c>
      <c r="AF239">
        <v>1</v>
      </c>
      <c r="AH239" t="s">
        <v>16165</v>
      </c>
      <c r="AI239" t="s">
        <v>16164</v>
      </c>
      <c r="AJ239" t="s">
        <v>16163</v>
      </c>
      <c r="AK239" t="s">
        <v>16162</v>
      </c>
      <c r="AL239">
        <v>114</v>
      </c>
      <c r="AM239" s="5">
        <f t="shared" si="27"/>
        <v>6.7058823529411766</v>
      </c>
      <c r="AN239" s="4">
        <f t="shared" si="28"/>
        <v>1.0156580617858655E-2</v>
      </c>
      <c r="AO239" s="3"/>
      <c r="AP239">
        <v>0</v>
      </c>
      <c r="AR239" t="s">
        <v>1</v>
      </c>
      <c r="AS239" t="s">
        <v>16161</v>
      </c>
      <c r="AT239" s="2">
        <v>3.8340000000000001</v>
      </c>
      <c r="AU239" s="1">
        <f t="shared" si="29"/>
        <v>2.7862115265414191</v>
      </c>
      <c r="AV239" s="1">
        <f t="shared" si="30"/>
        <v>2.2803391080398328</v>
      </c>
      <c r="AW239" s="1">
        <f t="shared" si="31"/>
        <v>1.7744666895382455</v>
      </c>
    </row>
    <row r="240" spans="1:49" x14ac:dyDescent="0.2">
      <c r="A240">
        <v>238</v>
      </c>
      <c r="B240" t="s">
        <v>16160</v>
      </c>
      <c r="C240" t="s">
        <v>16159</v>
      </c>
      <c r="F240" t="s">
        <v>16158</v>
      </c>
      <c r="G240" t="s">
        <v>10</v>
      </c>
      <c r="H240" t="s">
        <v>9</v>
      </c>
      <c r="I240" t="s">
        <v>12389</v>
      </c>
      <c r="J240" t="s">
        <v>16157</v>
      </c>
      <c r="K240" t="s">
        <v>16156</v>
      </c>
      <c r="L240" t="s">
        <v>16155</v>
      </c>
      <c r="M240" t="s">
        <v>63</v>
      </c>
      <c r="N240">
        <v>2</v>
      </c>
      <c r="O240" t="s">
        <v>16154</v>
      </c>
      <c r="P240" t="s">
        <v>12387</v>
      </c>
      <c r="Q240" t="s">
        <v>16153</v>
      </c>
      <c r="R240" s="7">
        <v>38687</v>
      </c>
      <c r="S240" s="8">
        <f t="shared" si="24"/>
        <v>2005</v>
      </c>
      <c r="T240" s="8">
        <v>2005</v>
      </c>
      <c r="U240" s="8">
        <f t="shared" si="25"/>
        <v>17</v>
      </c>
      <c r="V240" s="7">
        <v>2005</v>
      </c>
      <c r="W240" t="s">
        <v>571</v>
      </c>
      <c r="X240" s="2">
        <v>1.3280000000000001</v>
      </c>
      <c r="Y240" s="6">
        <f t="shared" si="26"/>
        <v>3.5450201542937994E-2</v>
      </c>
      <c r="AA240">
        <v>15361225</v>
      </c>
      <c r="AB240">
        <v>18894</v>
      </c>
      <c r="AD240" t="s">
        <v>2</v>
      </c>
      <c r="AE240">
        <v>4</v>
      </c>
      <c r="AF240">
        <v>1</v>
      </c>
      <c r="AH240" t="s">
        <v>16152</v>
      </c>
      <c r="AI240" t="s">
        <v>16151</v>
      </c>
      <c r="AJ240" t="s">
        <v>16150</v>
      </c>
      <c r="AK240" t="s">
        <v>16149</v>
      </c>
      <c r="AL240">
        <v>44</v>
      </c>
      <c r="AM240" s="5">
        <f t="shared" si="27"/>
        <v>2.5882352941176472</v>
      </c>
      <c r="AN240" s="4">
        <f t="shared" si="28"/>
        <v>3.920083747243691E-3</v>
      </c>
      <c r="AO240" s="3"/>
      <c r="AP240">
        <v>0</v>
      </c>
      <c r="AR240" t="s">
        <v>1</v>
      </c>
      <c r="AT240" s="2">
        <v>3.8340000000000001</v>
      </c>
      <c r="AU240" s="1">
        <f t="shared" si="29"/>
        <v>2.5991166204229703</v>
      </c>
      <c r="AV240" s="1">
        <f t="shared" si="30"/>
        <v>1.9685142645090841</v>
      </c>
      <c r="AW240" s="1">
        <f t="shared" si="31"/>
        <v>1.3379119085951983</v>
      </c>
    </row>
    <row r="241" spans="1:49" x14ac:dyDescent="0.2">
      <c r="A241">
        <v>239</v>
      </c>
      <c r="B241" t="s">
        <v>16148</v>
      </c>
      <c r="C241" t="s">
        <v>16147</v>
      </c>
      <c r="F241" t="s">
        <v>16146</v>
      </c>
      <c r="G241" t="s">
        <v>10</v>
      </c>
      <c r="H241" t="s">
        <v>9</v>
      </c>
      <c r="I241" t="s">
        <v>2444</v>
      </c>
      <c r="J241" t="s">
        <v>16145</v>
      </c>
      <c r="K241" t="s">
        <v>16144</v>
      </c>
      <c r="L241" t="s">
        <v>16143</v>
      </c>
      <c r="M241" t="s">
        <v>9575</v>
      </c>
      <c r="N241">
        <v>4</v>
      </c>
      <c r="O241" t="s">
        <v>2440</v>
      </c>
      <c r="P241" t="s">
        <v>2439</v>
      </c>
      <c r="Q241" t="s">
        <v>16142</v>
      </c>
      <c r="R241" s="7">
        <v>38687</v>
      </c>
      <c r="S241" s="8">
        <f t="shared" si="24"/>
        <v>2005</v>
      </c>
      <c r="T241" s="8">
        <v>2005</v>
      </c>
      <c r="U241" s="8">
        <f t="shared" si="25"/>
        <v>17</v>
      </c>
      <c r="V241" s="7">
        <v>2005</v>
      </c>
      <c r="W241" t="s">
        <v>571</v>
      </c>
      <c r="X241" s="2">
        <v>1.3280000000000001</v>
      </c>
      <c r="Y241" s="6">
        <f t="shared" si="26"/>
        <v>3.5450201542937994E-2</v>
      </c>
      <c r="AA241">
        <v>15361225</v>
      </c>
      <c r="AB241">
        <v>18894</v>
      </c>
      <c r="AD241" t="s">
        <v>2</v>
      </c>
      <c r="AE241">
        <v>4</v>
      </c>
      <c r="AF241">
        <v>1</v>
      </c>
      <c r="AH241" t="s">
        <v>16141</v>
      </c>
      <c r="AI241" t="s">
        <v>16140</v>
      </c>
      <c r="AJ241" t="s">
        <v>16139</v>
      </c>
      <c r="AK241" t="s">
        <v>16138</v>
      </c>
      <c r="AL241">
        <v>15</v>
      </c>
      <c r="AM241" s="5">
        <f t="shared" si="27"/>
        <v>0.88235294117647056</v>
      </c>
      <c r="AN241" s="4">
        <f t="shared" si="28"/>
        <v>1.3363921865603492E-3</v>
      </c>
      <c r="AO241" s="3"/>
      <c r="AP241">
        <v>0</v>
      </c>
      <c r="AR241" t="s">
        <v>1</v>
      </c>
      <c r="AT241" s="2">
        <v>3.8340000000000001</v>
      </c>
      <c r="AU241" s="1">
        <f t="shared" si="29"/>
        <v>2.52160587360247</v>
      </c>
      <c r="AV241" s="1">
        <f t="shared" si="30"/>
        <v>1.8393296864749171</v>
      </c>
      <c r="AW241" s="1">
        <f t="shared" si="31"/>
        <v>1.1570534993473642</v>
      </c>
    </row>
    <row r="242" spans="1:49" x14ac:dyDescent="0.2">
      <c r="A242">
        <v>240</v>
      </c>
      <c r="B242" t="s">
        <v>16137</v>
      </c>
      <c r="C242" t="s">
        <v>16136</v>
      </c>
      <c r="F242" t="s">
        <v>16135</v>
      </c>
      <c r="G242" t="s">
        <v>10</v>
      </c>
      <c r="H242" t="s">
        <v>9</v>
      </c>
      <c r="I242" t="s">
        <v>16134</v>
      </c>
      <c r="J242">
        <v>60110755</v>
      </c>
      <c r="K242" t="s">
        <v>1434</v>
      </c>
      <c r="L242" t="s">
        <v>1433</v>
      </c>
      <c r="M242" t="s">
        <v>378</v>
      </c>
      <c r="N242">
        <v>4</v>
      </c>
      <c r="O242" t="s">
        <v>16133</v>
      </c>
      <c r="P242" t="s">
        <v>16132</v>
      </c>
      <c r="Q242" t="s">
        <v>1432</v>
      </c>
      <c r="R242" s="7">
        <v>38687</v>
      </c>
      <c r="S242" s="8">
        <f t="shared" si="24"/>
        <v>2005</v>
      </c>
      <c r="T242" s="8">
        <v>2005</v>
      </c>
      <c r="U242" s="8">
        <f t="shared" si="25"/>
        <v>17</v>
      </c>
      <c r="V242" s="7">
        <v>2005</v>
      </c>
      <c r="W242" t="s">
        <v>571</v>
      </c>
      <c r="X242" s="2">
        <v>1.3280000000000001</v>
      </c>
      <c r="Y242" s="6">
        <f t="shared" si="26"/>
        <v>3.5450201542937994E-2</v>
      </c>
      <c r="AA242">
        <v>15361225</v>
      </c>
      <c r="AB242">
        <v>18894</v>
      </c>
      <c r="AD242" t="s">
        <v>2</v>
      </c>
      <c r="AE242">
        <v>4</v>
      </c>
      <c r="AF242">
        <v>1</v>
      </c>
      <c r="AH242" t="s">
        <v>585</v>
      </c>
      <c r="AI242" t="s">
        <v>16131</v>
      </c>
      <c r="AJ242" t="s">
        <v>16130</v>
      </c>
      <c r="AK242" t="s">
        <v>16129</v>
      </c>
      <c r="AL242">
        <v>143</v>
      </c>
      <c r="AM242" s="5">
        <f t="shared" si="27"/>
        <v>8.4117647058823533</v>
      </c>
      <c r="AN242" s="4">
        <f t="shared" si="28"/>
        <v>1.2740272178541996E-2</v>
      </c>
      <c r="AO242" s="3"/>
      <c r="AP242">
        <v>0</v>
      </c>
      <c r="AQ242" t="s">
        <v>406</v>
      </c>
      <c r="AR242" t="s">
        <v>1</v>
      </c>
      <c r="AS242" t="s">
        <v>1457</v>
      </c>
      <c r="AT242" s="2">
        <v>3.8340000000000001</v>
      </c>
      <c r="AU242" s="1">
        <f t="shared" si="29"/>
        <v>2.8637222733619194</v>
      </c>
      <c r="AV242" s="1">
        <f t="shared" si="30"/>
        <v>2.4095236860739995</v>
      </c>
      <c r="AW242" s="1">
        <f t="shared" si="31"/>
        <v>1.9553250987860795</v>
      </c>
    </row>
    <row r="243" spans="1:49" x14ac:dyDescent="0.2">
      <c r="A243">
        <v>241</v>
      </c>
      <c r="B243" t="s">
        <v>16128</v>
      </c>
      <c r="C243" t="s">
        <v>16127</v>
      </c>
      <c r="F243" t="s">
        <v>16126</v>
      </c>
      <c r="G243" t="s">
        <v>10</v>
      </c>
      <c r="H243" t="s">
        <v>9</v>
      </c>
      <c r="I243" t="s">
        <v>987</v>
      </c>
      <c r="J243" t="s">
        <v>16125</v>
      </c>
      <c r="K243" t="s">
        <v>16124</v>
      </c>
      <c r="L243" t="s">
        <v>16123</v>
      </c>
      <c r="M243" t="s">
        <v>624</v>
      </c>
      <c r="N243">
        <v>1</v>
      </c>
      <c r="O243" t="s">
        <v>985</v>
      </c>
      <c r="P243">
        <v>7003955681</v>
      </c>
      <c r="Q243" t="s">
        <v>16122</v>
      </c>
      <c r="R243" s="7">
        <v>38687</v>
      </c>
      <c r="S243" s="8">
        <f t="shared" si="24"/>
        <v>2005</v>
      </c>
      <c r="T243" s="8">
        <v>2005</v>
      </c>
      <c r="U243" s="8">
        <f t="shared" si="25"/>
        <v>17</v>
      </c>
      <c r="V243" s="7">
        <v>2005</v>
      </c>
      <c r="W243" t="s">
        <v>571</v>
      </c>
      <c r="X243" s="2">
        <v>1.3280000000000001</v>
      </c>
      <c r="Y243" s="6">
        <f t="shared" si="26"/>
        <v>3.5450201542937994E-2</v>
      </c>
      <c r="AA243">
        <v>15361225</v>
      </c>
      <c r="AB243">
        <v>18894</v>
      </c>
      <c r="AD243" t="s">
        <v>2</v>
      </c>
      <c r="AE243">
        <v>4</v>
      </c>
      <c r="AF243">
        <v>1</v>
      </c>
      <c r="AH243" t="s">
        <v>16121</v>
      </c>
      <c r="AI243" t="s">
        <v>16120</v>
      </c>
      <c r="AJ243" t="s">
        <v>16119</v>
      </c>
      <c r="AK243" t="s">
        <v>16118</v>
      </c>
      <c r="AL243">
        <v>5</v>
      </c>
      <c r="AM243" s="5">
        <f t="shared" si="27"/>
        <v>0.29411764705882354</v>
      </c>
      <c r="AN243" s="4">
        <f t="shared" si="28"/>
        <v>4.4546406218678308E-4</v>
      </c>
      <c r="AO243" s="3"/>
      <c r="AP243">
        <v>0</v>
      </c>
      <c r="AQ243" t="s">
        <v>129</v>
      </c>
      <c r="AR243" t="s">
        <v>1</v>
      </c>
      <c r="AS243" t="s">
        <v>128</v>
      </c>
      <c r="AT243" s="2">
        <v>3.8340000000000001</v>
      </c>
      <c r="AU243" s="1">
        <f t="shared" si="29"/>
        <v>2.4948780298712632</v>
      </c>
      <c r="AV243" s="1">
        <f t="shared" si="30"/>
        <v>1.7947832802562389</v>
      </c>
      <c r="AW243" s="1">
        <f t="shared" si="31"/>
        <v>1.0946885306412146</v>
      </c>
    </row>
    <row r="244" spans="1:49" x14ac:dyDescent="0.2">
      <c r="A244">
        <v>242</v>
      </c>
      <c r="B244" t="s">
        <v>16117</v>
      </c>
      <c r="C244" t="s">
        <v>16116</v>
      </c>
      <c r="F244" t="s">
        <v>16115</v>
      </c>
      <c r="G244" t="s">
        <v>10</v>
      </c>
      <c r="H244" t="s">
        <v>9</v>
      </c>
      <c r="I244" t="s">
        <v>896</v>
      </c>
      <c r="J244" t="s">
        <v>16114</v>
      </c>
      <c r="K244" t="s">
        <v>16113</v>
      </c>
      <c r="L244" t="s">
        <v>16112</v>
      </c>
      <c r="M244" t="s">
        <v>97</v>
      </c>
      <c r="N244">
        <v>4</v>
      </c>
      <c r="O244" t="s">
        <v>16111</v>
      </c>
      <c r="P244" t="s">
        <v>16110</v>
      </c>
      <c r="Q244" t="s">
        <v>16109</v>
      </c>
      <c r="R244" s="7">
        <v>38687</v>
      </c>
      <c r="S244" s="8">
        <f t="shared" si="24"/>
        <v>2005</v>
      </c>
      <c r="T244" s="8">
        <v>2005</v>
      </c>
      <c r="U244" s="8">
        <f t="shared" si="25"/>
        <v>17</v>
      </c>
      <c r="V244" s="7">
        <v>2005</v>
      </c>
      <c r="W244" t="s">
        <v>571</v>
      </c>
      <c r="X244" s="2">
        <v>1.3280000000000001</v>
      </c>
      <c r="Y244" s="6">
        <f t="shared" si="26"/>
        <v>3.5450201542937994E-2</v>
      </c>
      <c r="AA244">
        <v>15361225</v>
      </c>
      <c r="AB244">
        <v>18894</v>
      </c>
      <c r="AD244" t="s">
        <v>2</v>
      </c>
      <c r="AE244">
        <v>4</v>
      </c>
      <c r="AF244">
        <v>1</v>
      </c>
      <c r="AH244" t="s">
        <v>16108</v>
      </c>
      <c r="AI244" t="s">
        <v>16107</v>
      </c>
      <c r="AJ244" t="s">
        <v>16106</v>
      </c>
      <c r="AK244" t="s">
        <v>16105</v>
      </c>
      <c r="AL244">
        <v>33</v>
      </c>
      <c r="AM244" s="5">
        <f t="shared" si="27"/>
        <v>1.9411764705882353</v>
      </c>
      <c r="AN244" s="4">
        <f t="shared" si="28"/>
        <v>2.9400628104327684E-3</v>
      </c>
      <c r="AO244" s="3"/>
      <c r="AP244">
        <v>0</v>
      </c>
      <c r="AR244" t="s">
        <v>1</v>
      </c>
      <c r="AT244" s="2">
        <v>3.8340000000000001</v>
      </c>
      <c r="AU244" s="1">
        <f t="shared" si="29"/>
        <v>2.5697159923186428</v>
      </c>
      <c r="AV244" s="1">
        <f t="shared" si="30"/>
        <v>1.9195132176685381</v>
      </c>
      <c r="AW244" s="1">
        <f t="shared" si="31"/>
        <v>1.2693104430184337</v>
      </c>
    </row>
    <row r="245" spans="1:49" x14ac:dyDescent="0.2">
      <c r="A245">
        <v>243</v>
      </c>
      <c r="B245" t="s">
        <v>16104</v>
      </c>
      <c r="C245" t="s">
        <v>16103</v>
      </c>
      <c r="F245" t="s">
        <v>16102</v>
      </c>
      <c r="G245" t="s">
        <v>10</v>
      </c>
      <c r="H245" t="s">
        <v>9</v>
      </c>
      <c r="I245" t="s">
        <v>16101</v>
      </c>
      <c r="J245" t="s">
        <v>16100</v>
      </c>
      <c r="K245" t="s">
        <v>16099</v>
      </c>
      <c r="L245" t="s">
        <v>16098</v>
      </c>
      <c r="M245" t="s">
        <v>1436</v>
      </c>
      <c r="N245">
        <v>2</v>
      </c>
      <c r="O245" t="s">
        <v>16097</v>
      </c>
      <c r="P245" t="s">
        <v>16096</v>
      </c>
      <c r="Q245" t="s">
        <v>16095</v>
      </c>
      <c r="R245" s="7">
        <v>38687</v>
      </c>
      <c r="S245" s="8">
        <f t="shared" si="24"/>
        <v>2005</v>
      </c>
      <c r="T245" s="8">
        <v>2005</v>
      </c>
      <c r="U245" s="8">
        <f t="shared" si="25"/>
        <v>17</v>
      </c>
      <c r="V245" s="7">
        <v>2005</v>
      </c>
      <c r="W245" t="s">
        <v>571</v>
      </c>
      <c r="X245" s="2">
        <v>1.3280000000000001</v>
      </c>
      <c r="Y245" s="6">
        <f t="shared" si="26"/>
        <v>3.5450201542937994E-2</v>
      </c>
      <c r="AA245">
        <v>15361225</v>
      </c>
      <c r="AB245">
        <v>18894</v>
      </c>
      <c r="AD245" t="s">
        <v>2</v>
      </c>
      <c r="AE245">
        <v>4</v>
      </c>
      <c r="AF245">
        <v>1</v>
      </c>
      <c r="AH245" t="s">
        <v>16094</v>
      </c>
      <c r="AI245" t="s">
        <v>16093</v>
      </c>
      <c r="AJ245" t="s">
        <v>16092</v>
      </c>
      <c r="AK245" t="s">
        <v>16091</v>
      </c>
      <c r="AL245">
        <v>86</v>
      </c>
      <c r="AM245" s="5">
        <f t="shared" si="27"/>
        <v>5.0588235294117645</v>
      </c>
      <c r="AN245" s="4">
        <f t="shared" si="28"/>
        <v>7.6619818696126683E-3</v>
      </c>
      <c r="AO245" s="3"/>
      <c r="AP245">
        <v>0</v>
      </c>
      <c r="AR245" t="s">
        <v>1</v>
      </c>
      <c r="AT245" s="2">
        <v>3.8340000000000001</v>
      </c>
      <c r="AU245" s="1">
        <f t="shared" si="29"/>
        <v>2.71137356409404</v>
      </c>
      <c r="AV245" s="1">
        <f t="shared" si="30"/>
        <v>2.1556091706275331</v>
      </c>
      <c r="AW245" s="1">
        <f t="shared" si="31"/>
        <v>1.5998447771610267</v>
      </c>
    </row>
    <row r="246" spans="1:49" x14ac:dyDescent="0.2">
      <c r="A246">
        <v>244</v>
      </c>
      <c r="B246" t="s">
        <v>16090</v>
      </c>
      <c r="C246" t="s">
        <v>16089</v>
      </c>
      <c r="F246" t="s">
        <v>16088</v>
      </c>
      <c r="G246" t="s">
        <v>10</v>
      </c>
      <c r="H246" t="s">
        <v>9</v>
      </c>
      <c r="I246" t="s">
        <v>16087</v>
      </c>
      <c r="J246" t="s">
        <v>16086</v>
      </c>
      <c r="K246" t="s">
        <v>16085</v>
      </c>
      <c r="L246" t="s">
        <v>16084</v>
      </c>
      <c r="M246" t="s">
        <v>63</v>
      </c>
      <c r="N246">
        <v>2</v>
      </c>
      <c r="O246" t="s">
        <v>16083</v>
      </c>
      <c r="P246" t="s">
        <v>16082</v>
      </c>
      <c r="Q246" t="s">
        <v>16081</v>
      </c>
      <c r="R246" s="7">
        <v>38687</v>
      </c>
      <c r="S246" s="8">
        <f t="shared" si="24"/>
        <v>2005</v>
      </c>
      <c r="T246" s="8">
        <v>2005</v>
      </c>
      <c r="U246" s="8">
        <f t="shared" si="25"/>
        <v>17</v>
      </c>
      <c r="V246" s="7">
        <v>2005</v>
      </c>
      <c r="W246" t="s">
        <v>571</v>
      </c>
      <c r="X246" s="2">
        <v>1.3280000000000001</v>
      </c>
      <c r="Y246" s="6">
        <f t="shared" si="26"/>
        <v>3.5450201542937994E-2</v>
      </c>
      <c r="AA246">
        <v>15361225</v>
      </c>
      <c r="AB246">
        <v>18894</v>
      </c>
      <c r="AD246" t="s">
        <v>2</v>
      </c>
      <c r="AE246">
        <v>4</v>
      </c>
      <c r="AF246">
        <v>1</v>
      </c>
      <c r="AH246" t="s">
        <v>16080</v>
      </c>
      <c r="AI246" t="s">
        <v>16079</v>
      </c>
      <c r="AJ246" t="s">
        <v>16078</v>
      </c>
      <c r="AK246" t="s">
        <v>16077</v>
      </c>
      <c r="AL246">
        <v>24</v>
      </c>
      <c r="AM246" s="5">
        <f t="shared" si="27"/>
        <v>1.411764705882353</v>
      </c>
      <c r="AN246" s="4">
        <f t="shared" si="28"/>
        <v>2.1382274984965591E-3</v>
      </c>
      <c r="AO246" s="3"/>
      <c r="AP246">
        <v>0</v>
      </c>
      <c r="AR246" t="s">
        <v>1</v>
      </c>
      <c r="AT246" s="2">
        <v>3.8340000000000001</v>
      </c>
      <c r="AU246" s="1">
        <f t="shared" si="29"/>
        <v>2.5456609329605562</v>
      </c>
      <c r="AV246" s="1">
        <f t="shared" si="30"/>
        <v>1.8794214520717274</v>
      </c>
      <c r="AW246" s="1">
        <f t="shared" si="31"/>
        <v>1.2131819711828991</v>
      </c>
    </row>
    <row r="247" spans="1:49" x14ac:dyDescent="0.2">
      <c r="A247">
        <v>245</v>
      </c>
      <c r="B247" t="s">
        <v>16076</v>
      </c>
      <c r="C247" t="s">
        <v>16075</v>
      </c>
      <c r="F247" t="s">
        <v>16074</v>
      </c>
      <c r="G247" t="s">
        <v>10</v>
      </c>
      <c r="H247" t="s">
        <v>9</v>
      </c>
      <c r="I247" t="s">
        <v>14428</v>
      </c>
      <c r="J247" t="s">
        <v>2882</v>
      </c>
      <c r="K247" t="s">
        <v>2881</v>
      </c>
      <c r="L247" t="s">
        <v>2880</v>
      </c>
      <c r="M247" t="s">
        <v>2879</v>
      </c>
      <c r="N247">
        <v>3</v>
      </c>
      <c r="O247" t="s">
        <v>16073</v>
      </c>
      <c r="P247" t="s">
        <v>16072</v>
      </c>
      <c r="Q247" t="s">
        <v>16071</v>
      </c>
      <c r="R247" s="7">
        <v>38687</v>
      </c>
      <c r="S247" s="8">
        <f t="shared" si="24"/>
        <v>2005</v>
      </c>
      <c r="T247" s="8">
        <v>2005</v>
      </c>
      <c r="U247" s="8">
        <f t="shared" si="25"/>
        <v>17</v>
      </c>
      <c r="V247" s="7">
        <v>2005</v>
      </c>
      <c r="W247" t="s">
        <v>571</v>
      </c>
      <c r="X247" s="2">
        <v>1.3280000000000001</v>
      </c>
      <c r="Y247" s="6">
        <f t="shared" si="26"/>
        <v>3.5450201542937994E-2</v>
      </c>
      <c r="AA247">
        <v>15361225</v>
      </c>
      <c r="AB247">
        <v>18894</v>
      </c>
      <c r="AD247" t="s">
        <v>2</v>
      </c>
      <c r="AE247">
        <v>4</v>
      </c>
      <c r="AF247">
        <v>1</v>
      </c>
      <c r="AH247" t="s">
        <v>16070</v>
      </c>
      <c r="AI247" t="s">
        <v>16069</v>
      </c>
      <c r="AJ247" t="s">
        <v>16068</v>
      </c>
      <c r="AK247" t="s">
        <v>16067</v>
      </c>
      <c r="AL247">
        <v>181</v>
      </c>
      <c r="AM247" s="5">
        <f t="shared" si="27"/>
        <v>10.647058823529411</v>
      </c>
      <c r="AN247" s="4">
        <f t="shared" si="28"/>
        <v>1.6125799051161547E-2</v>
      </c>
      <c r="AO247" s="3"/>
      <c r="AP247">
        <v>0</v>
      </c>
      <c r="AR247" t="s">
        <v>1</v>
      </c>
      <c r="AT247" s="2">
        <v>3.8340000000000001</v>
      </c>
      <c r="AU247" s="1">
        <f t="shared" si="29"/>
        <v>2.9652880795405059</v>
      </c>
      <c r="AV247" s="1">
        <f t="shared" si="30"/>
        <v>2.5788000297049773</v>
      </c>
      <c r="AW247" s="1">
        <f t="shared" si="31"/>
        <v>2.1923119798694479</v>
      </c>
    </row>
    <row r="248" spans="1:49" x14ac:dyDescent="0.2">
      <c r="A248">
        <v>246</v>
      </c>
      <c r="B248" t="s">
        <v>16066</v>
      </c>
      <c r="C248" t="s">
        <v>16065</v>
      </c>
      <c r="F248" t="s">
        <v>16064</v>
      </c>
      <c r="G248" t="s">
        <v>10</v>
      </c>
      <c r="H248" t="s">
        <v>9</v>
      </c>
      <c r="I248" t="s">
        <v>1024</v>
      </c>
      <c r="J248" t="s">
        <v>9990</v>
      </c>
      <c r="K248" t="s">
        <v>9989</v>
      </c>
      <c r="L248" t="s">
        <v>9988</v>
      </c>
      <c r="M248" t="s">
        <v>63</v>
      </c>
      <c r="N248">
        <v>1</v>
      </c>
      <c r="O248" t="s">
        <v>1023</v>
      </c>
      <c r="P248">
        <v>7004922524</v>
      </c>
      <c r="Q248" t="s">
        <v>9986</v>
      </c>
      <c r="R248" s="7">
        <v>38687</v>
      </c>
      <c r="S248" s="8">
        <f t="shared" si="24"/>
        <v>2005</v>
      </c>
      <c r="T248" s="8">
        <v>2005</v>
      </c>
      <c r="U248" s="8">
        <f t="shared" si="25"/>
        <v>17</v>
      </c>
      <c r="V248" s="7">
        <v>2005</v>
      </c>
      <c r="W248" t="s">
        <v>571</v>
      </c>
      <c r="X248" s="2">
        <v>1.3280000000000001</v>
      </c>
      <c r="Y248" s="6">
        <f t="shared" si="26"/>
        <v>3.5450201542937994E-2</v>
      </c>
      <c r="AA248">
        <v>15361225</v>
      </c>
      <c r="AB248">
        <v>18894</v>
      </c>
      <c r="AD248" t="s">
        <v>2</v>
      </c>
      <c r="AE248">
        <v>4</v>
      </c>
      <c r="AF248">
        <v>1</v>
      </c>
      <c r="AH248" t="s">
        <v>16063</v>
      </c>
      <c r="AI248" t="s">
        <v>16062</v>
      </c>
      <c r="AJ248" t="s">
        <v>16061</v>
      </c>
      <c r="AK248" t="s">
        <v>16060</v>
      </c>
      <c r="AL248">
        <v>60</v>
      </c>
      <c r="AM248" s="5">
        <f t="shared" si="27"/>
        <v>3.5294117647058822</v>
      </c>
      <c r="AN248" s="4">
        <f t="shared" si="28"/>
        <v>5.345568746241397E-3</v>
      </c>
      <c r="AO248" s="3"/>
      <c r="AP248">
        <v>0</v>
      </c>
      <c r="AQ248" t="s">
        <v>216</v>
      </c>
      <c r="AR248" t="s">
        <v>215</v>
      </c>
      <c r="AS248" t="s">
        <v>214</v>
      </c>
      <c r="AT248" s="2">
        <v>3.8340000000000001</v>
      </c>
      <c r="AU248" s="1">
        <f t="shared" si="29"/>
        <v>2.6418811703929017</v>
      </c>
      <c r="AV248" s="1">
        <f t="shared" si="30"/>
        <v>2.0397885144589694</v>
      </c>
      <c r="AW248" s="1">
        <f t="shared" si="31"/>
        <v>1.4376958585250377</v>
      </c>
    </row>
    <row r="249" spans="1:49" x14ac:dyDescent="0.2">
      <c r="A249">
        <v>247</v>
      </c>
      <c r="B249" t="s">
        <v>16059</v>
      </c>
      <c r="C249" t="s">
        <v>16058</v>
      </c>
      <c r="F249" t="s">
        <v>16057</v>
      </c>
      <c r="G249" t="s">
        <v>10</v>
      </c>
      <c r="H249" t="s">
        <v>9</v>
      </c>
      <c r="I249" t="s">
        <v>16056</v>
      </c>
      <c r="J249" t="s">
        <v>16055</v>
      </c>
      <c r="K249" t="s">
        <v>16054</v>
      </c>
      <c r="L249" t="s">
        <v>16053</v>
      </c>
      <c r="M249" t="s">
        <v>16052</v>
      </c>
      <c r="N249">
        <v>2</v>
      </c>
      <c r="O249" t="s">
        <v>16051</v>
      </c>
      <c r="P249" t="s">
        <v>16050</v>
      </c>
      <c r="Q249" t="s">
        <v>16049</v>
      </c>
      <c r="R249" s="7">
        <v>38687</v>
      </c>
      <c r="S249" s="8">
        <f t="shared" si="24"/>
        <v>2005</v>
      </c>
      <c r="T249" s="8">
        <v>2005</v>
      </c>
      <c r="U249" s="8">
        <f t="shared" si="25"/>
        <v>17</v>
      </c>
      <c r="V249" s="7">
        <v>2005</v>
      </c>
      <c r="W249" t="s">
        <v>571</v>
      </c>
      <c r="X249" s="2">
        <v>1.3280000000000001</v>
      </c>
      <c r="Y249" s="6">
        <f t="shared" si="26"/>
        <v>3.5450201542937994E-2</v>
      </c>
      <c r="AA249">
        <v>15361225</v>
      </c>
      <c r="AB249">
        <v>18894</v>
      </c>
      <c r="AD249" t="s">
        <v>2</v>
      </c>
      <c r="AE249">
        <v>4</v>
      </c>
      <c r="AF249">
        <v>1</v>
      </c>
      <c r="AH249" t="s">
        <v>8490</v>
      </c>
      <c r="AI249" t="s">
        <v>16048</v>
      </c>
      <c r="AJ249" t="s">
        <v>16047</v>
      </c>
      <c r="AK249" t="s">
        <v>16046</v>
      </c>
      <c r="AL249">
        <v>156</v>
      </c>
      <c r="AM249" s="5">
        <f t="shared" si="27"/>
        <v>9.1764705882352935</v>
      </c>
      <c r="AN249" s="4">
        <f t="shared" si="28"/>
        <v>1.3898478740227631E-2</v>
      </c>
      <c r="AO249" s="3"/>
      <c r="AP249">
        <v>0</v>
      </c>
      <c r="AQ249" t="s">
        <v>56</v>
      </c>
      <c r="AR249">
        <v>60496311</v>
      </c>
      <c r="AS249" t="s">
        <v>55</v>
      </c>
      <c r="AT249" s="2">
        <v>3.8340000000000001</v>
      </c>
      <c r="AU249" s="1">
        <f t="shared" si="29"/>
        <v>2.8984684702124888</v>
      </c>
      <c r="AV249" s="1">
        <f t="shared" si="30"/>
        <v>2.4674340141582811</v>
      </c>
      <c r="AW249" s="1">
        <f t="shared" si="31"/>
        <v>2.0363995581040739</v>
      </c>
    </row>
    <row r="250" spans="1:49" x14ac:dyDescent="0.2">
      <c r="A250">
        <v>248</v>
      </c>
      <c r="B250" t="s">
        <v>16045</v>
      </c>
      <c r="C250" t="s">
        <v>16044</v>
      </c>
      <c r="F250" t="s">
        <v>16043</v>
      </c>
      <c r="G250" t="s">
        <v>10</v>
      </c>
      <c r="H250" t="s">
        <v>9</v>
      </c>
      <c r="I250" t="s">
        <v>16042</v>
      </c>
      <c r="J250" t="s">
        <v>16041</v>
      </c>
      <c r="K250" t="s">
        <v>16040</v>
      </c>
      <c r="L250" t="s">
        <v>16039</v>
      </c>
      <c r="M250" t="s">
        <v>63</v>
      </c>
      <c r="N250">
        <v>1</v>
      </c>
      <c r="O250" t="s">
        <v>16038</v>
      </c>
      <c r="P250">
        <v>36052324500</v>
      </c>
      <c r="Q250" t="s">
        <v>16037</v>
      </c>
      <c r="R250" s="7">
        <v>38687</v>
      </c>
      <c r="S250" s="8">
        <f t="shared" si="24"/>
        <v>2005</v>
      </c>
      <c r="T250" s="8">
        <v>2005</v>
      </c>
      <c r="U250" s="8">
        <f t="shared" si="25"/>
        <v>17</v>
      </c>
      <c r="V250" s="7">
        <v>2005</v>
      </c>
      <c r="W250" t="s">
        <v>571</v>
      </c>
      <c r="X250" s="2">
        <v>1.3280000000000001</v>
      </c>
      <c r="Y250" s="6">
        <f t="shared" si="26"/>
        <v>3.5450201542937994E-2</v>
      </c>
      <c r="AA250">
        <v>15361225</v>
      </c>
      <c r="AB250">
        <v>18894</v>
      </c>
      <c r="AD250" t="s">
        <v>2</v>
      </c>
      <c r="AE250">
        <v>4</v>
      </c>
      <c r="AF250">
        <v>1</v>
      </c>
      <c r="AH250" t="s">
        <v>16036</v>
      </c>
      <c r="AI250" t="s">
        <v>16035</v>
      </c>
      <c r="AJ250" t="s">
        <v>16034</v>
      </c>
      <c r="AK250" t="s">
        <v>16033</v>
      </c>
      <c r="AL250">
        <v>2</v>
      </c>
      <c r="AM250" s="5">
        <f t="shared" si="27"/>
        <v>0.11764705882352941</v>
      </c>
      <c r="AN250" s="4">
        <f t="shared" si="28"/>
        <v>1.7818562487471323E-4</v>
      </c>
      <c r="AO250" s="3"/>
      <c r="AP250">
        <v>0</v>
      </c>
      <c r="AR250" t="s">
        <v>1</v>
      </c>
      <c r="AT250" s="2">
        <v>3.8340000000000001</v>
      </c>
      <c r="AU250" s="1">
        <f t="shared" si="29"/>
        <v>2.4868596767519011</v>
      </c>
      <c r="AV250" s="1">
        <f t="shared" si="30"/>
        <v>1.7814193583906353</v>
      </c>
      <c r="AW250" s="1">
        <f t="shared" si="31"/>
        <v>1.0759790400293698</v>
      </c>
    </row>
    <row r="251" spans="1:49" x14ac:dyDescent="0.2">
      <c r="A251">
        <v>249</v>
      </c>
      <c r="B251" t="s">
        <v>16032</v>
      </c>
      <c r="C251" t="s">
        <v>16031</v>
      </c>
      <c r="F251" t="s">
        <v>16030</v>
      </c>
      <c r="G251" t="s">
        <v>10</v>
      </c>
      <c r="H251" t="s">
        <v>9</v>
      </c>
      <c r="I251" t="s">
        <v>1233</v>
      </c>
      <c r="J251">
        <v>60014313</v>
      </c>
      <c r="K251" t="s">
        <v>16029</v>
      </c>
      <c r="L251" t="s">
        <v>16028</v>
      </c>
      <c r="M251" t="s">
        <v>38</v>
      </c>
      <c r="N251">
        <v>2</v>
      </c>
      <c r="O251" t="s">
        <v>16027</v>
      </c>
      <c r="P251" t="s">
        <v>16026</v>
      </c>
      <c r="Q251" t="s">
        <v>16025</v>
      </c>
      <c r="R251" s="7">
        <v>38687</v>
      </c>
      <c r="S251" s="8">
        <f t="shared" si="24"/>
        <v>2005</v>
      </c>
      <c r="T251" s="8">
        <v>2005</v>
      </c>
      <c r="U251" s="8">
        <f t="shared" si="25"/>
        <v>17</v>
      </c>
      <c r="V251" s="7">
        <v>2005</v>
      </c>
      <c r="W251" t="s">
        <v>571</v>
      </c>
      <c r="X251" s="2">
        <v>1.3280000000000001</v>
      </c>
      <c r="Y251" s="6">
        <f t="shared" si="26"/>
        <v>3.5450201542937994E-2</v>
      </c>
      <c r="AA251">
        <v>15361225</v>
      </c>
      <c r="AB251">
        <v>18894</v>
      </c>
      <c r="AD251" t="s">
        <v>2</v>
      </c>
      <c r="AE251">
        <v>4</v>
      </c>
      <c r="AF251">
        <v>1</v>
      </c>
      <c r="AH251" t="s">
        <v>16024</v>
      </c>
      <c r="AI251" t="s">
        <v>16023</v>
      </c>
      <c r="AJ251" t="s">
        <v>16022</v>
      </c>
      <c r="AK251" t="s">
        <v>16021</v>
      </c>
      <c r="AL251">
        <v>36</v>
      </c>
      <c r="AM251" s="5">
        <f t="shared" si="27"/>
        <v>2.1176470588235294</v>
      </c>
      <c r="AN251" s="4">
        <f t="shared" si="28"/>
        <v>3.2073412477448384E-3</v>
      </c>
      <c r="AO251" s="3"/>
      <c r="AP251">
        <v>0</v>
      </c>
      <c r="AQ251" t="s">
        <v>110</v>
      </c>
      <c r="AR251" t="s">
        <v>16020</v>
      </c>
      <c r="AS251" t="s">
        <v>109</v>
      </c>
      <c r="AT251" s="2">
        <v>3.8340000000000001</v>
      </c>
      <c r="AU251" s="1">
        <f t="shared" si="29"/>
        <v>2.5777343454380048</v>
      </c>
      <c r="AV251" s="1">
        <f t="shared" si="30"/>
        <v>1.9328771395341418</v>
      </c>
      <c r="AW251" s="1">
        <f t="shared" si="31"/>
        <v>1.2880199336302784</v>
      </c>
    </row>
    <row r="252" spans="1:49" x14ac:dyDescent="0.2">
      <c r="A252">
        <v>250</v>
      </c>
      <c r="B252" t="s">
        <v>16019</v>
      </c>
      <c r="C252" t="s">
        <v>16018</v>
      </c>
      <c r="F252" t="s">
        <v>16017</v>
      </c>
      <c r="G252" t="s">
        <v>10</v>
      </c>
      <c r="H252" t="s">
        <v>9</v>
      </c>
      <c r="I252" t="s">
        <v>16016</v>
      </c>
      <c r="J252" t="s">
        <v>16015</v>
      </c>
      <c r="K252" t="s">
        <v>16014</v>
      </c>
      <c r="L252" t="s">
        <v>16013</v>
      </c>
      <c r="M252" t="s">
        <v>224</v>
      </c>
      <c r="N252">
        <v>2</v>
      </c>
      <c r="O252" t="s">
        <v>16012</v>
      </c>
      <c r="P252" t="s">
        <v>16011</v>
      </c>
      <c r="Q252" t="s">
        <v>16010</v>
      </c>
      <c r="R252" s="7">
        <v>38687</v>
      </c>
      <c r="S252" s="8">
        <f t="shared" si="24"/>
        <v>2005</v>
      </c>
      <c r="T252" s="8">
        <v>2005</v>
      </c>
      <c r="U252" s="8">
        <f t="shared" si="25"/>
        <v>17</v>
      </c>
      <c r="V252" s="7">
        <v>2005</v>
      </c>
      <c r="W252" t="s">
        <v>571</v>
      </c>
      <c r="X252" s="2">
        <v>1.3280000000000001</v>
      </c>
      <c r="Y252" s="6">
        <f t="shared" si="26"/>
        <v>3.5450201542937994E-2</v>
      </c>
      <c r="AA252">
        <v>15361225</v>
      </c>
      <c r="AB252">
        <v>18894</v>
      </c>
      <c r="AD252" t="s">
        <v>2</v>
      </c>
      <c r="AE252">
        <v>4</v>
      </c>
      <c r="AF252">
        <v>1</v>
      </c>
      <c r="AH252" t="s">
        <v>686</v>
      </c>
      <c r="AI252" t="s">
        <v>16009</v>
      </c>
      <c r="AJ252" t="s">
        <v>16008</v>
      </c>
      <c r="AK252" t="s">
        <v>16007</v>
      </c>
      <c r="AL252">
        <v>7</v>
      </c>
      <c r="AM252" s="5">
        <f t="shared" si="27"/>
        <v>0.41176470588235292</v>
      </c>
      <c r="AN252" s="4">
        <f t="shared" si="28"/>
        <v>6.2364968706149634E-4</v>
      </c>
      <c r="AO252" s="3"/>
      <c r="AP252">
        <v>0</v>
      </c>
      <c r="AR252" t="s">
        <v>1</v>
      </c>
      <c r="AT252" s="2">
        <v>3.8340000000000001</v>
      </c>
      <c r="AU252" s="1">
        <f t="shared" si="29"/>
        <v>2.5002235986175045</v>
      </c>
      <c r="AV252" s="1">
        <f t="shared" si="30"/>
        <v>1.8036925614999744</v>
      </c>
      <c r="AW252" s="1">
        <f t="shared" si="31"/>
        <v>1.1071615243824444</v>
      </c>
    </row>
    <row r="253" spans="1:49" x14ac:dyDescent="0.2">
      <c r="A253">
        <v>251</v>
      </c>
      <c r="B253" t="s">
        <v>16006</v>
      </c>
      <c r="C253" t="s">
        <v>16005</v>
      </c>
      <c r="F253" t="s">
        <v>16004</v>
      </c>
      <c r="G253" t="s">
        <v>10</v>
      </c>
      <c r="H253" t="s">
        <v>9</v>
      </c>
      <c r="I253" t="s">
        <v>1292</v>
      </c>
      <c r="J253" t="s">
        <v>16003</v>
      </c>
      <c r="K253" t="s">
        <v>16002</v>
      </c>
      <c r="L253" t="s">
        <v>16001</v>
      </c>
      <c r="M253" t="s">
        <v>16000</v>
      </c>
      <c r="N253">
        <v>3</v>
      </c>
      <c r="O253" t="s">
        <v>1291</v>
      </c>
      <c r="P253" t="s">
        <v>1290</v>
      </c>
      <c r="Q253" t="s">
        <v>15999</v>
      </c>
      <c r="R253" s="7">
        <v>38687</v>
      </c>
      <c r="S253" s="8">
        <f t="shared" si="24"/>
        <v>2005</v>
      </c>
      <c r="T253" s="8">
        <v>2005</v>
      </c>
      <c r="U253" s="8">
        <f t="shared" si="25"/>
        <v>17</v>
      </c>
      <c r="V253" s="7">
        <v>2005</v>
      </c>
      <c r="W253" t="s">
        <v>571</v>
      </c>
      <c r="X253" s="2">
        <v>1.3280000000000001</v>
      </c>
      <c r="Y253" s="6">
        <f t="shared" si="26"/>
        <v>3.5450201542937994E-2</v>
      </c>
      <c r="AA253">
        <v>15361225</v>
      </c>
      <c r="AB253">
        <v>18894</v>
      </c>
      <c r="AD253" t="s">
        <v>2</v>
      </c>
      <c r="AE253">
        <v>4</v>
      </c>
      <c r="AF253">
        <v>1</v>
      </c>
      <c r="AH253" t="s">
        <v>11970</v>
      </c>
      <c r="AI253" t="s">
        <v>15998</v>
      </c>
      <c r="AJ253" t="s">
        <v>15997</v>
      </c>
      <c r="AK253" t="s">
        <v>15996</v>
      </c>
      <c r="AL253">
        <v>24</v>
      </c>
      <c r="AM253" s="5">
        <f t="shared" si="27"/>
        <v>1.411764705882353</v>
      </c>
      <c r="AN253" s="4">
        <f t="shared" si="28"/>
        <v>2.1382274984965591E-3</v>
      </c>
      <c r="AO253" s="3"/>
      <c r="AP253">
        <v>0</v>
      </c>
      <c r="AR253" t="s">
        <v>1</v>
      </c>
      <c r="AT253" s="2">
        <v>3.8340000000000001</v>
      </c>
      <c r="AU253" s="1">
        <f t="shared" si="29"/>
        <v>2.5456609329605562</v>
      </c>
      <c r="AV253" s="1">
        <f t="shared" si="30"/>
        <v>1.8794214520717274</v>
      </c>
      <c r="AW253" s="1">
        <f t="shared" si="31"/>
        <v>1.2131819711828991</v>
      </c>
    </row>
    <row r="254" spans="1:49" x14ac:dyDescent="0.2">
      <c r="A254">
        <v>252</v>
      </c>
      <c r="B254" t="s">
        <v>15995</v>
      </c>
      <c r="C254" t="s">
        <v>15994</v>
      </c>
      <c r="F254" t="s">
        <v>15993</v>
      </c>
      <c r="G254" t="s">
        <v>10</v>
      </c>
      <c r="H254" t="s">
        <v>9</v>
      </c>
      <c r="I254" t="s">
        <v>15992</v>
      </c>
      <c r="J254" t="s">
        <v>7972</v>
      </c>
      <c r="K254" t="s">
        <v>7971</v>
      </c>
      <c r="L254" t="s">
        <v>7970</v>
      </c>
      <c r="M254" t="s">
        <v>403</v>
      </c>
      <c r="N254">
        <v>2</v>
      </c>
      <c r="O254" t="s">
        <v>15991</v>
      </c>
      <c r="P254" t="s">
        <v>15990</v>
      </c>
      <c r="Q254" t="s">
        <v>15989</v>
      </c>
      <c r="R254" s="7">
        <v>38687</v>
      </c>
      <c r="S254" s="8">
        <f t="shared" si="24"/>
        <v>2005</v>
      </c>
      <c r="T254" s="8">
        <v>2005</v>
      </c>
      <c r="U254" s="8">
        <f t="shared" si="25"/>
        <v>17</v>
      </c>
      <c r="V254" s="7">
        <v>2005</v>
      </c>
      <c r="W254" t="s">
        <v>571</v>
      </c>
      <c r="X254" s="2">
        <v>1.3280000000000001</v>
      </c>
      <c r="Y254" s="6">
        <f t="shared" si="26"/>
        <v>3.5450201542937994E-2</v>
      </c>
      <c r="AA254">
        <v>15361225</v>
      </c>
      <c r="AB254">
        <v>18894</v>
      </c>
      <c r="AD254" t="s">
        <v>2</v>
      </c>
      <c r="AE254">
        <v>4</v>
      </c>
      <c r="AF254">
        <v>1</v>
      </c>
      <c r="AH254" t="s">
        <v>15988</v>
      </c>
      <c r="AI254" t="s">
        <v>15987</v>
      </c>
      <c r="AJ254" t="s">
        <v>15986</v>
      </c>
      <c r="AK254" t="s">
        <v>15985</v>
      </c>
      <c r="AL254">
        <v>5</v>
      </c>
      <c r="AM254" s="5">
        <f t="shared" si="27"/>
        <v>0.29411764705882354</v>
      </c>
      <c r="AN254" s="4">
        <f t="shared" si="28"/>
        <v>4.4546406218678308E-4</v>
      </c>
      <c r="AO254" s="3"/>
      <c r="AP254">
        <v>0</v>
      </c>
      <c r="AQ254" t="s">
        <v>723</v>
      </c>
      <c r="AR254" t="s">
        <v>1</v>
      </c>
      <c r="AS254" t="s">
        <v>722</v>
      </c>
      <c r="AT254" s="2">
        <v>3.8340000000000001</v>
      </c>
      <c r="AU254" s="1">
        <f t="shared" si="29"/>
        <v>2.4948780298712632</v>
      </c>
      <c r="AV254" s="1">
        <f t="shared" si="30"/>
        <v>1.7947832802562389</v>
      </c>
      <c r="AW254" s="1">
        <f t="shared" si="31"/>
        <v>1.0946885306412146</v>
      </c>
    </row>
    <row r="255" spans="1:49" x14ac:dyDescent="0.2">
      <c r="A255">
        <v>253</v>
      </c>
      <c r="B255" t="s">
        <v>15984</v>
      </c>
      <c r="C255" t="s">
        <v>15983</v>
      </c>
      <c r="F255" t="s">
        <v>15982</v>
      </c>
      <c r="G255" t="s">
        <v>10</v>
      </c>
      <c r="H255" t="s">
        <v>9</v>
      </c>
      <c r="I255" t="s">
        <v>787</v>
      </c>
      <c r="J255" t="s">
        <v>13000</v>
      </c>
      <c r="K255" t="s">
        <v>12999</v>
      </c>
      <c r="L255" t="s">
        <v>12998</v>
      </c>
      <c r="M255" t="s">
        <v>4748</v>
      </c>
      <c r="N255">
        <v>2</v>
      </c>
      <c r="O255" t="s">
        <v>15981</v>
      </c>
      <c r="P255" t="s">
        <v>15980</v>
      </c>
      <c r="Q255" t="s">
        <v>15979</v>
      </c>
      <c r="R255" s="7">
        <v>38687</v>
      </c>
      <c r="S255" s="8">
        <f t="shared" si="24"/>
        <v>2005</v>
      </c>
      <c r="T255" s="8">
        <v>2005</v>
      </c>
      <c r="U255" s="8">
        <f t="shared" si="25"/>
        <v>17</v>
      </c>
      <c r="V255" s="7">
        <v>2005</v>
      </c>
      <c r="W255" t="s">
        <v>571</v>
      </c>
      <c r="X255" s="2">
        <v>1.3280000000000001</v>
      </c>
      <c r="Y255" s="6">
        <f t="shared" si="26"/>
        <v>3.5450201542937994E-2</v>
      </c>
      <c r="AA255">
        <v>15361225</v>
      </c>
      <c r="AB255">
        <v>18894</v>
      </c>
      <c r="AD255" t="s">
        <v>2</v>
      </c>
      <c r="AE255">
        <v>4</v>
      </c>
      <c r="AF255">
        <v>1</v>
      </c>
      <c r="AH255" t="s">
        <v>15978</v>
      </c>
      <c r="AI255" t="s">
        <v>15977</v>
      </c>
      <c r="AJ255" t="s">
        <v>15976</v>
      </c>
      <c r="AK255" t="s">
        <v>15975</v>
      </c>
      <c r="AL255">
        <v>40</v>
      </c>
      <c r="AM255" s="5">
        <f t="shared" si="27"/>
        <v>2.3529411764705883</v>
      </c>
      <c r="AN255" s="4">
        <f t="shared" si="28"/>
        <v>3.5637124974942647E-3</v>
      </c>
      <c r="AO255" s="3"/>
      <c r="AP255">
        <v>0</v>
      </c>
      <c r="AQ255" t="s">
        <v>40</v>
      </c>
      <c r="AR255" t="s">
        <v>15974</v>
      </c>
      <c r="AS255" t="s">
        <v>39</v>
      </c>
      <c r="AT255" s="2">
        <v>3.8340000000000001</v>
      </c>
      <c r="AU255" s="1">
        <f t="shared" si="29"/>
        <v>2.5884254829304876</v>
      </c>
      <c r="AV255" s="1">
        <f t="shared" si="30"/>
        <v>1.9506957020216129</v>
      </c>
      <c r="AW255" s="1">
        <f t="shared" si="31"/>
        <v>1.3129659211127382</v>
      </c>
    </row>
    <row r="256" spans="1:49" x14ac:dyDescent="0.2">
      <c r="A256">
        <v>254</v>
      </c>
      <c r="B256" t="s">
        <v>15973</v>
      </c>
      <c r="C256" t="s">
        <v>15972</v>
      </c>
      <c r="F256" t="s">
        <v>15971</v>
      </c>
      <c r="G256" t="s">
        <v>10</v>
      </c>
      <c r="H256" t="s">
        <v>9</v>
      </c>
      <c r="I256" t="s">
        <v>4579</v>
      </c>
      <c r="J256">
        <v>60014907</v>
      </c>
      <c r="K256" t="s">
        <v>94</v>
      </c>
      <c r="L256" t="s">
        <v>93</v>
      </c>
      <c r="M256" t="s">
        <v>92</v>
      </c>
      <c r="N256">
        <v>3</v>
      </c>
      <c r="O256" t="s">
        <v>15970</v>
      </c>
      <c r="P256" t="s">
        <v>15969</v>
      </c>
      <c r="Q256" t="s">
        <v>15968</v>
      </c>
      <c r="R256" s="7">
        <v>38687</v>
      </c>
      <c r="S256" s="8">
        <f t="shared" si="24"/>
        <v>2005</v>
      </c>
      <c r="T256" s="8">
        <v>2005</v>
      </c>
      <c r="U256" s="8">
        <f t="shared" si="25"/>
        <v>17</v>
      </c>
      <c r="V256" s="7">
        <v>2005</v>
      </c>
      <c r="W256" t="s">
        <v>571</v>
      </c>
      <c r="X256" s="2">
        <v>1.3280000000000001</v>
      </c>
      <c r="Y256" s="6">
        <f t="shared" si="26"/>
        <v>3.5450201542937994E-2</v>
      </c>
      <c r="AA256">
        <v>15361225</v>
      </c>
      <c r="AB256">
        <v>18894</v>
      </c>
      <c r="AD256" t="s">
        <v>2</v>
      </c>
      <c r="AE256">
        <v>4</v>
      </c>
      <c r="AF256">
        <v>1</v>
      </c>
      <c r="AH256" t="s">
        <v>836</v>
      </c>
      <c r="AI256" t="s">
        <v>15967</v>
      </c>
      <c r="AJ256" t="s">
        <v>15966</v>
      </c>
      <c r="AK256" t="s">
        <v>15965</v>
      </c>
      <c r="AL256">
        <v>3</v>
      </c>
      <c r="AM256" s="5">
        <f t="shared" si="27"/>
        <v>0.17647058823529413</v>
      </c>
      <c r="AN256" s="4">
        <f t="shared" si="28"/>
        <v>2.6727843731206988E-4</v>
      </c>
      <c r="AO256" s="3"/>
      <c r="AP256">
        <v>0</v>
      </c>
      <c r="AR256" t="s">
        <v>15964</v>
      </c>
      <c r="AT256" s="2">
        <v>3.8340000000000001</v>
      </c>
      <c r="AU256" s="1">
        <f t="shared" si="29"/>
        <v>2.4895324611250218</v>
      </c>
      <c r="AV256" s="1">
        <f t="shared" si="30"/>
        <v>1.7858739990125032</v>
      </c>
      <c r="AW256" s="1">
        <f t="shared" si="31"/>
        <v>1.0822155368999846</v>
      </c>
    </row>
    <row r="257" spans="1:49" x14ac:dyDescent="0.2">
      <c r="A257">
        <v>255</v>
      </c>
      <c r="B257" t="s">
        <v>15963</v>
      </c>
      <c r="C257" t="s">
        <v>15962</v>
      </c>
      <c r="F257" t="s">
        <v>15961</v>
      </c>
      <c r="G257" t="s">
        <v>10</v>
      </c>
      <c r="H257" t="s">
        <v>9</v>
      </c>
      <c r="I257" t="s">
        <v>3250</v>
      </c>
      <c r="J257" t="s">
        <v>15960</v>
      </c>
      <c r="K257" t="s">
        <v>15959</v>
      </c>
      <c r="L257" t="s">
        <v>15958</v>
      </c>
      <c r="M257" t="s">
        <v>10235</v>
      </c>
      <c r="N257">
        <v>4</v>
      </c>
      <c r="O257" t="s">
        <v>15957</v>
      </c>
      <c r="P257" t="s">
        <v>15956</v>
      </c>
      <c r="Q257" t="s">
        <v>15955</v>
      </c>
      <c r="R257" s="7">
        <v>38687</v>
      </c>
      <c r="S257" s="8">
        <f t="shared" si="24"/>
        <v>2005</v>
      </c>
      <c r="T257" s="8">
        <v>2005</v>
      </c>
      <c r="U257" s="8">
        <f t="shared" si="25"/>
        <v>17</v>
      </c>
      <c r="V257" s="7">
        <v>2005</v>
      </c>
      <c r="W257" t="s">
        <v>571</v>
      </c>
      <c r="X257" s="2">
        <v>1.3280000000000001</v>
      </c>
      <c r="Y257" s="6">
        <f t="shared" si="26"/>
        <v>3.5450201542937994E-2</v>
      </c>
      <c r="AA257">
        <v>15361225</v>
      </c>
      <c r="AB257">
        <v>18894</v>
      </c>
      <c r="AD257" t="s">
        <v>2</v>
      </c>
      <c r="AE257">
        <v>4</v>
      </c>
      <c r="AF257">
        <v>1</v>
      </c>
      <c r="AH257" t="s">
        <v>15954</v>
      </c>
      <c r="AI257" t="s">
        <v>15953</v>
      </c>
      <c r="AJ257" t="s">
        <v>15952</v>
      </c>
      <c r="AK257" t="s">
        <v>15951</v>
      </c>
      <c r="AL257">
        <v>16</v>
      </c>
      <c r="AM257" s="5">
        <f t="shared" si="27"/>
        <v>0.94117647058823528</v>
      </c>
      <c r="AN257" s="4">
        <f t="shared" si="28"/>
        <v>1.4254849989977058E-3</v>
      </c>
      <c r="AO257" s="3"/>
      <c r="AP257">
        <v>0</v>
      </c>
      <c r="AQ257" t="s">
        <v>15950</v>
      </c>
      <c r="AR257" t="s">
        <v>1</v>
      </c>
      <c r="AS257" t="s">
        <v>15949</v>
      </c>
      <c r="AT257" s="2">
        <v>3.8340000000000001</v>
      </c>
      <c r="AU257" s="1">
        <f t="shared" si="29"/>
        <v>2.5242786579755907</v>
      </c>
      <c r="AV257" s="1">
        <f t="shared" si="30"/>
        <v>1.8437843270967851</v>
      </c>
      <c r="AW257" s="1">
        <f t="shared" si="31"/>
        <v>1.1632899962179792</v>
      </c>
    </row>
    <row r="258" spans="1:49" x14ac:dyDescent="0.2">
      <c r="A258">
        <v>256</v>
      </c>
      <c r="B258" t="s">
        <v>15948</v>
      </c>
      <c r="C258" t="s">
        <v>15947</v>
      </c>
      <c r="F258" t="s">
        <v>15946</v>
      </c>
      <c r="G258" t="s">
        <v>10</v>
      </c>
      <c r="H258" t="s">
        <v>9</v>
      </c>
      <c r="I258" t="s">
        <v>512</v>
      </c>
      <c r="J258" t="s">
        <v>10113</v>
      </c>
      <c r="K258" t="s">
        <v>10112</v>
      </c>
      <c r="L258" t="s">
        <v>10111</v>
      </c>
      <c r="M258" t="s">
        <v>4748</v>
      </c>
      <c r="N258">
        <v>2</v>
      </c>
      <c r="O258" t="s">
        <v>12444</v>
      </c>
      <c r="P258" t="s">
        <v>12443</v>
      </c>
      <c r="Q258" t="s">
        <v>15945</v>
      </c>
      <c r="R258" s="7">
        <v>38687</v>
      </c>
      <c r="S258" s="8">
        <f t="shared" ref="S258:S321" si="32">YEAR(R258)</f>
        <v>2005</v>
      </c>
      <c r="T258" s="8">
        <v>2005</v>
      </c>
      <c r="U258" s="8">
        <f t="shared" ref="U258:U321" si="33">2022-T258</f>
        <v>17</v>
      </c>
      <c r="V258" s="7">
        <v>2005</v>
      </c>
      <c r="W258" t="s">
        <v>571</v>
      </c>
      <c r="X258" s="2">
        <v>1.3280000000000001</v>
      </c>
      <c r="Y258" s="6">
        <f t="shared" ref="Y258:Y321" si="34">(X258-$Z$4)/($Z$3-$Z$4)</f>
        <v>3.5450201542937994E-2</v>
      </c>
      <c r="AA258">
        <v>15361225</v>
      </c>
      <c r="AB258">
        <v>18894</v>
      </c>
      <c r="AD258" t="s">
        <v>2</v>
      </c>
      <c r="AE258">
        <v>4</v>
      </c>
      <c r="AF258">
        <v>1</v>
      </c>
      <c r="AH258" t="s">
        <v>15944</v>
      </c>
      <c r="AI258" t="s">
        <v>15943</v>
      </c>
      <c r="AJ258" t="s">
        <v>15942</v>
      </c>
      <c r="AK258" t="s">
        <v>15941</v>
      </c>
      <c r="AL258">
        <v>12</v>
      </c>
      <c r="AM258" s="5">
        <f t="shared" ref="AM258:AM321" si="35">AL258/U258</f>
        <v>0.70588235294117652</v>
      </c>
      <c r="AN258" s="4">
        <f t="shared" ref="AN258:AN321" si="36">(AM258-$AO$4)/($AO$3-$AO$4)</f>
        <v>1.0691137492482795E-3</v>
      </c>
      <c r="AO258" s="3"/>
      <c r="AP258">
        <v>0</v>
      </c>
      <c r="AQ258" t="s">
        <v>40</v>
      </c>
      <c r="AR258" t="s">
        <v>15940</v>
      </c>
      <c r="AS258" t="s">
        <v>39</v>
      </c>
      <c r="AT258" s="2">
        <v>3.8340000000000001</v>
      </c>
      <c r="AU258" s="1">
        <f t="shared" ref="AU258:AU321" si="37">(Y258*0.7+AN258*0.3)*100</f>
        <v>2.513587520483108</v>
      </c>
      <c r="AV258" s="1">
        <f t="shared" ref="AV258:AV321" si="38">(Y258*0.5+AN258*0.5)*100</f>
        <v>1.8259657646093137</v>
      </c>
      <c r="AW258" s="1">
        <f t="shared" ref="AW258:AW321" si="39">(Y258*0.3+AN258*0.7)*100</f>
        <v>1.1383440087355194</v>
      </c>
    </row>
    <row r="259" spans="1:49" x14ac:dyDescent="0.2">
      <c r="A259">
        <v>257</v>
      </c>
      <c r="B259" t="s">
        <v>15939</v>
      </c>
      <c r="C259" t="s">
        <v>15938</v>
      </c>
      <c r="F259" t="s">
        <v>15937</v>
      </c>
      <c r="G259" t="s">
        <v>10</v>
      </c>
      <c r="H259" t="s">
        <v>9</v>
      </c>
      <c r="I259" t="s">
        <v>15936</v>
      </c>
      <c r="J259" t="s">
        <v>15935</v>
      </c>
      <c r="K259" t="s">
        <v>15934</v>
      </c>
      <c r="L259" t="s">
        <v>15933</v>
      </c>
      <c r="M259" t="s">
        <v>76</v>
      </c>
      <c r="N259">
        <v>4</v>
      </c>
      <c r="O259" t="s">
        <v>15932</v>
      </c>
      <c r="P259" t="s">
        <v>15931</v>
      </c>
      <c r="Q259" t="s">
        <v>15930</v>
      </c>
      <c r="R259" s="7">
        <v>38687</v>
      </c>
      <c r="S259" s="8">
        <f t="shared" si="32"/>
        <v>2005</v>
      </c>
      <c r="T259" s="8">
        <v>2005</v>
      </c>
      <c r="U259" s="8">
        <f t="shared" si="33"/>
        <v>17</v>
      </c>
      <c r="V259" s="7">
        <v>2005</v>
      </c>
      <c r="W259" t="s">
        <v>571</v>
      </c>
      <c r="X259" s="2">
        <v>1.3280000000000001</v>
      </c>
      <c r="Y259" s="6">
        <f t="shared" si="34"/>
        <v>3.5450201542937994E-2</v>
      </c>
      <c r="AA259">
        <v>15361225</v>
      </c>
      <c r="AB259">
        <v>18894</v>
      </c>
      <c r="AD259" t="s">
        <v>2</v>
      </c>
      <c r="AE259">
        <v>4</v>
      </c>
      <c r="AF259">
        <v>1</v>
      </c>
      <c r="AH259" t="s">
        <v>11961</v>
      </c>
      <c r="AI259" t="s">
        <v>15929</v>
      </c>
      <c r="AJ259" t="s">
        <v>15928</v>
      </c>
      <c r="AK259" t="s">
        <v>15927</v>
      </c>
      <c r="AL259">
        <v>37</v>
      </c>
      <c r="AM259" s="5">
        <f t="shared" si="35"/>
        <v>2.1764705882352939</v>
      </c>
      <c r="AN259" s="4">
        <f t="shared" si="36"/>
        <v>3.2964340601821947E-3</v>
      </c>
      <c r="AO259" s="3"/>
      <c r="AP259">
        <v>0</v>
      </c>
      <c r="AR259" t="s">
        <v>1</v>
      </c>
      <c r="AT259" s="2">
        <v>3.8340000000000001</v>
      </c>
      <c r="AU259" s="1">
        <f t="shared" si="37"/>
        <v>2.5804071298111255</v>
      </c>
      <c r="AV259" s="1">
        <f t="shared" si="38"/>
        <v>1.9373317801560093</v>
      </c>
      <c r="AW259" s="1">
        <f t="shared" si="39"/>
        <v>1.2942564305008935</v>
      </c>
    </row>
    <row r="260" spans="1:49" x14ac:dyDescent="0.2">
      <c r="A260">
        <v>258</v>
      </c>
      <c r="B260" t="s">
        <v>15926</v>
      </c>
      <c r="C260" t="s">
        <v>15925</v>
      </c>
      <c r="F260" t="s">
        <v>15924</v>
      </c>
      <c r="G260" t="s">
        <v>10</v>
      </c>
      <c r="H260" t="s">
        <v>9</v>
      </c>
      <c r="I260" t="s">
        <v>15923</v>
      </c>
      <c r="J260">
        <v>60024411</v>
      </c>
      <c r="K260" t="s">
        <v>15922</v>
      </c>
      <c r="L260" t="s">
        <v>15921</v>
      </c>
      <c r="M260" t="s">
        <v>226</v>
      </c>
      <c r="N260">
        <v>1</v>
      </c>
      <c r="O260" t="s">
        <v>15920</v>
      </c>
      <c r="P260">
        <v>6602716988</v>
      </c>
      <c r="Q260">
        <v>60024411</v>
      </c>
      <c r="R260" s="7">
        <v>38687</v>
      </c>
      <c r="S260" s="8">
        <f t="shared" si="32"/>
        <v>2005</v>
      </c>
      <c r="T260" s="8">
        <v>2005</v>
      </c>
      <c r="U260" s="8">
        <f t="shared" si="33"/>
        <v>17</v>
      </c>
      <c r="V260" s="7">
        <v>2005</v>
      </c>
      <c r="W260" t="s">
        <v>571</v>
      </c>
      <c r="X260" s="2">
        <v>1.3280000000000001</v>
      </c>
      <c r="Y260" s="6">
        <f t="shared" si="34"/>
        <v>3.5450201542937994E-2</v>
      </c>
      <c r="AA260">
        <v>15361225</v>
      </c>
      <c r="AB260">
        <v>18894</v>
      </c>
      <c r="AD260" t="s">
        <v>2</v>
      </c>
      <c r="AE260">
        <v>4</v>
      </c>
      <c r="AF260">
        <v>1</v>
      </c>
      <c r="AH260" t="s">
        <v>15919</v>
      </c>
      <c r="AI260" t="s">
        <v>15918</v>
      </c>
      <c r="AJ260" t="s">
        <v>15917</v>
      </c>
      <c r="AK260" t="s">
        <v>15916</v>
      </c>
      <c r="AL260">
        <v>180</v>
      </c>
      <c r="AM260" s="5">
        <f t="shared" si="35"/>
        <v>10.588235294117647</v>
      </c>
      <c r="AN260" s="4">
        <f t="shared" si="36"/>
        <v>1.6036706238724191E-2</v>
      </c>
      <c r="AO260" s="3"/>
      <c r="AP260">
        <v>0</v>
      </c>
      <c r="AR260" t="s">
        <v>1</v>
      </c>
      <c r="AT260" s="2">
        <v>3.8340000000000001</v>
      </c>
      <c r="AU260" s="1">
        <f t="shared" si="37"/>
        <v>2.9626152951673852</v>
      </c>
      <c r="AV260" s="1">
        <f t="shared" si="38"/>
        <v>2.5743453890831094</v>
      </c>
      <c r="AW260" s="1">
        <f t="shared" si="39"/>
        <v>2.1860754829988331</v>
      </c>
    </row>
    <row r="261" spans="1:49" x14ac:dyDescent="0.2">
      <c r="A261">
        <v>259</v>
      </c>
      <c r="B261" t="s">
        <v>15915</v>
      </c>
      <c r="C261" t="s">
        <v>15914</v>
      </c>
      <c r="F261" t="s">
        <v>15913</v>
      </c>
      <c r="G261" t="s">
        <v>10</v>
      </c>
      <c r="H261" t="s">
        <v>9</v>
      </c>
      <c r="I261" t="s">
        <v>5489</v>
      </c>
      <c r="J261" t="s">
        <v>15912</v>
      </c>
      <c r="K261" t="s">
        <v>15911</v>
      </c>
      <c r="L261" t="s">
        <v>15910</v>
      </c>
      <c r="M261" t="s">
        <v>63</v>
      </c>
      <c r="N261">
        <v>2</v>
      </c>
      <c r="O261" t="s">
        <v>5488</v>
      </c>
      <c r="P261" t="s">
        <v>5487</v>
      </c>
      <c r="Q261" t="s">
        <v>15909</v>
      </c>
      <c r="R261" s="7">
        <v>38687</v>
      </c>
      <c r="S261" s="8">
        <f t="shared" si="32"/>
        <v>2005</v>
      </c>
      <c r="T261" s="8">
        <v>2005</v>
      </c>
      <c r="U261" s="8">
        <f t="shared" si="33"/>
        <v>17</v>
      </c>
      <c r="V261" s="7">
        <v>2005</v>
      </c>
      <c r="W261" t="s">
        <v>571</v>
      </c>
      <c r="X261" s="2">
        <v>1.3280000000000001</v>
      </c>
      <c r="Y261" s="6">
        <f t="shared" si="34"/>
        <v>3.5450201542937994E-2</v>
      </c>
      <c r="AA261">
        <v>15361225</v>
      </c>
      <c r="AB261">
        <v>18894</v>
      </c>
      <c r="AD261" t="s">
        <v>2</v>
      </c>
      <c r="AE261">
        <v>4</v>
      </c>
      <c r="AF261">
        <v>1</v>
      </c>
      <c r="AH261" t="s">
        <v>858</v>
      </c>
      <c r="AI261" t="s">
        <v>15908</v>
      </c>
      <c r="AJ261" t="s">
        <v>15907</v>
      </c>
      <c r="AK261" t="s">
        <v>15906</v>
      </c>
      <c r="AL261">
        <v>130</v>
      </c>
      <c r="AM261" s="5">
        <f t="shared" si="35"/>
        <v>7.6470588235294121</v>
      </c>
      <c r="AN261" s="4">
        <f t="shared" si="36"/>
        <v>1.158206561685636E-2</v>
      </c>
      <c r="AO261" s="3"/>
      <c r="AP261">
        <v>0</v>
      </c>
      <c r="AQ261" t="s">
        <v>110</v>
      </c>
      <c r="AR261">
        <v>355255</v>
      </c>
      <c r="AS261" t="s">
        <v>109</v>
      </c>
      <c r="AT261" s="2">
        <v>3.8340000000000001</v>
      </c>
      <c r="AU261" s="1">
        <f t="shared" si="37"/>
        <v>2.8289760765113505</v>
      </c>
      <c r="AV261" s="1">
        <f t="shared" si="38"/>
        <v>2.3516133579897178</v>
      </c>
      <c r="AW261" s="1">
        <f t="shared" si="39"/>
        <v>1.8742506394680849</v>
      </c>
    </row>
    <row r="262" spans="1:49" x14ac:dyDescent="0.2">
      <c r="A262">
        <v>260</v>
      </c>
      <c r="B262" t="s">
        <v>15905</v>
      </c>
      <c r="C262" t="s">
        <v>15904</v>
      </c>
      <c r="F262" t="s">
        <v>15903</v>
      </c>
      <c r="G262" t="s">
        <v>10</v>
      </c>
      <c r="H262" t="s">
        <v>9</v>
      </c>
      <c r="I262" t="s">
        <v>15902</v>
      </c>
      <c r="J262" t="s">
        <v>15901</v>
      </c>
      <c r="K262" t="s">
        <v>15900</v>
      </c>
      <c r="L262" t="s">
        <v>15899</v>
      </c>
      <c r="M262" t="s">
        <v>358</v>
      </c>
      <c r="N262">
        <v>5</v>
      </c>
      <c r="O262" t="s">
        <v>15898</v>
      </c>
      <c r="P262" t="s">
        <v>15897</v>
      </c>
      <c r="Q262" t="s">
        <v>15896</v>
      </c>
      <c r="R262" s="7">
        <v>38687</v>
      </c>
      <c r="S262" s="8">
        <f t="shared" si="32"/>
        <v>2005</v>
      </c>
      <c r="T262" s="8">
        <v>2005</v>
      </c>
      <c r="U262" s="8">
        <f t="shared" si="33"/>
        <v>17</v>
      </c>
      <c r="V262" s="7">
        <v>2005</v>
      </c>
      <c r="W262" t="s">
        <v>571</v>
      </c>
      <c r="X262" s="2">
        <v>1.3280000000000001</v>
      </c>
      <c r="Y262" s="6">
        <f t="shared" si="34"/>
        <v>3.5450201542937994E-2</v>
      </c>
      <c r="AA262">
        <v>15361225</v>
      </c>
      <c r="AB262">
        <v>18894</v>
      </c>
      <c r="AD262" t="s">
        <v>2</v>
      </c>
      <c r="AE262">
        <v>4</v>
      </c>
      <c r="AF262">
        <v>1</v>
      </c>
      <c r="AH262" t="s">
        <v>15895</v>
      </c>
      <c r="AI262" t="s">
        <v>15894</v>
      </c>
      <c r="AJ262" t="s">
        <v>15893</v>
      </c>
      <c r="AK262" t="s">
        <v>15892</v>
      </c>
      <c r="AL262">
        <v>25</v>
      </c>
      <c r="AM262" s="5">
        <f t="shared" si="35"/>
        <v>1.4705882352941178</v>
      </c>
      <c r="AN262" s="4">
        <f t="shared" si="36"/>
        <v>2.2273203109339154E-3</v>
      </c>
      <c r="AO262" s="3"/>
      <c r="AP262">
        <v>0</v>
      </c>
      <c r="AR262" t="s">
        <v>1</v>
      </c>
      <c r="AS262" t="s">
        <v>15891</v>
      </c>
      <c r="AT262" s="2">
        <v>3.8340000000000001</v>
      </c>
      <c r="AU262" s="1">
        <f t="shared" si="37"/>
        <v>2.5483337173336769</v>
      </c>
      <c r="AV262" s="1">
        <f t="shared" si="38"/>
        <v>1.8838760926935953</v>
      </c>
      <c r="AW262" s="1">
        <f t="shared" si="39"/>
        <v>1.2194184680535138</v>
      </c>
    </row>
    <row r="263" spans="1:49" x14ac:dyDescent="0.2">
      <c r="A263">
        <v>261</v>
      </c>
      <c r="B263" t="s">
        <v>15890</v>
      </c>
      <c r="C263" t="s">
        <v>15889</v>
      </c>
      <c r="F263" t="s">
        <v>15888</v>
      </c>
      <c r="G263" t="s">
        <v>10</v>
      </c>
      <c r="H263" t="s">
        <v>9</v>
      </c>
      <c r="I263" t="s">
        <v>15887</v>
      </c>
      <c r="J263" t="s">
        <v>15886</v>
      </c>
      <c r="K263" t="s">
        <v>15885</v>
      </c>
      <c r="L263" t="s">
        <v>15884</v>
      </c>
      <c r="M263" t="s">
        <v>11661</v>
      </c>
      <c r="N263">
        <v>3</v>
      </c>
      <c r="O263" t="s">
        <v>15883</v>
      </c>
      <c r="P263" t="s">
        <v>15882</v>
      </c>
      <c r="Q263" t="s">
        <v>15881</v>
      </c>
      <c r="R263" s="7">
        <v>38687</v>
      </c>
      <c r="S263" s="8">
        <f t="shared" si="32"/>
        <v>2005</v>
      </c>
      <c r="T263" s="8">
        <v>2005</v>
      </c>
      <c r="U263" s="8">
        <f t="shared" si="33"/>
        <v>17</v>
      </c>
      <c r="V263" s="7">
        <v>2005</v>
      </c>
      <c r="W263" t="s">
        <v>571</v>
      </c>
      <c r="X263" s="2">
        <v>1.3280000000000001</v>
      </c>
      <c r="Y263" s="6">
        <f t="shared" si="34"/>
        <v>3.5450201542937994E-2</v>
      </c>
      <c r="AA263">
        <v>15361225</v>
      </c>
      <c r="AB263">
        <v>18894</v>
      </c>
      <c r="AD263" t="s">
        <v>2</v>
      </c>
      <c r="AE263">
        <v>4</v>
      </c>
      <c r="AF263">
        <v>1</v>
      </c>
      <c r="AH263" t="s">
        <v>15880</v>
      </c>
      <c r="AI263" t="s">
        <v>15879</v>
      </c>
      <c r="AJ263" t="s">
        <v>15878</v>
      </c>
      <c r="AK263" t="s">
        <v>15877</v>
      </c>
      <c r="AL263">
        <v>80</v>
      </c>
      <c r="AM263" s="5">
        <f t="shared" si="35"/>
        <v>4.7058823529411766</v>
      </c>
      <c r="AN263" s="4">
        <f t="shared" si="36"/>
        <v>7.1274249949885293E-3</v>
      </c>
      <c r="AO263" s="3"/>
      <c r="AP263">
        <v>0</v>
      </c>
      <c r="AR263" t="s">
        <v>1</v>
      </c>
      <c r="AT263" s="2">
        <v>3.8340000000000001</v>
      </c>
      <c r="AU263" s="1">
        <f t="shared" si="37"/>
        <v>2.6953368578553154</v>
      </c>
      <c r="AV263" s="1">
        <f t="shared" si="38"/>
        <v>2.1288813268963263</v>
      </c>
      <c r="AW263" s="1">
        <f t="shared" si="39"/>
        <v>1.5624257959373369</v>
      </c>
    </row>
    <row r="264" spans="1:49" x14ac:dyDescent="0.2">
      <c r="A264">
        <v>262</v>
      </c>
      <c r="B264" t="s">
        <v>15876</v>
      </c>
      <c r="C264" t="s">
        <v>15875</v>
      </c>
      <c r="F264" t="s">
        <v>15874</v>
      </c>
      <c r="G264" t="s">
        <v>10</v>
      </c>
      <c r="H264" t="s">
        <v>9</v>
      </c>
      <c r="I264" t="s">
        <v>15873</v>
      </c>
      <c r="J264">
        <v>60051492</v>
      </c>
      <c r="K264" t="s">
        <v>15872</v>
      </c>
      <c r="L264" t="s">
        <v>15871</v>
      </c>
      <c r="M264" t="s">
        <v>15870</v>
      </c>
      <c r="N264">
        <v>2</v>
      </c>
      <c r="O264" t="s">
        <v>15869</v>
      </c>
      <c r="P264" t="s">
        <v>15868</v>
      </c>
      <c r="Q264" t="s">
        <v>15867</v>
      </c>
      <c r="R264" s="7">
        <v>38687</v>
      </c>
      <c r="S264" s="8">
        <f t="shared" si="32"/>
        <v>2005</v>
      </c>
      <c r="T264" s="8">
        <v>2005</v>
      </c>
      <c r="U264" s="8">
        <f t="shared" si="33"/>
        <v>17</v>
      </c>
      <c r="V264" s="7">
        <v>38687</v>
      </c>
      <c r="W264" t="s">
        <v>15866</v>
      </c>
      <c r="X264" s="2">
        <v>0.372</v>
      </c>
      <c r="Y264" s="6">
        <f t="shared" si="34"/>
        <v>9.930327540642268E-3</v>
      </c>
      <c r="AA264">
        <v>17427584</v>
      </c>
      <c r="AB264">
        <v>1100147101</v>
      </c>
      <c r="AC264">
        <v>17427592</v>
      </c>
      <c r="AD264" t="s">
        <v>2</v>
      </c>
      <c r="AE264">
        <v>25</v>
      </c>
      <c r="AF264">
        <v>4</v>
      </c>
      <c r="AH264" t="s">
        <v>15865</v>
      </c>
      <c r="AI264" t="s">
        <v>15864</v>
      </c>
      <c r="AJ264" t="s">
        <v>15863</v>
      </c>
      <c r="AK264" t="s">
        <v>15862</v>
      </c>
      <c r="AL264">
        <v>13</v>
      </c>
      <c r="AM264" s="5">
        <f t="shared" si="35"/>
        <v>0.76470588235294112</v>
      </c>
      <c r="AN264" s="4">
        <f t="shared" si="36"/>
        <v>1.1582065616856359E-3</v>
      </c>
      <c r="AO264" s="3"/>
      <c r="AP264">
        <v>0</v>
      </c>
      <c r="AQ264" t="s">
        <v>15861</v>
      </c>
      <c r="AR264" t="s">
        <v>1</v>
      </c>
      <c r="AS264" t="s">
        <v>15860</v>
      </c>
      <c r="AT264" s="2" t="s">
        <v>0</v>
      </c>
      <c r="AU264" s="1">
        <f t="shared" si="37"/>
        <v>0.72986912469552778</v>
      </c>
      <c r="AV264" s="1">
        <f t="shared" si="38"/>
        <v>0.55442670511639514</v>
      </c>
      <c r="AW264" s="1">
        <f t="shared" si="39"/>
        <v>0.37898428553726254</v>
      </c>
    </row>
    <row r="265" spans="1:49" x14ac:dyDescent="0.2">
      <c r="A265">
        <v>263</v>
      </c>
      <c r="B265" t="s">
        <v>15859</v>
      </c>
      <c r="C265" t="s">
        <v>15858</v>
      </c>
      <c r="F265" t="s">
        <v>15857</v>
      </c>
      <c r="G265" t="s">
        <v>10</v>
      </c>
      <c r="H265" t="s">
        <v>9</v>
      </c>
      <c r="I265" t="s">
        <v>15856</v>
      </c>
      <c r="J265" t="s">
        <v>15855</v>
      </c>
      <c r="K265" t="s">
        <v>15854</v>
      </c>
      <c r="L265" t="s">
        <v>15853</v>
      </c>
      <c r="M265" t="s">
        <v>15852</v>
      </c>
      <c r="N265">
        <v>5</v>
      </c>
      <c r="O265" t="s">
        <v>15851</v>
      </c>
      <c r="P265" t="s">
        <v>15850</v>
      </c>
      <c r="Q265" t="s">
        <v>15849</v>
      </c>
      <c r="R265" s="7">
        <v>38687</v>
      </c>
      <c r="S265" s="8">
        <f t="shared" si="32"/>
        <v>2005</v>
      </c>
      <c r="T265" s="8">
        <v>2005</v>
      </c>
      <c r="U265" s="8">
        <f t="shared" si="33"/>
        <v>17</v>
      </c>
      <c r="V265" s="7">
        <v>38687</v>
      </c>
      <c r="W265" t="s">
        <v>375</v>
      </c>
      <c r="X265" s="2">
        <v>0.57299999999999995</v>
      </c>
      <c r="Y265" s="6">
        <f t="shared" si="34"/>
        <v>1.5295907744053816E-2</v>
      </c>
      <c r="AA265">
        <v>10831363</v>
      </c>
      <c r="AB265">
        <v>64002</v>
      </c>
      <c r="AD265" t="s">
        <v>2</v>
      </c>
      <c r="AE265">
        <v>10</v>
      </c>
      <c r="AF265">
        <v>4</v>
      </c>
      <c r="AH265" t="s">
        <v>15848</v>
      </c>
      <c r="AI265" t="s">
        <v>15847</v>
      </c>
      <c r="AK265" t="s">
        <v>15846</v>
      </c>
      <c r="AL265">
        <v>8</v>
      </c>
      <c r="AM265" s="5">
        <f t="shared" si="35"/>
        <v>0.47058823529411764</v>
      </c>
      <c r="AN265" s="4">
        <f t="shared" si="36"/>
        <v>7.1274249949885291E-4</v>
      </c>
      <c r="AO265" s="3"/>
      <c r="AP265">
        <v>0</v>
      </c>
      <c r="AR265" t="s">
        <v>1</v>
      </c>
      <c r="AT265" s="2" t="s">
        <v>0</v>
      </c>
      <c r="AU265" s="1">
        <f t="shared" si="37"/>
        <v>1.0920958170687325</v>
      </c>
      <c r="AV265" s="1">
        <f t="shared" si="38"/>
        <v>0.80043251217763356</v>
      </c>
      <c r="AW265" s="1">
        <f t="shared" si="39"/>
        <v>0.50876920728653419</v>
      </c>
    </row>
    <row r="266" spans="1:49" x14ac:dyDescent="0.2">
      <c r="A266">
        <v>264</v>
      </c>
      <c r="B266" t="s">
        <v>15845</v>
      </c>
      <c r="C266" t="s">
        <v>15844</v>
      </c>
      <c r="E266">
        <v>16170805</v>
      </c>
      <c r="F266" t="s">
        <v>15843</v>
      </c>
      <c r="G266" t="s">
        <v>10</v>
      </c>
      <c r="H266" t="s">
        <v>9</v>
      </c>
      <c r="I266" t="s">
        <v>15842</v>
      </c>
      <c r="J266" t="s">
        <v>15841</v>
      </c>
      <c r="K266" t="s">
        <v>15840</v>
      </c>
      <c r="L266" t="s">
        <v>15839</v>
      </c>
      <c r="M266" t="s">
        <v>19</v>
      </c>
      <c r="N266">
        <v>3</v>
      </c>
      <c r="O266" t="s">
        <v>15838</v>
      </c>
      <c r="P266" t="s">
        <v>15837</v>
      </c>
      <c r="Q266" t="s">
        <v>15836</v>
      </c>
      <c r="R266" s="7">
        <v>38687</v>
      </c>
      <c r="S266" s="8">
        <f t="shared" si="32"/>
        <v>2005</v>
      </c>
      <c r="T266" s="8">
        <v>2005</v>
      </c>
      <c r="U266" s="8">
        <f t="shared" si="33"/>
        <v>17</v>
      </c>
      <c r="V266" s="7">
        <v>38687</v>
      </c>
      <c r="W266" t="s">
        <v>1264</v>
      </c>
      <c r="X266" s="2">
        <v>0.65200000000000002</v>
      </c>
      <c r="Y266" s="6">
        <f t="shared" si="34"/>
        <v>1.7404767624996664E-2</v>
      </c>
      <c r="AA266">
        <v>3622525</v>
      </c>
      <c r="AB266">
        <v>29629</v>
      </c>
      <c r="AC266">
        <v>10974687</v>
      </c>
      <c r="AD266" t="s">
        <v>2</v>
      </c>
      <c r="AE266">
        <v>266</v>
      </c>
      <c r="AF266">
        <v>3</v>
      </c>
      <c r="AH266" t="s">
        <v>15835</v>
      </c>
      <c r="AI266" t="s">
        <v>15834</v>
      </c>
      <c r="AJ266" t="s">
        <v>15833</v>
      </c>
      <c r="AK266" t="s">
        <v>15832</v>
      </c>
      <c r="AL266">
        <v>87</v>
      </c>
      <c r="AM266" s="5">
        <f t="shared" si="35"/>
        <v>5.117647058823529</v>
      </c>
      <c r="AN266" s="4">
        <f t="shared" si="36"/>
        <v>7.7510746820500251E-3</v>
      </c>
      <c r="AO266" s="3"/>
      <c r="AP266">
        <v>0</v>
      </c>
      <c r="AR266" t="s">
        <v>1</v>
      </c>
      <c r="AT266" s="2">
        <v>1.804</v>
      </c>
      <c r="AU266" s="1">
        <f t="shared" si="37"/>
        <v>1.4508659742112673</v>
      </c>
      <c r="AV266" s="1">
        <f t="shared" si="38"/>
        <v>1.2577921153523344</v>
      </c>
      <c r="AW266" s="1">
        <f t="shared" si="39"/>
        <v>1.0647182564934017</v>
      </c>
    </row>
    <row r="267" spans="1:49" x14ac:dyDescent="0.2">
      <c r="A267">
        <v>265</v>
      </c>
      <c r="B267" t="s">
        <v>15831</v>
      </c>
      <c r="F267" t="s">
        <v>15830</v>
      </c>
      <c r="G267" t="s">
        <v>10</v>
      </c>
      <c r="H267" t="s">
        <v>9</v>
      </c>
      <c r="I267" t="s">
        <v>301</v>
      </c>
      <c r="J267">
        <v>60014012</v>
      </c>
      <c r="K267" t="s">
        <v>300</v>
      </c>
      <c r="L267" t="s">
        <v>299</v>
      </c>
      <c r="M267" t="s">
        <v>82</v>
      </c>
      <c r="N267">
        <v>3</v>
      </c>
      <c r="O267" t="s">
        <v>15829</v>
      </c>
      <c r="P267" t="s">
        <v>15828</v>
      </c>
      <c r="Q267" t="s">
        <v>298</v>
      </c>
      <c r="R267" s="7">
        <v>38687</v>
      </c>
      <c r="S267" s="8">
        <f t="shared" si="32"/>
        <v>2005</v>
      </c>
      <c r="T267" s="8">
        <v>2005</v>
      </c>
      <c r="U267" s="8">
        <f t="shared" si="33"/>
        <v>17</v>
      </c>
      <c r="V267" s="7">
        <v>38687</v>
      </c>
      <c r="W267" t="s">
        <v>799</v>
      </c>
      <c r="X267" s="2">
        <v>0.33700000000000002</v>
      </c>
      <c r="Y267" s="6">
        <f t="shared" si="34"/>
        <v>8.9960225300979701E-3</v>
      </c>
      <c r="AA267">
        <v>2529262</v>
      </c>
      <c r="AB267">
        <v>145208</v>
      </c>
      <c r="AD267" t="s">
        <v>2</v>
      </c>
      <c r="AE267">
        <v>79</v>
      </c>
      <c r="AF267">
        <v>12</v>
      </c>
      <c r="AH267" t="s">
        <v>15827</v>
      </c>
      <c r="AI267" t="s">
        <v>15826</v>
      </c>
      <c r="AJ267" t="s">
        <v>15825</v>
      </c>
      <c r="AK267" t="s">
        <v>15824</v>
      </c>
      <c r="AL267">
        <v>3</v>
      </c>
      <c r="AM267" s="5">
        <f t="shared" si="35"/>
        <v>0.17647058823529413</v>
      </c>
      <c r="AN267" s="4">
        <f t="shared" si="36"/>
        <v>2.6727843731206988E-4</v>
      </c>
      <c r="AO267" s="3"/>
      <c r="AP267">
        <v>0</v>
      </c>
      <c r="AR267" t="s">
        <v>1</v>
      </c>
      <c r="AT267" s="2">
        <v>1.9470000000000001</v>
      </c>
      <c r="AU267" s="1">
        <f t="shared" si="37"/>
        <v>0.63773993022622</v>
      </c>
      <c r="AV267" s="1">
        <f t="shared" si="38"/>
        <v>0.46316504837050199</v>
      </c>
      <c r="AW267" s="1">
        <f t="shared" si="39"/>
        <v>0.28859016651478397</v>
      </c>
    </row>
    <row r="268" spans="1:49" x14ac:dyDescent="0.2">
      <c r="A268">
        <v>266</v>
      </c>
      <c r="B268" t="s">
        <v>15823</v>
      </c>
      <c r="C268" t="s">
        <v>15822</v>
      </c>
      <c r="F268" t="s">
        <v>15821</v>
      </c>
      <c r="G268" t="s">
        <v>10</v>
      </c>
      <c r="H268" t="s">
        <v>9</v>
      </c>
      <c r="I268" t="s">
        <v>905</v>
      </c>
      <c r="J268">
        <v>60013402</v>
      </c>
      <c r="K268" t="s">
        <v>904</v>
      </c>
      <c r="L268" t="s">
        <v>903</v>
      </c>
      <c r="M268" t="s">
        <v>38</v>
      </c>
      <c r="N268">
        <v>2</v>
      </c>
      <c r="O268" t="s">
        <v>902</v>
      </c>
      <c r="P268" t="s">
        <v>901</v>
      </c>
      <c r="Q268" t="s">
        <v>900</v>
      </c>
      <c r="R268" s="7">
        <v>38687</v>
      </c>
      <c r="S268" s="8">
        <f t="shared" si="32"/>
        <v>2005</v>
      </c>
      <c r="T268" s="8">
        <v>2005</v>
      </c>
      <c r="U268" s="8">
        <f t="shared" si="33"/>
        <v>17</v>
      </c>
      <c r="V268" s="7">
        <v>38687</v>
      </c>
      <c r="W268" t="s">
        <v>314</v>
      </c>
      <c r="X268" s="2">
        <v>1.468</v>
      </c>
      <c r="Y268" s="6">
        <f t="shared" si="34"/>
        <v>3.9187421585115186E-2</v>
      </c>
      <c r="AA268">
        <v>906778</v>
      </c>
      <c r="AB268">
        <v>18931</v>
      </c>
      <c r="AD268" t="s">
        <v>2</v>
      </c>
      <c r="AE268">
        <v>53</v>
      </c>
      <c r="AF268">
        <v>12</v>
      </c>
      <c r="AH268" t="s">
        <v>15820</v>
      </c>
      <c r="AI268" t="s">
        <v>15819</v>
      </c>
      <c r="AJ268" t="s">
        <v>15818</v>
      </c>
      <c r="AK268" t="s">
        <v>15817</v>
      </c>
      <c r="AL268">
        <v>34</v>
      </c>
      <c r="AM268" s="5">
        <f t="shared" si="35"/>
        <v>2</v>
      </c>
      <c r="AN268" s="4">
        <f t="shared" si="36"/>
        <v>3.0291556228701248E-3</v>
      </c>
      <c r="AO268" s="3"/>
      <c r="AP268">
        <v>0</v>
      </c>
      <c r="AR268" t="s">
        <v>1</v>
      </c>
      <c r="AT268" s="2">
        <v>5.0830000000000002</v>
      </c>
      <c r="AU268" s="1">
        <f t="shared" si="37"/>
        <v>2.8339941796441668</v>
      </c>
      <c r="AV268" s="1">
        <f t="shared" si="38"/>
        <v>2.1108288603992653</v>
      </c>
      <c r="AW268" s="1">
        <f t="shared" si="39"/>
        <v>1.3876635411543643</v>
      </c>
    </row>
    <row r="269" spans="1:49" x14ac:dyDescent="0.2">
      <c r="A269">
        <v>267</v>
      </c>
      <c r="B269" t="s">
        <v>15816</v>
      </c>
      <c r="C269" t="s">
        <v>15815</v>
      </c>
      <c r="F269" t="s">
        <v>15814</v>
      </c>
      <c r="G269" t="s">
        <v>10</v>
      </c>
      <c r="H269" t="s">
        <v>9</v>
      </c>
      <c r="I269" t="s">
        <v>1258</v>
      </c>
      <c r="J269">
        <v>60029738</v>
      </c>
      <c r="K269" t="s">
        <v>545</v>
      </c>
      <c r="L269" t="s">
        <v>544</v>
      </c>
      <c r="M269" t="s">
        <v>31</v>
      </c>
      <c r="N269">
        <v>2</v>
      </c>
      <c r="O269" t="s">
        <v>15813</v>
      </c>
      <c r="P269" t="s">
        <v>1439</v>
      </c>
      <c r="Q269" t="s">
        <v>732</v>
      </c>
      <c r="R269" s="7">
        <v>38687</v>
      </c>
      <c r="S269" s="8">
        <f t="shared" si="32"/>
        <v>2005</v>
      </c>
      <c r="T269" s="8">
        <v>2005</v>
      </c>
      <c r="U269" s="8">
        <f t="shared" si="33"/>
        <v>17</v>
      </c>
      <c r="V269" s="7">
        <v>38687</v>
      </c>
      <c r="W269" t="s">
        <v>133</v>
      </c>
      <c r="X269" s="2">
        <v>0.94</v>
      </c>
      <c r="Y269" s="6">
        <f t="shared" si="34"/>
        <v>2.5092763140332611E-2</v>
      </c>
      <c r="AA269">
        <v>15311309</v>
      </c>
      <c r="AB269">
        <v>17295</v>
      </c>
      <c r="AD269" t="s">
        <v>2</v>
      </c>
      <c r="AE269">
        <v>15</v>
      </c>
      <c r="AF269">
        <v>12</v>
      </c>
      <c r="AH269" t="s">
        <v>15812</v>
      </c>
      <c r="AI269" t="s">
        <v>15811</v>
      </c>
      <c r="AJ269" t="s">
        <v>15810</v>
      </c>
      <c r="AK269" t="s">
        <v>15809</v>
      </c>
      <c r="AL269">
        <v>13</v>
      </c>
      <c r="AM269" s="5">
        <f t="shared" si="35"/>
        <v>0.76470588235294112</v>
      </c>
      <c r="AN269" s="4">
        <f t="shared" si="36"/>
        <v>1.1582065616856359E-3</v>
      </c>
      <c r="AO269" s="3"/>
      <c r="AP269">
        <v>0</v>
      </c>
      <c r="AR269" t="s">
        <v>1</v>
      </c>
      <c r="AT269" s="2" t="s">
        <v>0</v>
      </c>
      <c r="AU269" s="1">
        <f t="shared" si="37"/>
        <v>1.7912396166738516</v>
      </c>
      <c r="AV269" s="1">
        <f t="shared" si="38"/>
        <v>1.3125484851009124</v>
      </c>
      <c r="AW269" s="1">
        <f t="shared" si="39"/>
        <v>0.83385735352797286</v>
      </c>
    </row>
    <row r="270" spans="1:49" x14ac:dyDescent="0.2">
      <c r="A270">
        <v>268</v>
      </c>
      <c r="B270" t="s">
        <v>15808</v>
      </c>
      <c r="C270" t="s">
        <v>15807</v>
      </c>
      <c r="F270" t="s">
        <v>15806</v>
      </c>
      <c r="G270" t="s">
        <v>10</v>
      </c>
      <c r="H270" t="s">
        <v>9</v>
      </c>
      <c r="I270" t="s">
        <v>15805</v>
      </c>
      <c r="J270" t="s">
        <v>15804</v>
      </c>
      <c r="K270" t="s">
        <v>15803</v>
      </c>
      <c r="L270" t="s">
        <v>15802</v>
      </c>
      <c r="M270" t="s">
        <v>97</v>
      </c>
      <c r="N270">
        <v>3</v>
      </c>
      <c r="O270" t="s">
        <v>15801</v>
      </c>
      <c r="P270" t="s">
        <v>15800</v>
      </c>
      <c r="Q270" t="s">
        <v>15799</v>
      </c>
      <c r="R270" s="7">
        <v>38687</v>
      </c>
      <c r="S270" s="8">
        <f t="shared" si="32"/>
        <v>2005</v>
      </c>
      <c r="T270" s="8">
        <v>2005</v>
      </c>
      <c r="U270" s="8">
        <f t="shared" si="33"/>
        <v>17</v>
      </c>
      <c r="V270" s="7">
        <v>38687</v>
      </c>
      <c r="W270" t="s">
        <v>133</v>
      </c>
      <c r="X270" s="2">
        <v>0.94</v>
      </c>
      <c r="Y270" s="6">
        <f t="shared" si="34"/>
        <v>2.5092763140332611E-2</v>
      </c>
      <c r="AA270">
        <v>15311309</v>
      </c>
      <c r="AB270">
        <v>17295</v>
      </c>
      <c r="AD270" t="s">
        <v>2</v>
      </c>
      <c r="AE270">
        <v>15</v>
      </c>
      <c r="AF270">
        <v>12</v>
      </c>
      <c r="AH270" t="s">
        <v>15798</v>
      </c>
      <c r="AI270" t="s">
        <v>15797</v>
      </c>
      <c r="AJ270" t="s">
        <v>15796</v>
      </c>
      <c r="AK270" t="s">
        <v>15795</v>
      </c>
      <c r="AL270">
        <v>5</v>
      </c>
      <c r="AM270" s="5">
        <f t="shared" si="35"/>
        <v>0.29411764705882354</v>
      </c>
      <c r="AN270" s="4">
        <f t="shared" si="36"/>
        <v>4.4546406218678308E-4</v>
      </c>
      <c r="AO270" s="3"/>
      <c r="AP270">
        <v>0</v>
      </c>
      <c r="AQ270" t="s">
        <v>74</v>
      </c>
      <c r="AR270" t="s">
        <v>15794</v>
      </c>
      <c r="AS270" t="s">
        <v>73</v>
      </c>
      <c r="AT270" s="2" t="s">
        <v>0</v>
      </c>
      <c r="AU270" s="1">
        <f t="shared" si="37"/>
        <v>1.7698573416888863</v>
      </c>
      <c r="AV270" s="1">
        <f t="shared" si="38"/>
        <v>1.2769113601259696</v>
      </c>
      <c r="AW270" s="1">
        <f t="shared" si="39"/>
        <v>0.78396537856305315</v>
      </c>
    </row>
    <row r="271" spans="1:49" x14ac:dyDescent="0.2">
      <c r="A271">
        <v>269</v>
      </c>
      <c r="B271" t="s">
        <v>15793</v>
      </c>
      <c r="C271" t="s">
        <v>15792</v>
      </c>
      <c r="F271" t="s">
        <v>15791</v>
      </c>
      <c r="G271" t="s">
        <v>10</v>
      </c>
      <c r="H271" t="s">
        <v>9</v>
      </c>
      <c r="I271" t="s">
        <v>1343</v>
      </c>
      <c r="J271" t="s">
        <v>15790</v>
      </c>
      <c r="K271" t="s">
        <v>15789</v>
      </c>
      <c r="L271" t="s">
        <v>15788</v>
      </c>
      <c r="M271" t="s">
        <v>224</v>
      </c>
      <c r="N271">
        <v>3</v>
      </c>
      <c r="O271" t="s">
        <v>15787</v>
      </c>
      <c r="P271" t="s">
        <v>15786</v>
      </c>
      <c r="Q271" t="s">
        <v>15785</v>
      </c>
      <c r="R271" s="7">
        <v>38687</v>
      </c>
      <c r="S271" s="8">
        <f t="shared" si="32"/>
        <v>2005</v>
      </c>
      <c r="T271" s="8">
        <v>2005</v>
      </c>
      <c r="U271" s="8">
        <f t="shared" si="33"/>
        <v>17</v>
      </c>
      <c r="V271" s="7">
        <v>38687</v>
      </c>
      <c r="W271" t="s">
        <v>133</v>
      </c>
      <c r="X271" s="2">
        <v>0.94</v>
      </c>
      <c r="Y271" s="6">
        <f t="shared" si="34"/>
        <v>2.5092763140332611E-2</v>
      </c>
      <c r="AA271">
        <v>15311309</v>
      </c>
      <c r="AB271">
        <v>17295</v>
      </c>
      <c r="AD271" t="s">
        <v>2</v>
      </c>
      <c r="AE271">
        <v>15</v>
      </c>
      <c r="AF271">
        <v>12</v>
      </c>
      <c r="AH271" t="s">
        <v>15784</v>
      </c>
      <c r="AI271" t="s">
        <v>15783</v>
      </c>
      <c r="AJ271" t="s">
        <v>15782</v>
      </c>
      <c r="AK271" t="s">
        <v>15781</v>
      </c>
      <c r="AL271">
        <v>33</v>
      </c>
      <c r="AM271" s="5">
        <f t="shared" si="35"/>
        <v>1.9411764705882353</v>
      </c>
      <c r="AN271" s="4">
        <f t="shared" si="36"/>
        <v>2.9400628104327684E-3</v>
      </c>
      <c r="AO271" s="3"/>
      <c r="AP271">
        <v>0</v>
      </c>
      <c r="AR271" t="s">
        <v>1</v>
      </c>
      <c r="AT271" s="2" t="s">
        <v>0</v>
      </c>
      <c r="AU271" s="1">
        <f t="shared" si="37"/>
        <v>1.8446953041362659</v>
      </c>
      <c r="AV271" s="1">
        <f t="shared" si="38"/>
        <v>1.401641297538269</v>
      </c>
      <c r="AW271" s="1">
        <f t="shared" si="39"/>
        <v>0.95858729094027206</v>
      </c>
    </row>
    <row r="272" spans="1:49" x14ac:dyDescent="0.2">
      <c r="A272">
        <v>270</v>
      </c>
      <c r="B272" t="s">
        <v>15780</v>
      </c>
      <c r="C272" t="s">
        <v>15779</v>
      </c>
      <c r="F272" t="s">
        <v>15778</v>
      </c>
      <c r="G272" t="s">
        <v>10</v>
      </c>
      <c r="H272" t="s">
        <v>9</v>
      </c>
      <c r="I272" t="s">
        <v>1261</v>
      </c>
      <c r="J272" t="s">
        <v>15777</v>
      </c>
      <c r="K272" t="s">
        <v>15776</v>
      </c>
      <c r="L272" t="s">
        <v>15775</v>
      </c>
      <c r="M272" t="s">
        <v>606</v>
      </c>
      <c r="N272">
        <v>2</v>
      </c>
      <c r="O272" t="s">
        <v>15774</v>
      </c>
      <c r="P272" t="s">
        <v>1260</v>
      </c>
      <c r="Q272" t="s">
        <v>15773</v>
      </c>
      <c r="R272" s="7">
        <v>38687</v>
      </c>
      <c r="S272" s="8">
        <f t="shared" si="32"/>
        <v>2005</v>
      </c>
      <c r="T272" s="8">
        <v>2005</v>
      </c>
      <c r="U272" s="8">
        <f t="shared" si="33"/>
        <v>17</v>
      </c>
      <c r="V272" s="7">
        <v>38687</v>
      </c>
      <c r="W272" t="s">
        <v>314</v>
      </c>
      <c r="X272" s="2">
        <v>1.468</v>
      </c>
      <c r="Y272" s="6">
        <f t="shared" si="34"/>
        <v>3.9187421585115186E-2</v>
      </c>
      <c r="AA272">
        <v>906778</v>
      </c>
      <c r="AB272">
        <v>18931</v>
      </c>
      <c r="AD272" t="s">
        <v>2</v>
      </c>
      <c r="AE272">
        <v>53</v>
      </c>
      <c r="AF272">
        <v>12</v>
      </c>
      <c r="AH272" t="s">
        <v>15772</v>
      </c>
      <c r="AI272" t="s">
        <v>15771</v>
      </c>
      <c r="AJ272" t="s">
        <v>15770</v>
      </c>
      <c r="AK272" t="s">
        <v>15769</v>
      </c>
      <c r="AL272">
        <v>25</v>
      </c>
      <c r="AM272" s="5">
        <f t="shared" si="35"/>
        <v>1.4705882352941178</v>
      </c>
      <c r="AN272" s="4">
        <f t="shared" si="36"/>
        <v>2.2273203109339154E-3</v>
      </c>
      <c r="AO272" s="3"/>
      <c r="AP272">
        <v>0</v>
      </c>
      <c r="AQ272" t="s">
        <v>723</v>
      </c>
      <c r="AR272" t="s">
        <v>1</v>
      </c>
      <c r="AS272" t="s">
        <v>722</v>
      </c>
      <c r="AT272" s="2">
        <v>5.0830000000000002</v>
      </c>
      <c r="AU272" s="1">
        <f t="shared" si="37"/>
        <v>2.8099391202860802</v>
      </c>
      <c r="AV272" s="1">
        <f t="shared" si="38"/>
        <v>2.070737094802455</v>
      </c>
      <c r="AW272" s="1">
        <f t="shared" si="39"/>
        <v>1.3315350693188297</v>
      </c>
    </row>
    <row r="273" spans="1:49" x14ac:dyDescent="0.2">
      <c r="A273">
        <v>271</v>
      </c>
      <c r="B273" t="s">
        <v>15768</v>
      </c>
      <c r="C273" t="s">
        <v>15767</v>
      </c>
      <c r="F273" t="s">
        <v>15766</v>
      </c>
      <c r="G273" t="s">
        <v>10</v>
      </c>
      <c r="H273" t="s">
        <v>9</v>
      </c>
      <c r="I273" t="s">
        <v>15765</v>
      </c>
      <c r="J273" t="s">
        <v>15764</v>
      </c>
      <c r="K273" t="s">
        <v>15763</v>
      </c>
      <c r="L273" t="s">
        <v>15762</v>
      </c>
      <c r="M273" t="s">
        <v>15761</v>
      </c>
      <c r="N273">
        <v>4</v>
      </c>
      <c r="O273" t="s">
        <v>15760</v>
      </c>
      <c r="P273" t="s">
        <v>15759</v>
      </c>
      <c r="Q273" t="s">
        <v>15758</v>
      </c>
      <c r="R273" s="7">
        <v>38687</v>
      </c>
      <c r="S273" s="8">
        <f t="shared" si="32"/>
        <v>2005</v>
      </c>
      <c r="T273" s="8">
        <v>2005</v>
      </c>
      <c r="U273" s="8">
        <f t="shared" si="33"/>
        <v>17</v>
      </c>
      <c r="V273" s="7">
        <v>38687</v>
      </c>
      <c r="W273" t="s">
        <v>133</v>
      </c>
      <c r="X273" s="2">
        <v>0.94</v>
      </c>
      <c r="Y273" s="6">
        <f t="shared" si="34"/>
        <v>2.5092763140332611E-2</v>
      </c>
      <c r="AA273">
        <v>15311309</v>
      </c>
      <c r="AB273">
        <v>17295</v>
      </c>
      <c r="AD273" t="s">
        <v>2</v>
      </c>
      <c r="AE273">
        <v>15</v>
      </c>
      <c r="AF273">
        <v>12</v>
      </c>
      <c r="AH273" t="s">
        <v>15757</v>
      </c>
      <c r="AI273" t="s">
        <v>15756</v>
      </c>
      <c r="AJ273" t="s">
        <v>15755</v>
      </c>
      <c r="AK273" t="s">
        <v>15754</v>
      </c>
      <c r="AL273">
        <v>52</v>
      </c>
      <c r="AM273" s="5">
        <f t="shared" si="35"/>
        <v>3.0588235294117645</v>
      </c>
      <c r="AN273" s="4">
        <f t="shared" si="36"/>
        <v>4.6328262467425435E-3</v>
      </c>
      <c r="AO273" s="3"/>
      <c r="AP273">
        <v>0</v>
      </c>
      <c r="AR273" t="s">
        <v>1</v>
      </c>
      <c r="AT273" s="2" t="s">
        <v>0</v>
      </c>
      <c r="AU273" s="1">
        <f t="shared" si="37"/>
        <v>1.8954782072255589</v>
      </c>
      <c r="AV273" s="1">
        <f t="shared" si="38"/>
        <v>1.4862794693537578</v>
      </c>
      <c r="AW273" s="1">
        <f t="shared" si="39"/>
        <v>1.0770807314819564</v>
      </c>
    </row>
    <row r="274" spans="1:49" x14ac:dyDescent="0.2">
      <c r="A274">
        <v>272</v>
      </c>
      <c r="B274" t="s">
        <v>15753</v>
      </c>
      <c r="C274" t="s">
        <v>15752</v>
      </c>
      <c r="F274" t="s">
        <v>15751</v>
      </c>
      <c r="G274" t="s">
        <v>10</v>
      </c>
      <c r="H274" t="s">
        <v>9</v>
      </c>
      <c r="I274" t="s">
        <v>14845</v>
      </c>
      <c r="J274">
        <v>60012392</v>
      </c>
      <c r="K274" t="s">
        <v>1045</v>
      </c>
      <c r="L274" t="s">
        <v>43</v>
      </c>
      <c r="M274" t="s">
        <v>42</v>
      </c>
      <c r="N274">
        <v>5</v>
      </c>
      <c r="O274" t="s">
        <v>15750</v>
      </c>
      <c r="P274" t="s">
        <v>15749</v>
      </c>
      <c r="Q274" t="s">
        <v>15748</v>
      </c>
      <c r="R274" s="7">
        <v>38687</v>
      </c>
      <c r="S274" s="8">
        <f t="shared" si="32"/>
        <v>2005</v>
      </c>
      <c r="T274" s="8">
        <v>2005</v>
      </c>
      <c r="U274" s="8">
        <f t="shared" si="33"/>
        <v>17</v>
      </c>
      <c r="V274" s="7">
        <v>38687</v>
      </c>
      <c r="W274" t="s">
        <v>314</v>
      </c>
      <c r="X274" s="2">
        <v>1.468</v>
      </c>
      <c r="Y274" s="6">
        <f t="shared" si="34"/>
        <v>3.9187421585115186E-2</v>
      </c>
      <c r="AA274">
        <v>906778</v>
      </c>
      <c r="AB274">
        <v>18931</v>
      </c>
      <c r="AD274" t="s">
        <v>2</v>
      </c>
      <c r="AE274">
        <v>53</v>
      </c>
      <c r="AF274">
        <v>12</v>
      </c>
      <c r="AH274" t="s">
        <v>15747</v>
      </c>
      <c r="AI274" t="s">
        <v>15746</v>
      </c>
      <c r="AJ274" t="s">
        <v>15745</v>
      </c>
      <c r="AK274" t="s">
        <v>15744</v>
      </c>
      <c r="AL274">
        <v>4</v>
      </c>
      <c r="AM274" s="5">
        <f t="shared" si="35"/>
        <v>0.23529411764705882</v>
      </c>
      <c r="AN274" s="4">
        <f t="shared" si="36"/>
        <v>3.5637124974942646E-4</v>
      </c>
      <c r="AO274" s="3"/>
      <c r="AP274">
        <v>0</v>
      </c>
      <c r="AQ274" t="s">
        <v>40</v>
      </c>
      <c r="AR274" t="s">
        <v>15743</v>
      </c>
      <c r="AS274" t="s">
        <v>39</v>
      </c>
      <c r="AT274" s="2">
        <v>5.0830000000000002</v>
      </c>
      <c r="AU274" s="1">
        <f t="shared" si="37"/>
        <v>2.7538106484505458</v>
      </c>
      <c r="AV274" s="1">
        <f t="shared" si="38"/>
        <v>1.9771896417432304</v>
      </c>
      <c r="AW274" s="1">
        <f t="shared" si="39"/>
        <v>1.2005686350359155</v>
      </c>
    </row>
    <row r="275" spans="1:49" x14ac:dyDescent="0.2">
      <c r="A275">
        <v>273</v>
      </c>
      <c r="B275" t="s">
        <v>15742</v>
      </c>
      <c r="C275" t="s">
        <v>15741</v>
      </c>
      <c r="F275" t="s">
        <v>15740</v>
      </c>
      <c r="G275" t="s">
        <v>10</v>
      </c>
      <c r="H275" t="s">
        <v>9</v>
      </c>
      <c r="I275" t="s">
        <v>15739</v>
      </c>
      <c r="J275">
        <v>60004750</v>
      </c>
      <c r="K275" t="s">
        <v>727</v>
      </c>
      <c r="L275" t="s">
        <v>726</v>
      </c>
      <c r="M275" t="s">
        <v>82</v>
      </c>
      <c r="N275">
        <v>3</v>
      </c>
      <c r="O275" t="s">
        <v>15738</v>
      </c>
      <c r="P275" t="s">
        <v>15737</v>
      </c>
      <c r="Q275" t="s">
        <v>15736</v>
      </c>
      <c r="R275" s="7">
        <v>38687</v>
      </c>
      <c r="S275" s="8">
        <f t="shared" si="32"/>
        <v>2005</v>
      </c>
      <c r="T275" s="8">
        <v>2005</v>
      </c>
      <c r="U275" s="8">
        <f t="shared" si="33"/>
        <v>17</v>
      </c>
      <c r="V275" s="7">
        <v>2005</v>
      </c>
      <c r="W275" t="s">
        <v>14360</v>
      </c>
      <c r="X275" s="2">
        <v>0.437</v>
      </c>
      <c r="Y275" s="6">
        <f t="shared" si="34"/>
        <v>1.1665465417367396E-2</v>
      </c>
      <c r="AA275">
        <v>10704698</v>
      </c>
      <c r="AB275">
        <v>5300152513</v>
      </c>
      <c r="AC275">
        <v>15598985</v>
      </c>
      <c r="AD275" t="s">
        <v>2</v>
      </c>
      <c r="AE275">
        <v>54</v>
      </c>
      <c r="AH275" t="s">
        <v>15735</v>
      </c>
      <c r="AI275" t="s">
        <v>15734</v>
      </c>
      <c r="AK275" t="s">
        <v>15733</v>
      </c>
      <c r="AL275">
        <v>28</v>
      </c>
      <c r="AM275" s="5">
        <f t="shared" si="35"/>
        <v>1.6470588235294117</v>
      </c>
      <c r="AN275" s="4">
        <f t="shared" si="36"/>
        <v>2.4945987482459854E-3</v>
      </c>
      <c r="AO275" s="3"/>
      <c r="AP275">
        <v>1</v>
      </c>
      <c r="AR275" t="s">
        <v>1</v>
      </c>
      <c r="AT275" s="2" t="s">
        <v>0</v>
      </c>
      <c r="AU275" s="1">
        <f t="shared" si="37"/>
        <v>0.89142054166309725</v>
      </c>
      <c r="AV275" s="1">
        <f t="shared" si="38"/>
        <v>0.70800320828066898</v>
      </c>
      <c r="AW275" s="1">
        <f t="shared" si="39"/>
        <v>0.52458587489824082</v>
      </c>
    </row>
    <row r="276" spans="1:49" x14ac:dyDescent="0.2">
      <c r="A276">
        <v>274</v>
      </c>
      <c r="B276" t="s">
        <v>15732</v>
      </c>
      <c r="F276" t="s">
        <v>15731</v>
      </c>
      <c r="G276" t="s">
        <v>10</v>
      </c>
      <c r="H276" t="s">
        <v>9</v>
      </c>
      <c r="I276" t="s">
        <v>9246</v>
      </c>
      <c r="N276">
        <v>2</v>
      </c>
      <c r="O276" t="s">
        <v>9245</v>
      </c>
      <c r="P276" t="s">
        <v>9244</v>
      </c>
      <c r="Q276" t="s">
        <v>629</v>
      </c>
      <c r="R276" s="7">
        <v>38687</v>
      </c>
      <c r="S276" s="8">
        <f t="shared" si="32"/>
        <v>2005</v>
      </c>
      <c r="T276" s="8">
        <v>2005</v>
      </c>
      <c r="U276" s="8">
        <f t="shared" si="33"/>
        <v>17</v>
      </c>
      <c r="V276" s="7">
        <v>38687</v>
      </c>
      <c r="W276" t="s">
        <v>9243</v>
      </c>
      <c r="X276" s="2">
        <v>0.11</v>
      </c>
      <c r="Y276" s="6">
        <f t="shared" si="34"/>
        <v>2.9363871759963698E-3</v>
      </c>
      <c r="AA276">
        <v>11092777</v>
      </c>
      <c r="AB276">
        <v>144813</v>
      </c>
      <c r="AD276" t="s">
        <v>2</v>
      </c>
      <c r="AE276">
        <v>4</v>
      </c>
      <c r="AF276">
        <v>12</v>
      </c>
      <c r="AH276" t="s">
        <v>15730</v>
      </c>
      <c r="AI276" t="s">
        <v>15729</v>
      </c>
      <c r="AJ276" t="s">
        <v>15728</v>
      </c>
      <c r="AK276" t="s">
        <v>15727</v>
      </c>
      <c r="AL276">
        <v>2</v>
      </c>
      <c r="AM276" s="5">
        <f t="shared" si="35"/>
        <v>0.11764705882352941</v>
      </c>
      <c r="AN276" s="4">
        <f t="shared" si="36"/>
        <v>1.7818562487471323E-4</v>
      </c>
      <c r="AO276" s="3"/>
      <c r="AP276">
        <v>0</v>
      </c>
      <c r="AR276" t="s">
        <v>1</v>
      </c>
      <c r="AT276" s="2" t="s">
        <v>0</v>
      </c>
      <c r="AU276" s="1">
        <f t="shared" si="37"/>
        <v>0.21089267106598727</v>
      </c>
      <c r="AV276" s="1">
        <f t="shared" si="38"/>
        <v>0.15572864004355413</v>
      </c>
      <c r="AW276" s="1">
        <f t="shared" si="39"/>
        <v>0.10056460902112102</v>
      </c>
    </row>
    <row r="277" spans="1:49" x14ac:dyDescent="0.2">
      <c r="A277">
        <v>275</v>
      </c>
      <c r="B277" t="s">
        <v>15726</v>
      </c>
      <c r="F277" t="s">
        <v>15725</v>
      </c>
      <c r="G277" t="s">
        <v>10</v>
      </c>
      <c r="H277" t="s">
        <v>9</v>
      </c>
      <c r="I277" t="s">
        <v>15724</v>
      </c>
      <c r="J277" t="s">
        <v>15723</v>
      </c>
      <c r="K277" t="s">
        <v>15722</v>
      </c>
      <c r="L277" t="s">
        <v>5052</v>
      </c>
      <c r="M277" t="s">
        <v>98</v>
      </c>
      <c r="N277">
        <v>2</v>
      </c>
      <c r="O277" t="s">
        <v>15721</v>
      </c>
      <c r="P277" t="s">
        <v>15720</v>
      </c>
      <c r="Q277" t="s">
        <v>15719</v>
      </c>
      <c r="R277" s="7">
        <v>38687</v>
      </c>
      <c r="S277" s="8">
        <f t="shared" si="32"/>
        <v>2005</v>
      </c>
      <c r="T277" s="8">
        <v>2005</v>
      </c>
      <c r="U277" s="8">
        <f t="shared" si="33"/>
        <v>17</v>
      </c>
      <c r="V277" s="7">
        <v>38687</v>
      </c>
      <c r="W277" t="s">
        <v>9243</v>
      </c>
      <c r="X277" s="2">
        <v>0.11</v>
      </c>
      <c r="Y277" s="6">
        <f t="shared" si="34"/>
        <v>2.9363871759963698E-3</v>
      </c>
      <c r="AA277">
        <v>11092777</v>
      </c>
      <c r="AB277">
        <v>144813</v>
      </c>
      <c r="AD277" t="s">
        <v>2</v>
      </c>
      <c r="AE277">
        <v>4</v>
      </c>
      <c r="AF277">
        <v>12</v>
      </c>
      <c r="AH277" t="s">
        <v>15718</v>
      </c>
      <c r="AI277" t="s">
        <v>15717</v>
      </c>
      <c r="AJ277" t="s">
        <v>15716</v>
      </c>
      <c r="AK277" t="s">
        <v>15715</v>
      </c>
      <c r="AL277">
        <v>0</v>
      </c>
      <c r="AM277" s="5">
        <f t="shared" si="35"/>
        <v>0</v>
      </c>
      <c r="AN277" s="4">
        <f t="shared" si="36"/>
        <v>0</v>
      </c>
      <c r="AO277" s="3"/>
      <c r="AP277">
        <v>0</v>
      </c>
      <c r="AR277" t="s">
        <v>1</v>
      </c>
      <c r="AT277" s="2" t="s">
        <v>0</v>
      </c>
      <c r="AU277" s="1">
        <f t="shared" si="37"/>
        <v>0.20554710231974588</v>
      </c>
      <c r="AV277" s="1">
        <f t="shared" si="38"/>
        <v>0.1468193587998185</v>
      </c>
      <c r="AW277" s="1">
        <f t="shared" si="39"/>
        <v>8.8091615279891095E-2</v>
      </c>
    </row>
    <row r="278" spans="1:49" x14ac:dyDescent="0.2">
      <c r="A278">
        <v>276</v>
      </c>
      <c r="B278" t="s">
        <v>15714</v>
      </c>
      <c r="C278" t="s">
        <v>15713</v>
      </c>
      <c r="F278" t="s">
        <v>15712</v>
      </c>
      <c r="G278" t="s">
        <v>10</v>
      </c>
      <c r="H278" t="s">
        <v>9</v>
      </c>
      <c r="I278" t="s">
        <v>15711</v>
      </c>
      <c r="J278" t="s">
        <v>15710</v>
      </c>
      <c r="K278" t="s">
        <v>15709</v>
      </c>
      <c r="L278" t="s">
        <v>15708</v>
      </c>
      <c r="M278" t="s">
        <v>76</v>
      </c>
      <c r="N278">
        <v>7</v>
      </c>
      <c r="O278" t="s">
        <v>15707</v>
      </c>
      <c r="P278" t="s">
        <v>15706</v>
      </c>
      <c r="Q278" t="s">
        <v>15705</v>
      </c>
      <c r="R278" s="7">
        <v>38687</v>
      </c>
      <c r="S278" s="8">
        <f t="shared" si="32"/>
        <v>2005</v>
      </c>
      <c r="T278" s="8">
        <v>2005</v>
      </c>
      <c r="U278" s="8">
        <f t="shared" si="33"/>
        <v>17</v>
      </c>
      <c r="V278" s="7">
        <v>2005</v>
      </c>
      <c r="W278" t="s">
        <v>701</v>
      </c>
      <c r="X278" s="2">
        <v>0.60499999999999998</v>
      </c>
      <c r="Y278" s="6">
        <f t="shared" si="34"/>
        <v>1.6150129467980032E-2</v>
      </c>
      <c r="AA278">
        <v>346748</v>
      </c>
      <c r="AB278">
        <v>15563</v>
      </c>
      <c r="AD278" t="s">
        <v>2</v>
      </c>
      <c r="AE278">
        <v>76</v>
      </c>
      <c r="AF278">
        <v>12</v>
      </c>
      <c r="AG278">
        <v>124703</v>
      </c>
      <c r="AH278" s="9">
        <v>44287</v>
      </c>
      <c r="AI278" t="s">
        <v>15704</v>
      </c>
      <c r="AK278" t="s">
        <v>15703</v>
      </c>
      <c r="AL278">
        <v>7</v>
      </c>
      <c r="AM278" s="5">
        <f t="shared" si="35"/>
        <v>0.41176470588235292</v>
      </c>
      <c r="AN278" s="4">
        <f t="shared" si="36"/>
        <v>6.2364968706149634E-4</v>
      </c>
      <c r="AO278" s="3"/>
      <c r="AP278">
        <v>0</v>
      </c>
      <c r="AQ278" t="s">
        <v>563</v>
      </c>
      <c r="AR278" t="s">
        <v>1</v>
      </c>
      <c r="AS278" t="s">
        <v>562</v>
      </c>
      <c r="AT278" s="2">
        <v>1.5229999999999999</v>
      </c>
      <c r="AU278" s="1">
        <f t="shared" si="37"/>
        <v>1.1492185533704469</v>
      </c>
      <c r="AV278" s="1">
        <f t="shared" si="38"/>
        <v>0.83868895775207641</v>
      </c>
      <c r="AW278" s="1">
        <f t="shared" si="39"/>
        <v>0.52815936213370573</v>
      </c>
    </row>
    <row r="279" spans="1:49" x14ac:dyDescent="0.2">
      <c r="A279">
        <v>277</v>
      </c>
      <c r="B279" t="s">
        <v>15702</v>
      </c>
      <c r="C279" t="s">
        <v>15701</v>
      </c>
      <c r="F279" t="s">
        <v>15700</v>
      </c>
      <c r="G279" t="s">
        <v>10</v>
      </c>
      <c r="H279" t="s">
        <v>9</v>
      </c>
      <c r="I279" t="s">
        <v>15699</v>
      </c>
      <c r="J279" t="s">
        <v>15698</v>
      </c>
      <c r="K279" t="s">
        <v>15697</v>
      </c>
      <c r="L279" t="s">
        <v>15696</v>
      </c>
      <c r="M279" t="s">
        <v>15695</v>
      </c>
      <c r="N279">
        <v>11</v>
      </c>
      <c r="O279" t="s">
        <v>15694</v>
      </c>
      <c r="P279" t="s">
        <v>15693</v>
      </c>
      <c r="Q279" t="s">
        <v>15692</v>
      </c>
      <c r="R279" s="7">
        <v>38687</v>
      </c>
      <c r="S279" s="8">
        <f t="shared" si="32"/>
        <v>2005</v>
      </c>
      <c r="T279" s="8">
        <v>2005</v>
      </c>
      <c r="U279" s="8">
        <f t="shared" si="33"/>
        <v>17</v>
      </c>
      <c r="V279" s="7">
        <v>2005</v>
      </c>
      <c r="W279" t="s">
        <v>679</v>
      </c>
      <c r="X279" s="2">
        <v>1.1819999999999999</v>
      </c>
      <c r="Y279" s="6">
        <f t="shared" si="34"/>
        <v>3.1552814927524625E-2</v>
      </c>
      <c r="AA279">
        <v>36951</v>
      </c>
      <c r="AB279">
        <v>27030</v>
      </c>
      <c r="AD279" t="s">
        <v>2</v>
      </c>
      <c r="AE279">
        <v>87</v>
      </c>
      <c r="AF279">
        <v>26</v>
      </c>
      <c r="AG279">
        <v>261112</v>
      </c>
      <c r="AH279" s="9">
        <v>44256</v>
      </c>
      <c r="AI279" t="s">
        <v>15691</v>
      </c>
      <c r="AK279" t="s">
        <v>15690</v>
      </c>
      <c r="AL279">
        <v>38</v>
      </c>
      <c r="AM279" s="5">
        <f t="shared" si="35"/>
        <v>2.2352941176470589</v>
      </c>
      <c r="AN279" s="4">
        <f t="shared" si="36"/>
        <v>3.3855268726195515E-3</v>
      </c>
      <c r="AO279" s="3"/>
      <c r="AP279">
        <v>0</v>
      </c>
      <c r="AQ279" t="s">
        <v>460</v>
      </c>
      <c r="AR279" t="s">
        <v>15689</v>
      </c>
      <c r="AS279" t="s">
        <v>409</v>
      </c>
      <c r="AT279" s="2">
        <v>3.7909999999999999</v>
      </c>
      <c r="AU279" s="1">
        <f t="shared" si="37"/>
        <v>2.3102628511053105</v>
      </c>
      <c r="AV279" s="1">
        <f t="shared" si="38"/>
        <v>1.7469170900072089</v>
      </c>
      <c r="AW279" s="1">
        <f t="shared" si="39"/>
        <v>1.1835713289091074</v>
      </c>
    </row>
    <row r="280" spans="1:49" x14ac:dyDescent="0.2">
      <c r="A280">
        <v>278</v>
      </c>
      <c r="B280" t="s">
        <v>15688</v>
      </c>
      <c r="C280" t="s">
        <v>15687</v>
      </c>
      <c r="F280" t="s">
        <v>15686</v>
      </c>
      <c r="G280" t="s">
        <v>10</v>
      </c>
      <c r="H280" t="s">
        <v>9</v>
      </c>
      <c r="I280" t="s">
        <v>15685</v>
      </c>
      <c r="J280" t="s">
        <v>15681</v>
      </c>
      <c r="K280" t="s">
        <v>15684</v>
      </c>
      <c r="L280" t="s">
        <v>404</v>
      </c>
      <c r="M280" t="s">
        <v>403</v>
      </c>
      <c r="N280">
        <v>2</v>
      </c>
      <c r="O280" t="s">
        <v>15683</v>
      </c>
      <c r="P280" t="s">
        <v>15682</v>
      </c>
      <c r="Q280" t="s">
        <v>15681</v>
      </c>
      <c r="R280" s="7">
        <v>38687</v>
      </c>
      <c r="S280" s="8">
        <f t="shared" si="32"/>
        <v>2005</v>
      </c>
      <c r="T280" s="8">
        <v>2005</v>
      </c>
      <c r="U280" s="8">
        <f t="shared" si="33"/>
        <v>17</v>
      </c>
      <c r="V280" s="7">
        <v>2005</v>
      </c>
      <c r="W280" t="s">
        <v>502</v>
      </c>
      <c r="X280" s="2">
        <v>0.34699999999999998</v>
      </c>
      <c r="Y280" s="6">
        <f t="shared" si="34"/>
        <v>9.2629668188249116E-3</v>
      </c>
      <c r="AA280" t="s">
        <v>501</v>
      </c>
      <c r="AB280">
        <v>19750</v>
      </c>
      <c r="AD280" t="s">
        <v>2</v>
      </c>
      <c r="AE280">
        <v>59</v>
      </c>
      <c r="AF280">
        <v>2</v>
      </c>
      <c r="AH280" t="s">
        <v>15680</v>
      </c>
      <c r="AI280" t="s">
        <v>15679</v>
      </c>
      <c r="AK280" t="s">
        <v>15678</v>
      </c>
      <c r="AL280">
        <v>0</v>
      </c>
      <c r="AM280" s="5">
        <f t="shared" si="35"/>
        <v>0</v>
      </c>
      <c r="AN280" s="4">
        <f t="shared" si="36"/>
        <v>0</v>
      </c>
      <c r="AO280" s="3"/>
      <c r="AP280">
        <v>0</v>
      </c>
      <c r="AR280" t="s">
        <v>1</v>
      </c>
      <c r="AT280" s="2">
        <v>0.77600000000000002</v>
      </c>
      <c r="AU280" s="1">
        <f t="shared" si="37"/>
        <v>0.64840767731774385</v>
      </c>
      <c r="AV280" s="1">
        <f t="shared" si="38"/>
        <v>0.46314834094124557</v>
      </c>
      <c r="AW280" s="1">
        <f t="shared" si="39"/>
        <v>0.2778890045647473</v>
      </c>
    </row>
    <row r="281" spans="1:49" x14ac:dyDescent="0.2">
      <c r="A281">
        <v>279</v>
      </c>
      <c r="B281" t="s">
        <v>15677</v>
      </c>
      <c r="C281" t="s">
        <v>15676</v>
      </c>
      <c r="F281" t="s">
        <v>15675</v>
      </c>
      <c r="G281" t="s">
        <v>10</v>
      </c>
      <c r="H281" t="s">
        <v>9</v>
      </c>
      <c r="I281" t="s">
        <v>15674</v>
      </c>
      <c r="J281">
        <v>60016912</v>
      </c>
      <c r="K281" t="s">
        <v>486</v>
      </c>
      <c r="L281" t="s">
        <v>467</v>
      </c>
      <c r="M281" t="s">
        <v>305</v>
      </c>
      <c r="N281">
        <v>4</v>
      </c>
      <c r="O281" t="s">
        <v>15673</v>
      </c>
      <c r="P281" t="s">
        <v>15672</v>
      </c>
      <c r="Q281" t="s">
        <v>554</v>
      </c>
      <c r="R281" s="7">
        <v>38687</v>
      </c>
      <c r="S281" s="8">
        <f t="shared" si="32"/>
        <v>2005</v>
      </c>
      <c r="T281" s="8">
        <v>2005</v>
      </c>
      <c r="U281" s="8">
        <f t="shared" si="33"/>
        <v>17</v>
      </c>
      <c r="V281" s="7">
        <v>38687</v>
      </c>
      <c r="W281" t="s">
        <v>112</v>
      </c>
      <c r="X281" s="2">
        <v>0.92900000000000005</v>
      </c>
      <c r="Y281" s="6">
        <f t="shared" si="34"/>
        <v>2.4799124422732979E-2</v>
      </c>
      <c r="AA281">
        <v>10897798</v>
      </c>
      <c r="AB281">
        <v>18896</v>
      </c>
      <c r="AD281" t="s">
        <v>2</v>
      </c>
      <c r="AE281">
        <v>9</v>
      </c>
      <c r="AF281">
        <v>12</v>
      </c>
      <c r="AH281" t="s">
        <v>15671</v>
      </c>
      <c r="AI281" t="s">
        <v>15670</v>
      </c>
      <c r="AJ281" t="s">
        <v>15669</v>
      </c>
      <c r="AK281" t="s">
        <v>15668</v>
      </c>
      <c r="AL281">
        <v>12</v>
      </c>
      <c r="AM281" s="5">
        <f t="shared" si="35"/>
        <v>0.70588235294117652</v>
      </c>
      <c r="AN281" s="4">
        <f t="shared" si="36"/>
        <v>1.0691137492482795E-3</v>
      </c>
      <c r="AO281" s="3"/>
      <c r="AP281">
        <v>0</v>
      </c>
      <c r="AQ281" t="s">
        <v>529</v>
      </c>
      <c r="AR281" t="s">
        <v>1</v>
      </c>
      <c r="AS281" t="s">
        <v>528</v>
      </c>
      <c r="AT281" s="2">
        <v>3.4359999999999999</v>
      </c>
      <c r="AU281" s="1">
        <f t="shared" si="37"/>
        <v>1.7680121220687568</v>
      </c>
      <c r="AV281" s="1">
        <f t="shared" si="38"/>
        <v>1.293411908599063</v>
      </c>
      <c r="AW281" s="1">
        <f t="shared" si="39"/>
        <v>0.8188116951293688</v>
      </c>
    </row>
    <row r="282" spans="1:49" x14ac:dyDescent="0.2">
      <c r="A282">
        <v>280</v>
      </c>
      <c r="B282" t="s">
        <v>15667</v>
      </c>
      <c r="C282" t="s">
        <v>15666</v>
      </c>
      <c r="F282" t="s">
        <v>15665</v>
      </c>
      <c r="G282" t="s">
        <v>10</v>
      </c>
      <c r="H282" t="s">
        <v>9</v>
      </c>
      <c r="I282" t="s">
        <v>15664</v>
      </c>
      <c r="J282" t="s">
        <v>15663</v>
      </c>
      <c r="K282" t="s">
        <v>15662</v>
      </c>
      <c r="L282" t="s">
        <v>15661</v>
      </c>
      <c r="M282" t="s">
        <v>15660</v>
      </c>
      <c r="N282">
        <v>2</v>
      </c>
      <c r="O282" t="s">
        <v>15659</v>
      </c>
      <c r="P282" t="s">
        <v>15658</v>
      </c>
      <c r="Q282" t="s">
        <v>15657</v>
      </c>
      <c r="R282" s="7">
        <v>38687</v>
      </c>
      <c r="S282" s="8">
        <f t="shared" si="32"/>
        <v>2005</v>
      </c>
      <c r="T282" s="8">
        <v>2005</v>
      </c>
      <c r="U282" s="8">
        <f t="shared" si="33"/>
        <v>17</v>
      </c>
      <c r="V282" s="7">
        <v>2005</v>
      </c>
      <c r="W282" t="s">
        <v>14435</v>
      </c>
      <c r="X282" s="2">
        <v>0.32300000000000001</v>
      </c>
      <c r="Y282" s="6">
        <f t="shared" si="34"/>
        <v>8.6223005258802502E-3</v>
      </c>
      <c r="AA282">
        <v>58580</v>
      </c>
      <c r="AB282">
        <v>36492</v>
      </c>
      <c r="AC282">
        <v>15387305</v>
      </c>
      <c r="AD282" t="s">
        <v>2</v>
      </c>
      <c r="AE282">
        <v>10</v>
      </c>
      <c r="AF282">
        <v>2</v>
      </c>
      <c r="AH282" t="s">
        <v>15656</v>
      </c>
      <c r="AI282" t="s">
        <v>15655</v>
      </c>
      <c r="AK282" t="s">
        <v>15654</v>
      </c>
      <c r="AL282">
        <v>1</v>
      </c>
      <c r="AM282" s="5">
        <f t="shared" si="35"/>
        <v>5.8823529411764705E-2</v>
      </c>
      <c r="AN282" s="4">
        <f t="shared" si="36"/>
        <v>8.9092812437356614E-5</v>
      </c>
      <c r="AO282" s="3"/>
      <c r="AP282">
        <v>0</v>
      </c>
      <c r="AR282" t="s">
        <v>1</v>
      </c>
      <c r="AT282" s="2" t="s">
        <v>0</v>
      </c>
      <c r="AU282" s="1">
        <f t="shared" si="37"/>
        <v>0.60623382118473823</v>
      </c>
      <c r="AV282" s="1">
        <f t="shared" si="38"/>
        <v>0.43556966691588028</v>
      </c>
      <c r="AW282" s="1">
        <f t="shared" si="39"/>
        <v>0.26490551264702245</v>
      </c>
    </row>
    <row r="283" spans="1:49" x14ac:dyDescent="0.2">
      <c r="A283">
        <v>281</v>
      </c>
      <c r="B283" t="s">
        <v>15653</v>
      </c>
      <c r="C283" t="s">
        <v>15652</v>
      </c>
      <c r="F283" t="s">
        <v>15651</v>
      </c>
      <c r="G283" t="s">
        <v>10</v>
      </c>
      <c r="H283" t="s">
        <v>9</v>
      </c>
      <c r="I283" t="s">
        <v>15650</v>
      </c>
      <c r="J283" t="s">
        <v>7845</v>
      </c>
      <c r="K283" t="s">
        <v>7844</v>
      </c>
      <c r="L283" t="s">
        <v>7843</v>
      </c>
      <c r="M283" t="s">
        <v>63</v>
      </c>
      <c r="N283">
        <v>5</v>
      </c>
      <c r="O283" t="s">
        <v>15649</v>
      </c>
      <c r="P283" t="s">
        <v>15648</v>
      </c>
      <c r="Q283" t="s">
        <v>15647</v>
      </c>
      <c r="R283" s="7">
        <v>38687</v>
      </c>
      <c r="S283" s="8">
        <f t="shared" si="32"/>
        <v>2005</v>
      </c>
      <c r="T283" s="8">
        <v>2005</v>
      </c>
      <c r="U283" s="8">
        <f t="shared" si="33"/>
        <v>17</v>
      </c>
      <c r="V283" s="7">
        <v>2005</v>
      </c>
      <c r="W283" t="s">
        <v>14435</v>
      </c>
      <c r="X283" s="2">
        <v>0.32300000000000001</v>
      </c>
      <c r="Y283" s="6">
        <f t="shared" si="34"/>
        <v>8.6223005258802502E-3</v>
      </c>
      <c r="AA283">
        <v>58580</v>
      </c>
      <c r="AB283">
        <v>36492</v>
      </c>
      <c r="AC283">
        <v>15387305</v>
      </c>
      <c r="AD283" t="s">
        <v>2</v>
      </c>
      <c r="AE283">
        <v>10</v>
      </c>
      <c r="AF283">
        <v>2</v>
      </c>
      <c r="AH283" t="s">
        <v>15646</v>
      </c>
      <c r="AI283" t="s">
        <v>15645</v>
      </c>
      <c r="AK283" t="s">
        <v>15644</v>
      </c>
      <c r="AL283">
        <v>6</v>
      </c>
      <c r="AM283" s="5">
        <f t="shared" si="35"/>
        <v>0.35294117647058826</v>
      </c>
      <c r="AN283" s="4">
        <f t="shared" si="36"/>
        <v>5.3455687462413976E-4</v>
      </c>
      <c r="AO283" s="3"/>
      <c r="AP283">
        <v>0</v>
      </c>
      <c r="AR283" t="s">
        <v>1</v>
      </c>
      <c r="AT283" s="2" t="s">
        <v>0</v>
      </c>
      <c r="AU283" s="1">
        <f t="shared" si="37"/>
        <v>0.61959774305034165</v>
      </c>
      <c r="AV283" s="1">
        <f t="shared" si="38"/>
        <v>0.45784287002521945</v>
      </c>
      <c r="AW283" s="1">
        <f t="shared" si="39"/>
        <v>0.2960879970000973</v>
      </c>
    </row>
    <row r="284" spans="1:49" x14ac:dyDescent="0.2">
      <c r="A284">
        <v>282</v>
      </c>
      <c r="B284" t="s">
        <v>15643</v>
      </c>
      <c r="C284" t="s">
        <v>15642</v>
      </c>
      <c r="F284" t="s">
        <v>15641</v>
      </c>
      <c r="G284" t="s">
        <v>10</v>
      </c>
      <c r="H284" t="s">
        <v>9</v>
      </c>
      <c r="I284" t="s">
        <v>15640</v>
      </c>
      <c r="J284" t="s">
        <v>15639</v>
      </c>
      <c r="K284" t="s">
        <v>15638</v>
      </c>
      <c r="L284" t="s">
        <v>15637</v>
      </c>
      <c r="M284" t="s">
        <v>76</v>
      </c>
      <c r="N284">
        <v>7</v>
      </c>
      <c r="O284" t="s">
        <v>15636</v>
      </c>
      <c r="P284" t="s">
        <v>15635</v>
      </c>
      <c r="Q284" t="s">
        <v>15634</v>
      </c>
      <c r="R284" s="7">
        <v>38687</v>
      </c>
      <c r="S284" s="8">
        <f t="shared" si="32"/>
        <v>2005</v>
      </c>
      <c r="T284" s="8">
        <v>2005</v>
      </c>
      <c r="U284" s="8">
        <f t="shared" si="33"/>
        <v>17</v>
      </c>
      <c r="V284" s="7">
        <v>38687</v>
      </c>
      <c r="W284" t="s">
        <v>908</v>
      </c>
      <c r="X284" s="2">
        <v>1.3720000000000001</v>
      </c>
      <c r="Y284" s="6">
        <f t="shared" si="34"/>
        <v>3.662475641333654E-2</v>
      </c>
      <c r="AA284">
        <v>189480</v>
      </c>
      <c r="AB284">
        <v>17366</v>
      </c>
      <c r="AD284" t="s">
        <v>2</v>
      </c>
      <c r="AE284">
        <v>53</v>
      </c>
      <c r="AF284">
        <v>12</v>
      </c>
      <c r="AH284" t="s">
        <v>15633</v>
      </c>
      <c r="AI284" t="s">
        <v>15632</v>
      </c>
      <c r="AJ284" t="s">
        <v>15631</v>
      </c>
      <c r="AK284" t="s">
        <v>15630</v>
      </c>
      <c r="AL284">
        <v>80</v>
      </c>
      <c r="AM284" s="5">
        <f t="shared" si="35"/>
        <v>4.7058823529411766</v>
      </c>
      <c r="AN284" s="4">
        <f t="shared" si="36"/>
        <v>7.1274249949885293E-3</v>
      </c>
      <c r="AO284" s="3"/>
      <c r="AP284">
        <v>0</v>
      </c>
      <c r="AR284" t="s">
        <v>15629</v>
      </c>
      <c r="AT284" s="2" t="s">
        <v>0</v>
      </c>
      <c r="AU284" s="1">
        <f t="shared" si="37"/>
        <v>2.7775556987832135</v>
      </c>
      <c r="AV284" s="1">
        <f t="shared" si="38"/>
        <v>2.1876090704162534</v>
      </c>
      <c r="AW284" s="1">
        <f t="shared" si="39"/>
        <v>1.5976624420492933</v>
      </c>
    </row>
    <row r="285" spans="1:49" x14ac:dyDescent="0.2">
      <c r="A285">
        <v>283</v>
      </c>
      <c r="B285" t="s">
        <v>15628</v>
      </c>
      <c r="C285" t="s">
        <v>15627</v>
      </c>
      <c r="F285" t="s">
        <v>15626</v>
      </c>
      <c r="G285" t="s">
        <v>10</v>
      </c>
      <c r="H285" t="s">
        <v>9</v>
      </c>
      <c r="I285" t="s">
        <v>15625</v>
      </c>
      <c r="J285" t="s">
        <v>15624</v>
      </c>
      <c r="K285" t="s">
        <v>15623</v>
      </c>
      <c r="L285" t="s">
        <v>15622</v>
      </c>
      <c r="M285" t="s">
        <v>63</v>
      </c>
      <c r="N285">
        <v>2</v>
      </c>
      <c r="O285" t="s">
        <v>15621</v>
      </c>
      <c r="P285" t="s">
        <v>15620</v>
      </c>
      <c r="Q285" t="s">
        <v>15619</v>
      </c>
      <c r="R285" s="7">
        <v>38687</v>
      </c>
      <c r="S285" s="8">
        <f t="shared" si="32"/>
        <v>2005</v>
      </c>
      <c r="T285" s="8">
        <v>2005</v>
      </c>
      <c r="U285" s="8">
        <f t="shared" si="33"/>
        <v>17</v>
      </c>
      <c r="V285" s="7">
        <v>38687</v>
      </c>
      <c r="W285" t="s">
        <v>908</v>
      </c>
      <c r="X285" s="2">
        <v>1.3720000000000001</v>
      </c>
      <c r="Y285" s="6">
        <f t="shared" si="34"/>
        <v>3.662475641333654E-2</v>
      </c>
      <c r="AA285">
        <v>189480</v>
      </c>
      <c r="AB285">
        <v>17366</v>
      </c>
      <c r="AD285" t="s">
        <v>2</v>
      </c>
      <c r="AE285">
        <v>53</v>
      </c>
      <c r="AF285">
        <v>12</v>
      </c>
      <c r="AH285" t="s">
        <v>15618</v>
      </c>
      <c r="AI285" t="s">
        <v>15617</v>
      </c>
      <c r="AJ285" t="s">
        <v>15616</v>
      </c>
      <c r="AK285" t="s">
        <v>15615</v>
      </c>
      <c r="AL285">
        <v>14</v>
      </c>
      <c r="AM285" s="5">
        <f t="shared" si="35"/>
        <v>0.82352941176470584</v>
      </c>
      <c r="AN285" s="4">
        <f t="shared" si="36"/>
        <v>1.2472993741229927E-3</v>
      </c>
      <c r="AO285" s="3"/>
      <c r="AP285">
        <v>0</v>
      </c>
      <c r="AQ285" t="s">
        <v>105</v>
      </c>
      <c r="AR285" t="s">
        <v>15614</v>
      </c>
      <c r="AS285" t="s">
        <v>104</v>
      </c>
      <c r="AT285" s="2" t="s">
        <v>0</v>
      </c>
      <c r="AU285" s="1">
        <f t="shared" si="37"/>
        <v>2.601151930157247</v>
      </c>
      <c r="AV285" s="1">
        <f t="shared" si="38"/>
        <v>1.8936027893729765</v>
      </c>
      <c r="AW285" s="1">
        <f t="shared" si="39"/>
        <v>1.1860536485887057</v>
      </c>
    </row>
    <row r="286" spans="1:49" x14ac:dyDescent="0.2">
      <c r="A286">
        <v>284</v>
      </c>
      <c r="B286" t="s">
        <v>15613</v>
      </c>
      <c r="C286" t="s">
        <v>15612</v>
      </c>
      <c r="F286" t="s">
        <v>15611</v>
      </c>
      <c r="G286" t="s">
        <v>10</v>
      </c>
      <c r="H286" t="s">
        <v>9</v>
      </c>
      <c r="I286" t="s">
        <v>15610</v>
      </c>
      <c r="J286" t="s">
        <v>15609</v>
      </c>
      <c r="K286" t="s">
        <v>15608</v>
      </c>
      <c r="L286" t="s">
        <v>15607</v>
      </c>
      <c r="M286" t="s">
        <v>15606</v>
      </c>
      <c r="N286">
        <v>2</v>
      </c>
      <c r="O286" t="s">
        <v>15605</v>
      </c>
      <c r="P286" t="s">
        <v>15604</v>
      </c>
      <c r="Q286" t="s">
        <v>15603</v>
      </c>
      <c r="R286" s="7">
        <v>38687</v>
      </c>
      <c r="S286" s="8">
        <f t="shared" si="32"/>
        <v>2005</v>
      </c>
      <c r="T286" s="8">
        <v>2005</v>
      </c>
      <c r="U286" s="8">
        <f t="shared" si="33"/>
        <v>17</v>
      </c>
      <c r="V286" s="7">
        <v>38687</v>
      </c>
      <c r="W286" t="s">
        <v>908</v>
      </c>
      <c r="X286" s="2">
        <v>1.3720000000000001</v>
      </c>
      <c r="Y286" s="6">
        <f t="shared" si="34"/>
        <v>3.662475641333654E-2</v>
      </c>
      <c r="AA286">
        <v>189480</v>
      </c>
      <c r="AB286">
        <v>17366</v>
      </c>
      <c r="AD286" t="s">
        <v>2</v>
      </c>
      <c r="AE286">
        <v>53</v>
      </c>
      <c r="AF286">
        <v>12</v>
      </c>
      <c r="AH286" t="s">
        <v>15602</v>
      </c>
      <c r="AI286" t="s">
        <v>15601</v>
      </c>
      <c r="AJ286" t="s">
        <v>15600</v>
      </c>
      <c r="AK286" t="s">
        <v>15599</v>
      </c>
      <c r="AL286">
        <v>9</v>
      </c>
      <c r="AM286" s="5">
        <f t="shared" si="35"/>
        <v>0.52941176470588236</v>
      </c>
      <c r="AN286" s="4">
        <f t="shared" si="36"/>
        <v>8.0183531193620959E-4</v>
      </c>
      <c r="AO286" s="3"/>
      <c r="AP286">
        <v>0</v>
      </c>
      <c r="AR286" t="s">
        <v>15598</v>
      </c>
      <c r="AT286" s="2" t="s">
        <v>0</v>
      </c>
      <c r="AU286" s="1">
        <f t="shared" si="37"/>
        <v>2.587788008291644</v>
      </c>
      <c r="AV286" s="1">
        <f t="shared" si="38"/>
        <v>1.8713295862636374</v>
      </c>
      <c r="AW286" s="1">
        <f t="shared" si="39"/>
        <v>1.1548711642356309</v>
      </c>
    </row>
    <row r="287" spans="1:49" x14ac:dyDescent="0.2">
      <c r="A287">
        <v>285</v>
      </c>
      <c r="B287" t="s">
        <v>15597</v>
      </c>
      <c r="C287" t="s">
        <v>15596</v>
      </c>
      <c r="F287" t="s">
        <v>15595</v>
      </c>
      <c r="G287" t="s">
        <v>10</v>
      </c>
      <c r="H287" t="s">
        <v>9</v>
      </c>
      <c r="I287" t="s">
        <v>5981</v>
      </c>
      <c r="J287" t="s">
        <v>15594</v>
      </c>
      <c r="K287" t="s">
        <v>15593</v>
      </c>
      <c r="L287" t="s">
        <v>15592</v>
      </c>
      <c r="M287" t="s">
        <v>15591</v>
      </c>
      <c r="N287">
        <v>3</v>
      </c>
      <c r="O287" t="s">
        <v>15590</v>
      </c>
      <c r="P287" t="s">
        <v>15589</v>
      </c>
      <c r="Q287" t="s">
        <v>15588</v>
      </c>
      <c r="R287" s="7">
        <v>38687</v>
      </c>
      <c r="S287" s="8">
        <f t="shared" si="32"/>
        <v>2005</v>
      </c>
      <c r="T287" s="8">
        <v>2005</v>
      </c>
      <c r="U287" s="8">
        <f t="shared" si="33"/>
        <v>17</v>
      </c>
      <c r="V287" s="7">
        <v>38687</v>
      </c>
      <c r="W287" t="s">
        <v>908</v>
      </c>
      <c r="X287" s="2">
        <v>1.3720000000000001</v>
      </c>
      <c r="Y287" s="6">
        <f t="shared" si="34"/>
        <v>3.662475641333654E-2</v>
      </c>
      <c r="AA287">
        <v>189480</v>
      </c>
      <c r="AB287">
        <v>17366</v>
      </c>
      <c r="AD287" t="s">
        <v>2</v>
      </c>
      <c r="AE287">
        <v>53</v>
      </c>
      <c r="AF287">
        <v>12</v>
      </c>
      <c r="AH287" t="s">
        <v>15587</v>
      </c>
      <c r="AI287" t="s">
        <v>15586</v>
      </c>
      <c r="AJ287" t="s">
        <v>15585</v>
      </c>
      <c r="AK287" t="s">
        <v>15584</v>
      </c>
      <c r="AL287">
        <v>28</v>
      </c>
      <c r="AM287" s="5">
        <f t="shared" si="35"/>
        <v>1.6470588235294117</v>
      </c>
      <c r="AN287" s="4">
        <f t="shared" si="36"/>
        <v>2.4945987482459854E-3</v>
      </c>
      <c r="AO287" s="3"/>
      <c r="AP287">
        <v>0</v>
      </c>
      <c r="AR287" t="s">
        <v>1</v>
      </c>
      <c r="AT287" s="2" t="s">
        <v>0</v>
      </c>
      <c r="AU287" s="1">
        <f t="shared" si="37"/>
        <v>2.638570911380937</v>
      </c>
      <c r="AV287" s="1">
        <f t="shared" si="38"/>
        <v>1.9559677580791264</v>
      </c>
      <c r="AW287" s="1">
        <f t="shared" si="39"/>
        <v>1.2733646047773151</v>
      </c>
    </row>
    <row r="288" spans="1:49" x14ac:dyDescent="0.2">
      <c r="A288">
        <v>286</v>
      </c>
      <c r="B288" t="s">
        <v>15583</v>
      </c>
      <c r="C288" t="s">
        <v>15582</v>
      </c>
      <c r="F288" t="s">
        <v>15581</v>
      </c>
      <c r="G288" t="s">
        <v>10</v>
      </c>
      <c r="H288" t="s">
        <v>9</v>
      </c>
      <c r="I288" t="s">
        <v>15580</v>
      </c>
      <c r="J288">
        <v>60026838</v>
      </c>
      <c r="K288" t="s">
        <v>15579</v>
      </c>
      <c r="L288" t="s">
        <v>15578</v>
      </c>
      <c r="M288" t="s">
        <v>51</v>
      </c>
      <c r="N288">
        <v>3</v>
      </c>
      <c r="O288" t="s">
        <v>15577</v>
      </c>
      <c r="P288" t="s">
        <v>15576</v>
      </c>
      <c r="Q288" t="s">
        <v>15575</v>
      </c>
      <c r="R288" s="7">
        <v>38687</v>
      </c>
      <c r="S288" s="8">
        <f t="shared" si="32"/>
        <v>2005</v>
      </c>
      <c r="T288" s="8">
        <v>2005</v>
      </c>
      <c r="U288" s="8">
        <f t="shared" si="33"/>
        <v>17</v>
      </c>
      <c r="V288" s="7">
        <v>2005</v>
      </c>
      <c r="W288" t="s">
        <v>1145</v>
      </c>
      <c r="X288" s="2">
        <v>0.75</v>
      </c>
      <c r="Y288" s="6">
        <f t="shared" si="34"/>
        <v>2.0020821654520703E-2</v>
      </c>
      <c r="AA288" t="s">
        <v>1144</v>
      </c>
      <c r="AB288">
        <v>29221</v>
      </c>
      <c r="AD288" t="s">
        <v>2</v>
      </c>
      <c r="AE288">
        <v>12</v>
      </c>
      <c r="AF288">
        <v>12</v>
      </c>
      <c r="AG288">
        <v>122501</v>
      </c>
      <c r="AH288" s="9">
        <v>44348</v>
      </c>
      <c r="AI288" t="s">
        <v>15574</v>
      </c>
      <c r="AK288" t="s">
        <v>15573</v>
      </c>
      <c r="AL288">
        <v>45</v>
      </c>
      <c r="AM288" s="5">
        <f t="shared" si="35"/>
        <v>2.6470588235294117</v>
      </c>
      <c r="AN288" s="4">
        <f t="shared" si="36"/>
        <v>4.0091765596810477E-3</v>
      </c>
      <c r="AO288" s="3"/>
      <c r="AP288">
        <v>0</v>
      </c>
      <c r="AR288" t="s">
        <v>1</v>
      </c>
      <c r="AT288" s="2">
        <v>2.0230000000000001</v>
      </c>
      <c r="AU288" s="1">
        <f t="shared" si="37"/>
        <v>1.5217328126068805</v>
      </c>
      <c r="AV288" s="1">
        <f t="shared" si="38"/>
        <v>1.2014999107100874</v>
      </c>
      <c r="AW288" s="1">
        <f t="shared" si="39"/>
        <v>0.88126700881329434</v>
      </c>
    </row>
    <row r="289" spans="1:49" x14ac:dyDescent="0.2">
      <c r="A289">
        <v>287</v>
      </c>
      <c r="B289" t="s">
        <v>15572</v>
      </c>
      <c r="C289" t="s">
        <v>15571</v>
      </c>
      <c r="F289" t="s">
        <v>15570</v>
      </c>
      <c r="G289" t="s">
        <v>10</v>
      </c>
      <c r="H289" t="s">
        <v>9</v>
      </c>
      <c r="I289" t="s">
        <v>15569</v>
      </c>
      <c r="J289">
        <v>60000036</v>
      </c>
      <c r="K289" t="s">
        <v>15568</v>
      </c>
      <c r="L289" t="s">
        <v>15567</v>
      </c>
      <c r="M289" t="s">
        <v>982</v>
      </c>
      <c r="N289">
        <v>3</v>
      </c>
      <c r="O289" t="s">
        <v>15566</v>
      </c>
      <c r="P289" t="s">
        <v>15565</v>
      </c>
      <c r="Q289" t="s">
        <v>15564</v>
      </c>
      <c r="R289" s="7">
        <v>38687</v>
      </c>
      <c r="S289" s="8">
        <f t="shared" si="32"/>
        <v>2005</v>
      </c>
      <c r="T289" s="8">
        <v>2005</v>
      </c>
      <c r="U289" s="8">
        <f t="shared" si="33"/>
        <v>17</v>
      </c>
      <c r="V289" s="7">
        <v>38687</v>
      </c>
      <c r="W289" t="s">
        <v>4241</v>
      </c>
      <c r="X289" s="2">
        <v>0.85</v>
      </c>
      <c r="Y289" s="6">
        <f t="shared" si="34"/>
        <v>2.2690264541790128E-2</v>
      </c>
      <c r="AA289">
        <v>223646</v>
      </c>
      <c r="AB289">
        <v>19225</v>
      </c>
      <c r="AC289">
        <v>15298817</v>
      </c>
      <c r="AD289" t="s">
        <v>2</v>
      </c>
      <c r="AE289">
        <v>41</v>
      </c>
      <c r="AF289">
        <v>6</v>
      </c>
      <c r="AH289" t="s">
        <v>15563</v>
      </c>
      <c r="AI289" t="s">
        <v>15562</v>
      </c>
      <c r="AJ289" t="s">
        <v>15561</v>
      </c>
      <c r="AK289" t="s">
        <v>15560</v>
      </c>
      <c r="AL289">
        <v>27</v>
      </c>
      <c r="AM289" s="5">
        <f t="shared" si="35"/>
        <v>1.588235294117647</v>
      </c>
      <c r="AN289" s="4">
        <f t="shared" si="36"/>
        <v>2.4055059358086286E-3</v>
      </c>
      <c r="AO289" s="3"/>
      <c r="AP289">
        <v>0</v>
      </c>
      <c r="AR289" t="s">
        <v>1</v>
      </c>
      <c r="AT289" s="2">
        <v>2.923</v>
      </c>
      <c r="AU289" s="1">
        <f t="shared" si="37"/>
        <v>1.6604836959995679</v>
      </c>
      <c r="AV289" s="1">
        <f t="shared" si="38"/>
        <v>1.2547885238799377</v>
      </c>
      <c r="AW289" s="1">
        <f t="shared" si="39"/>
        <v>0.84909335176030776</v>
      </c>
    </row>
    <row r="290" spans="1:49" x14ac:dyDescent="0.2">
      <c r="A290">
        <v>288</v>
      </c>
      <c r="B290" t="s">
        <v>15559</v>
      </c>
      <c r="C290" t="s">
        <v>15558</v>
      </c>
      <c r="F290" t="s">
        <v>15557</v>
      </c>
      <c r="G290" t="s">
        <v>10</v>
      </c>
      <c r="H290" t="s">
        <v>9</v>
      </c>
      <c r="I290" t="s">
        <v>15556</v>
      </c>
      <c r="J290" t="s">
        <v>15555</v>
      </c>
      <c r="K290" t="s">
        <v>15554</v>
      </c>
      <c r="L290" t="s">
        <v>15553</v>
      </c>
      <c r="M290" t="s">
        <v>15552</v>
      </c>
      <c r="N290">
        <v>5</v>
      </c>
      <c r="O290" t="s">
        <v>15551</v>
      </c>
      <c r="P290" t="s">
        <v>15550</v>
      </c>
      <c r="Q290" t="s">
        <v>15549</v>
      </c>
      <c r="R290" s="7">
        <v>38687</v>
      </c>
      <c r="S290" s="8">
        <f t="shared" si="32"/>
        <v>2005</v>
      </c>
      <c r="T290" s="8">
        <v>2005</v>
      </c>
      <c r="U290" s="8">
        <f t="shared" si="33"/>
        <v>17</v>
      </c>
      <c r="V290" s="7">
        <v>38687</v>
      </c>
      <c r="W290" t="s">
        <v>151</v>
      </c>
      <c r="X290" s="2">
        <v>1.6519999999999999</v>
      </c>
      <c r="Y290" s="6">
        <f t="shared" si="34"/>
        <v>4.409919649769093E-2</v>
      </c>
      <c r="AA290" t="s">
        <v>150</v>
      </c>
      <c r="AB290">
        <v>17337</v>
      </c>
      <c r="AD290" t="s">
        <v>2</v>
      </c>
      <c r="AE290">
        <v>53</v>
      </c>
      <c r="AF290">
        <v>12</v>
      </c>
      <c r="AH290" t="s">
        <v>15548</v>
      </c>
      <c r="AI290" t="s">
        <v>15547</v>
      </c>
      <c r="AJ290" t="s">
        <v>15546</v>
      </c>
      <c r="AK290" t="s">
        <v>15545</v>
      </c>
      <c r="AL290">
        <v>24</v>
      </c>
      <c r="AM290" s="5">
        <f t="shared" si="35"/>
        <v>1.411764705882353</v>
      </c>
      <c r="AN290" s="4">
        <f t="shared" si="36"/>
        <v>2.1382274984965591E-3</v>
      </c>
      <c r="AO290" s="3"/>
      <c r="AP290">
        <v>0</v>
      </c>
      <c r="AR290" t="s">
        <v>1</v>
      </c>
      <c r="AT290" s="2" t="s">
        <v>0</v>
      </c>
      <c r="AU290" s="1">
        <f t="shared" si="37"/>
        <v>3.1510905797932622</v>
      </c>
      <c r="AV290" s="1">
        <f t="shared" si="38"/>
        <v>2.3118711998093744</v>
      </c>
      <c r="AW290" s="1">
        <f t="shared" si="39"/>
        <v>1.472651819825487</v>
      </c>
    </row>
    <row r="291" spans="1:49" x14ac:dyDescent="0.2">
      <c r="A291">
        <v>289</v>
      </c>
      <c r="B291" t="s">
        <v>15544</v>
      </c>
      <c r="C291" t="s">
        <v>15543</v>
      </c>
      <c r="F291" t="s">
        <v>15542</v>
      </c>
      <c r="G291" t="s">
        <v>10</v>
      </c>
      <c r="H291" t="s">
        <v>9</v>
      </c>
      <c r="I291" t="s">
        <v>4793</v>
      </c>
      <c r="J291">
        <v>60027561</v>
      </c>
      <c r="K291" t="s">
        <v>4792</v>
      </c>
      <c r="L291" t="s">
        <v>4791</v>
      </c>
      <c r="M291" t="s">
        <v>38</v>
      </c>
      <c r="N291">
        <v>2</v>
      </c>
      <c r="O291" t="s">
        <v>4790</v>
      </c>
      <c r="P291" t="s">
        <v>4789</v>
      </c>
      <c r="Q291" t="s">
        <v>4788</v>
      </c>
      <c r="R291" s="7">
        <v>38687</v>
      </c>
      <c r="S291" s="8">
        <f t="shared" si="32"/>
        <v>2005</v>
      </c>
      <c r="T291" s="8">
        <v>2005</v>
      </c>
      <c r="U291" s="8">
        <f t="shared" si="33"/>
        <v>17</v>
      </c>
      <c r="V291" s="7">
        <v>38687</v>
      </c>
      <c r="W291" t="s">
        <v>151</v>
      </c>
      <c r="X291" s="2">
        <v>1.6519999999999999</v>
      </c>
      <c r="Y291" s="6">
        <f t="shared" si="34"/>
        <v>4.409919649769093E-2</v>
      </c>
      <c r="AA291" t="s">
        <v>150</v>
      </c>
      <c r="AB291">
        <v>17337</v>
      </c>
      <c r="AD291" t="s">
        <v>2</v>
      </c>
      <c r="AE291">
        <v>53</v>
      </c>
      <c r="AF291">
        <v>12</v>
      </c>
      <c r="AH291" t="s">
        <v>15541</v>
      </c>
      <c r="AI291" t="s">
        <v>15540</v>
      </c>
      <c r="AJ291" t="s">
        <v>15539</v>
      </c>
      <c r="AK291" t="s">
        <v>15538</v>
      </c>
      <c r="AL291">
        <v>12</v>
      </c>
      <c r="AM291" s="5">
        <f t="shared" si="35"/>
        <v>0.70588235294117652</v>
      </c>
      <c r="AN291" s="4">
        <f t="shared" si="36"/>
        <v>1.0691137492482795E-3</v>
      </c>
      <c r="AO291" s="3"/>
      <c r="AP291">
        <v>0</v>
      </c>
      <c r="AQ291" t="s">
        <v>223</v>
      </c>
      <c r="AR291" t="s">
        <v>4783</v>
      </c>
      <c r="AS291" t="s">
        <v>222</v>
      </c>
      <c r="AT291" s="2" t="s">
        <v>0</v>
      </c>
      <c r="AU291" s="1">
        <f t="shared" si="37"/>
        <v>3.1190171673158136</v>
      </c>
      <c r="AV291" s="1">
        <f t="shared" si="38"/>
        <v>2.2584155123469603</v>
      </c>
      <c r="AW291" s="1">
        <f t="shared" si="39"/>
        <v>1.3978138573781074</v>
      </c>
    </row>
    <row r="292" spans="1:49" x14ac:dyDescent="0.2">
      <c r="A292">
        <v>290</v>
      </c>
      <c r="B292" t="s">
        <v>15537</v>
      </c>
      <c r="C292" t="s">
        <v>15536</v>
      </c>
      <c r="F292" t="s">
        <v>15535</v>
      </c>
      <c r="G292" t="s">
        <v>10</v>
      </c>
      <c r="H292" t="s">
        <v>9</v>
      </c>
      <c r="I292" t="s">
        <v>15534</v>
      </c>
      <c r="J292" t="s">
        <v>15533</v>
      </c>
      <c r="K292" t="s">
        <v>15532</v>
      </c>
      <c r="L292" t="s">
        <v>404</v>
      </c>
      <c r="M292" t="s">
        <v>403</v>
      </c>
      <c r="N292">
        <v>3</v>
      </c>
      <c r="O292" t="s">
        <v>15531</v>
      </c>
      <c r="P292" t="s">
        <v>15530</v>
      </c>
      <c r="Q292" t="s">
        <v>15529</v>
      </c>
      <c r="R292" s="7">
        <v>38687</v>
      </c>
      <c r="S292" s="8">
        <f t="shared" si="32"/>
        <v>2005</v>
      </c>
      <c r="T292" s="8">
        <v>2005</v>
      </c>
      <c r="U292" s="8">
        <f t="shared" si="33"/>
        <v>17</v>
      </c>
      <c r="V292" s="7">
        <v>38687</v>
      </c>
      <c r="W292" t="s">
        <v>151</v>
      </c>
      <c r="X292" s="2">
        <v>1.6519999999999999</v>
      </c>
      <c r="Y292" s="6">
        <f t="shared" si="34"/>
        <v>4.409919649769093E-2</v>
      </c>
      <c r="AA292" t="s">
        <v>150</v>
      </c>
      <c r="AB292">
        <v>17337</v>
      </c>
      <c r="AD292" t="s">
        <v>2</v>
      </c>
      <c r="AE292">
        <v>53</v>
      </c>
      <c r="AF292">
        <v>12</v>
      </c>
      <c r="AH292" t="s">
        <v>15528</v>
      </c>
      <c r="AI292" t="s">
        <v>15527</v>
      </c>
      <c r="AJ292" t="s">
        <v>15526</v>
      </c>
      <c r="AK292" t="s">
        <v>15525</v>
      </c>
      <c r="AL292">
        <v>11</v>
      </c>
      <c r="AM292" s="5">
        <f t="shared" si="35"/>
        <v>0.6470588235294118</v>
      </c>
      <c r="AN292" s="4">
        <f t="shared" si="36"/>
        <v>9.8002093681092274E-4</v>
      </c>
      <c r="AO292" s="3"/>
      <c r="AP292">
        <v>0</v>
      </c>
      <c r="AR292" t="s">
        <v>1</v>
      </c>
      <c r="AT292" s="2" t="s">
        <v>0</v>
      </c>
      <c r="AU292" s="1">
        <f t="shared" si="37"/>
        <v>3.1163443829426929</v>
      </c>
      <c r="AV292" s="1">
        <f t="shared" si="38"/>
        <v>2.2539608717250927</v>
      </c>
      <c r="AW292" s="1">
        <f t="shared" si="39"/>
        <v>1.3915773605074924</v>
      </c>
    </row>
    <row r="293" spans="1:49" x14ac:dyDescent="0.2">
      <c r="A293">
        <v>291</v>
      </c>
      <c r="B293" t="s">
        <v>15524</v>
      </c>
      <c r="C293" t="s">
        <v>15523</v>
      </c>
      <c r="F293" t="s">
        <v>15522</v>
      </c>
      <c r="G293" t="s">
        <v>10</v>
      </c>
      <c r="H293" t="s">
        <v>9</v>
      </c>
      <c r="I293" t="s">
        <v>1018</v>
      </c>
      <c r="J293" t="s">
        <v>1017</v>
      </c>
      <c r="K293" t="s">
        <v>1016</v>
      </c>
      <c r="L293" t="s">
        <v>532</v>
      </c>
      <c r="M293" t="s">
        <v>531</v>
      </c>
      <c r="N293">
        <v>4</v>
      </c>
      <c r="O293" t="s">
        <v>15521</v>
      </c>
      <c r="P293" t="s">
        <v>15520</v>
      </c>
      <c r="Q293" t="s">
        <v>15519</v>
      </c>
      <c r="R293" s="7">
        <v>38687</v>
      </c>
      <c r="S293" s="8">
        <f t="shared" si="32"/>
        <v>2005</v>
      </c>
      <c r="T293" s="8">
        <v>2005</v>
      </c>
      <c r="U293" s="8">
        <f t="shared" si="33"/>
        <v>17</v>
      </c>
      <c r="V293" s="7">
        <v>38687</v>
      </c>
      <c r="W293" t="s">
        <v>151</v>
      </c>
      <c r="X293" s="2">
        <v>1.6519999999999999</v>
      </c>
      <c r="Y293" s="6">
        <f t="shared" si="34"/>
        <v>4.409919649769093E-2</v>
      </c>
      <c r="AA293" t="s">
        <v>150</v>
      </c>
      <c r="AB293">
        <v>17337</v>
      </c>
      <c r="AD293" t="s">
        <v>2</v>
      </c>
      <c r="AE293">
        <v>53</v>
      </c>
      <c r="AF293">
        <v>12</v>
      </c>
      <c r="AH293" t="s">
        <v>15518</v>
      </c>
      <c r="AI293" t="s">
        <v>15517</v>
      </c>
      <c r="AJ293" t="s">
        <v>15516</v>
      </c>
      <c r="AK293" t="s">
        <v>15515</v>
      </c>
      <c r="AL293">
        <v>39</v>
      </c>
      <c r="AM293" s="5">
        <f t="shared" si="35"/>
        <v>2.2941176470588234</v>
      </c>
      <c r="AN293" s="4">
        <f t="shared" si="36"/>
        <v>3.4746196850569079E-3</v>
      </c>
      <c r="AO293" s="3"/>
      <c r="AP293">
        <v>0</v>
      </c>
      <c r="AQ293" t="s">
        <v>15514</v>
      </c>
      <c r="AR293" t="s">
        <v>1</v>
      </c>
      <c r="AS293" t="s">
        <v>15513</v>
      </c>
      <c r="AT293" s="2" t="s">
        <v>0</v>
      </c>
      <c r="AU293" s="1">
        <f t="shared" si="37"/>
        <v>3.1911823453900721</v>
      </c>
      <c r="AV293" s="1">
        <f t="shared" si="38"/>
        <v>2.3786908091373919</v>
      </c>
      <c r="AW293" s="1">
        <f t="shared" si="39"/>
        <v>1.5661992728847114</v>
      </c>
    </row>
    <row r="294" spans="1:49" x14ac:dyDescent="0.2">
      <c r="A294">
        <v>292</v>
      </c>
      <c r="B294" t="s">
        <v>15512</v>
      </c>
      <c r="C294" t="s">
        <v>15511</v>
      </c>
      <c r="F294" t="s">
        <v>15510</v>
      </c>
      <c r="G294" t="s">
        <v>10</v>
      </c>
      <c r="H294" t="s">
        <v>9</v>
      </c>
      <c r="I294" t="s">
        <v>15509</v>
      </c>
      <c r="J294" t="s">
        <v>15504</v>
      </c>
      <c r="K294" t="s">
        <v>15508</v>
      </c>
      <c r="L294" t="s">
        <v>15507</v>
      </c>
      <c r="M294" t="s">
        <v>63</v>
      </c>
      <c r="N294">
        <v>2</v>
      </c>
      <c r="O294" t="s">
        <v>15506</v>
      </c>
      <c r="P294" t="s">
        <v>15505</v>
      </c>
      <c r="Q294" t="s">
        <v>15504</v>
      </c>
      <c r="R294" s="7">
        <v>38687</v>
      </c>
      <c r="S294" s="8">
        <f t="shared" si="32"/>
        <v>2005</v>
      </c>
      <c r="T294" s="8">
        <v>2005</v>
      </c>
      <c r="U294" s="8">
        <f t="shared" si="33"/>
        <v>17</v>
      </c>
      <c r="V294" s="7">
        <v>38687</v>
      </c>
      <c r="W294" t="s">
        <v>151</v>
      </c>
      <c r="X294" s="2">
        <v>1.6519999999999999</v>
      </c>
      <c r="Y294" s="6">
        <f t="shared" si="34"/>
        <v>4.409919649769093E-2</v>
      </c>
      <c r="AA294" t="s">
        <v>150</v>
      </c>
      <c r="AB294">
        <v>17337</v>
      </c>
      <c r="AD294" t="s">
        <v>2</v>
      </c>
      <c r="AE294">
        <v>53</v>
      </c>
      <c r="AF294">
        <v>12</v>
      </c>
      <c r="AH294" t="s">
        <v>15503</v>
      </c>
      <c r="AI294" t="s">
        <v>15502</v>
      </c>
      <c r="AJ294" t="s">
        <v>15501</v>
      </c>
      <c r="AK294" t="s">
        <v>15500</v>
      </c>
      <c r="AL294">
        <v>23</v>
      </c>
      <c r="AM294" s="5">
        <f t="shared" si="35"/>
        <v>1.3529411764705883</v>
      </c>
      <c r="AN294" s="4">
        <f t="shared" si="36"/>
        <v>2.0491346860592023E-3</v>
      </c>
      <c r="AO294" s="3"/>
      <c r="AP294">
        <v>0</v>
      </c>
      <c r="AR294" t="s">
        <v>1</v>
      </c>
      <c r="AT294" s="2" t="s">
        <v>0</v>
      </c>
      <c r="AU294" s="1">
        <f t="shared" si="37"/>
        <v>3.1484177954201416</v>
      </c>
      <c r="AV294" s="1">
        <f t="shared" si="38"/>
        <v>2.3074165591875069</v>
      </c>
      <c r="AW294" s="1">
        <f t="shared" si="39"/>
        <v>1.466415322954872</v>
      </c>
    </row>
    <row r="295" spans="1:49" x14ac:dyDescent="0.2">
      <c r="A295">
        <v>293</v>
      </c>
      <c r="B295" t="s">
        <v>15499</v>
      </c>
      <c r="C295" t="s">
        <v>15498</v>
      </c>
      <c r="F295" t="s">
        <v>15497</v>
      </c>
      <c r="G295" t="s">
        <v>10</v>
      </c>
      <c r="H295" t="s">
        <v>9</v>
      </c>
      <c r="I295" t="s">
        <v>15496</v>
      </c>
      <c r="J295" t="s">
        <v>15495</v>
      </c>
      <c r="K295" t="s">
        <v>15494</v>
      </c>
      <c r="L295" t="s">
        <v>15493</v>
      </c>
      <c r="M295" t="s">
        <v>97</v>
      </c>
      <c r="N295">
        <v>2</v>
      </c>
      <c r="O295" t="s">
        <v>15492</v>
      </c>
      <c r="P295" t="s">
        <v>15491</v>
      </c>
      <c r="Q295" t="s">
        <v>15490</v>
      </c>
      <c r="R295" s="7">
        <v>38687</v>
      </c>
      <c r="S295" s="8">
        <f t="shared" si="32"/>
        <v>2005</v>
      </c>
      <c r="T295" s="8">
        <v>2005</v>
      </c>
      <c r="U295" s="8">
        <f t="shared" si="33"/>
        <v>17</v>
      </c>
      <c r="V295" s="7">
        <v>38687</v>
      </c>
      <c r="W295" t="s">
        <v>151</v>
      </c>
      <c r="X295" s="2">
        <v>1.6519999999999999</v>
      </c>
      <c r="Y295" s="6">
        <f t="shared" si="34"/>
        <v>4.409919649769093E-2</v>
      </c>
      <c r="AA295" t="s">
        <v>150</v>
      </c>
      <c r="AB295">
        <v>17337</v>
      </c>
      <c r="AD295" t="s">
        <v>2</v>
      </c>
      <c r="AE295">
        <v>53</v>
      </c>
      <c r="AF295">
        <v>12</v>
      </c>
      <c r="AH295" t="s">
        <v>15489</v>
      </c>
      <c r="AI295" t="s">
        <v>15488</v>
      </c>
      <c r="AJ295" t="s">
        <v>15487</v>
      </c>
      <c r="AK295" t="s">
        <v>15486</v>
      </c>
      <c r="AL295">
        <v>3</v>
      </c>
      <c r="AM295" s="5">
        <f t="shared" si="35"/>
        <v>0.17647058823529413</v>
      </c>
      <c r="AN295" s="4">
        <f t="shared" si="36"/>
        <v>2.6727843731206988E-4</v>
      </c>
      <c r="AO295" s="3"/>
      <c r="AP295">
        <v>0</v>
      </c>
      <c r="AR295" t="s">
        <v>1</v>
      </c>
      <c r="AT295" s="2" t="s">
        <v>0</v>
      </c>
      <c r="AU295" s="1">
        <f t="shared" si="37"/>
        <v>3.094962107957727</v>
      </c>
      <c r="AV295" s="1">
        <f t="shared" si="38"/>
        <v>2.21832374675015</v>
      </c>
      <c r="AW295" s="1">
        <f t="shared" si="39"/>
        <v>1.3416853855425726</v>
      </c>
    </row>
    <row r="296" spans="1:49" x14ac:dyDescent="0.2">
      <c r="A296">
        <v>294</v>
      </c>
      <c r="B296" t="s">
        <v>15485</v>
      </c>
      <c r="C296" t="s">
        <v>15484</v>
      </c>
      <c r="F296" t="s">
        <v>15483</v>
      </c>
      <c r="G296" t="s">
        <v>10</v>
      </c>
      <c r="H296" t="s">
        <v>9</v>
      </c>
      <c r="I296" t="s">
        <v>172</v>
      </c>
      <c r="J296">
        <v>60021032</v>
      </c>
      <c r="K296" t="s">
        <v>171</v>
      </c>
      <c r="L296" t="s">
        <v>170</v>
      </c>
      <c r="M296" t="s">
        <v>38</v>
      </c>
      <c r="N296">
        <v>4</v>
      </c>
      <c r="O296" t="s">
        <v>15482</v>
      </c>
      <c r="P296" t="s">
        <v>15481</v>
      </c>
      <c r="Q296" t="s">
        <v>15376</v>
      </c>
      <c r="R296" s="7">
        <v>38687</v>
      </c>
      <c r="S296" s="8">
        <f t="shared" si="32"/>
        <v>2005</v>
      </c>
      <c r="T296" s="8">
        <v>2005</v>
      </c>
      <c r="U296" s="8">
        <f t="shared" si="33"/>
        <v>17</v>
      </c>
      <c r="V296" s="7">
        <v>38687</v>
      </c>
      <c r="W296" t="s">
        <v>151</v>
      </c>
      <c r="X296" s="2">
        <v>1.6519999999999999</v>
      </c>
      <c r="Y296" s="6">
        <f t="shared" si="34"/>
        <v>4.409919649769093E-2</v>
      </c>
      <c r="AA296" t="s">
        <v>150</v>
      </c>
      <c r="AB296">
        <v>17337</v>
      </c>
      <c r="AD296" t="s">
        <v>2</v>
      </c>
      <c r="AE296">
        <v>53</v>
      </c>
      <c r="AF296">
        <v>12</v>
      </c>
      <c r="AH296" t="s">
        <v>15480</v>
      </c>
      <c r="AI296" t="s">
        <v>15479</v>
      </c>
      <c r="AJ296" t="s">
        <v>15478</v>
      </c>
      <c r="AK296" t="s">
        <v>15477</v>
      </c>
      <c r="AL296">
        <v>26</v>
      </c>
      <c r="AM296" s="5">
        <f t="shared" si="35"/>
        <v>1.5294117647058822</v>
      </c>
      <c r="AN296" s="4">
        <f t="shared" si="36"/>
        <v>2.3164131233712718E-3</v>
      </c>
      <c r="AO296" s="3"/>
      <c r="AP296">
        <v>0</v>
      </c>
      <c r="AQ296" t="s">
        <v>110</v>
      </c>
      <c r="AR296" t="s">
        <v>15476</v>
      </c>
      <c r="AS296" t="s">
        <v>109</v>
      </c>
      <c r="AT296" s="2" t="s">
        <v>0</v>
      </c>
      <c r="AU296" s="1">
        <f t="shared" si="37"/>
        <v>3.1564361485395027</v>
      </c>
      <c r="AV296" s="1">
        <f t="shared" si="38"/>
        <v>2.3207804810531103</v>
      </c>
      <c r="AW296" s="1">
        <f t="shared" si="39"/>
        <v>1.4851248135667168</v>
      </c>
    </row>
    <row r="297" spans="1:49" x14ac:dyDescent="0.2">
      <c r="A297">
        <v>295</v>
      </c>
      <c r="B297" t="s">
        <v>15475</v>
      </c>
      <c r="C297" t="s">
        <v>15474</v>
      </c>
      <c r="F297" t="s">
        <v>15473</v>
      </c>
      <c r="G297" t="s">
        <v>10</v>
      </c>
      <c r="H297" t="s">
        <v>9</v>
      </c>
      <c r="I297" t="s">
        <v>280</v>
      </c>
      <c r="J297">
        <v>60013983</v>
      </c>
      <c r="K297" t="s">
        <v>116</v>
      </c>
      <c r="L297" t="s">
        <v>115</v>
      </c>
      <c r="M297" t="s">
        <v>114</v>
      </c>
      <c r="N297">
        <v>2</v>
      </c>
      <c r="O297" t="s">
        <v>15472</v>
      </c>
      <c r="P297" t="s">
        <v>15471</v>
      </c>
      <c r="Q297" t="s">
        <v>113</v>
      </c>
      <c r="R297" s="7">
        <v>38687</v>
      </c>
      <c r="S297" s="8">
        <f t="shared" si="32"/>
        <v>2005</v>
      </c>
      <c r="T297" s="8">
        <v>2005</v>
      </c>
      <c r="U297" s="8">
        <f t="shared" si="33"/>
        <v>17</v>
      </c>
      <c r="V297" s="7">
        <v>38687</v>
      </c>
      <c r="W297" t="s">
        <v>151</v>
      </c>
      <c r="X297" s="2">
        <v>1.6519999999999999</v>
      </c>
      <c r="Y297" s="6">
        <f t="shared" si="34"/>
        <v>4.409919649769093E-2</v>
      </c>
      <c r="AA297" t="s">
        <v>150</v>
      </c>
      <c r="AB297">
        <v>17337</v>
      </c>
      <c r="AD297" t="s">
        <v>2</v>
      </c>
      <c r="AE297">
        <v>53</v>
      </c>
      <c r="AF297">
        <v>12</v>
      </c>
      <c r="AH297" t="s">
        <v>15470</v>
      </c>
      <c r="AI297" t="s">
        <v>15469</v>
      </c>
      <c r="AJ297" t="s">
        <v>15468</v>
      </c>
      <c r="AK297" t="s">
        <v>15467</v>
      </c>
      <c r="AL297">
        <v>17</v>
      </c>
      <c r="AM297" s="5">
        <f t="shared" si="35"/>
        <v>1</v>
      </c>
      <c r="AN297" s="4">
        <f t="shared" si="36"/>
        <v>1.5145778114350624E-3</v>
      </c>
      <c r="AO297" s="3"/>
      <c r="AP297">
        <v>0</v>
      </c>
      <c r="AR297" t="s">
        <v>15466</v>
      </c>
      <c r="AT297" s="2" t="s">
        <v>0</v>
      </c>
      <c r="AU297" s="1">
        <f t="shared" si="37"/>
        <v>3.132381089181417</v>
      </c>
      <c r="AV297" s="1">
        <f t="shared" si="38"/>
        <v>2.2806887154562996</v>
      </c>
      <c r="AW297" s="1">
        <f t="shared" si="39"/>
        <v>1.4289963417311822</v>
      </c>
    </row>
    <row r="298" spans="1:49" x14ac:dyDescent="0.2">
      <c r="A298">
        <v>296</v>
      </c>
      <c r="B298" t="s">
        <v>15465</v>
      </c>
      <c r="C298" t="s">
        <v>15464</v>
      </c>
      <c r="F298" t="s">
        <v>15463</v>
      </c>
      <c r="G298" t="s">
        <v>10</v>
      </c>
      <c r="H298" t="s">
        <v>9</v>
      </c>
      <c r="I298" t="s">
        <v>15462</v>
      </c>
      <c r="J298" t="s">
        <v>15461</v>
      </c>
      <c r="K298" t="s">
        <v>15460</v>
      </c>
      <c r="L298" t="s">
        <v>15459</v>
      </c>
      <c r="M298" t="s">
        <v>98</v>
      </c>
      <c r="N298">
        <v>5</v>
      </c>
      <c r="O298" t="s">
        <v>15458</v>
      </c>
      <c r="P298" t="s">
        <v>15457</v>
      </c>
      <c r="Q298" t="s">
        <v>15456</v>
      </c>
      <c r="R298" s="7">
        <v>38687</v>
      </c>
      <c r="S298" s="8">
        <f t="shared" si="32"/>
        <v>2005</v>
      </c>
      <c r="T298" s="8">
        <v>2005</v>
      </c>
      <c r="U298" s="8">
        <f t="shared" si="33"/>
        <v>17</v>
      </c>
      <c r="V298" s="7">
        <v>38687</v>
      </c>
      <c r="W298" t="s">
        <v>384</v>
      </c>
      <c r="X298" s="2">
        <v>0.39100000000000001</v>
      </c>
      <c r="Y298" s="6">
        <f t="shared" si="34"/>
        <v>1.043752168922346E-2</v>
      </c>
      <c r="AA298">
        <v>10090630</v>
      </c>
      <c r="AB298">
        <v>145343</v>
      </c>
      <c r="AD298" t="s">
        <v>2</v>
      </c>
      <c r="AE298">
        <v>7</v>
      </c>
      <c r="AF298">
        <v>6</v>
      </c>
      <c r="AH298" t="s">
        <v>15455</v>
      </c>
      <c r="AI298" t="s">
        <v>15454</v>
      </c>
      <c r="AJ298" t="s">
        <v>15453</v>
      </c>
      <c r="AK298" t="s">
        <v>15452</v>
      </c>
      <c r="AL298">
        <v>6</v>
      </c>
      <c r="AM298" s="5">
        <f t="shared" si="35"/>
        <v>0.35294117647058826</v>
      </c>
      <c r="AN298" s="4">
        <f t="shared" si="36"/>
        <v>5.3455687462413976E-4</v>
      </c>
      <c r="AO298" s="3"/>
      <c r="AP298">
        <v>0</v>
      </c>
      <c r="AR298" t="s">
        <v>1</v>
      </c>
      <c r="AT298" s="2" t="s">
        <v>0</v>
      </c>
      <c r="AU298" s="1">
        <f t="shared" si="37"/>
        <v>0.74666322448436628</v>
      </c>
      <c r="AV298" s="1">
        <f t="shared" si="38"/>
        <v>0.54860392819237991</v>
      </c>
      <c r="AW298" s="1">
        <f t="shared" si="39"/>
        <v>0.35054463190039359</v>
      </c>
    </row>
    <row r="299" spans="1:49" x14ac:dyDescent="0.2">
      <c r="A299">
        <v>297</v>
      </c>
      <c r="B299" t="s">
        <v>15451</v>
      </c>
      <c r="C299" t="s">
        <v>15450</v>
      </c>
      <c r="F299" t="s">
        <v>15449</v>
      </c>
      <c r="G299" t="s">
        <v>10</v>
      </c>
      <c r="H299" t="s">
        <v>9</v>
      </c>
      <c r="I299" t="s">
        <v>15448</v>
      </c>
      <c r="J299">
        <v>60020650</v>
      </c>
      <c r="K299" t="s">
        <v>15447</v>
      </c>
      <c r="L299" t="s">
        <v>15446</v>
      </c>
      <c r="M299" t="s">
        <v>31</v>
      </c>
      <c r="N299">
        <v>4</v>
      </c>
      <c r="O299" t="s">
        <v>15445</v>
      </c>
      <c r="P299" t="s">
        <v>15444</v>
      </c>
      <c r="Q299" t="s">
        <v>15443</v>
      </c>
      <c r="R299" s="7">
        <v>38687</v>
      </c>
      <c r="S299" s="8">
        <f t="shared" si="32"/>
        <v>2005</v>
      </c>
      <c r="T299" s="8">
        <v>2005</v>
      </c>
      <c r="U299" s="8">
        <f t="shared" si="33"/>
        <v>17</v>
      </c>
      <c r="V299" s="7">
        <v>38687</v>
      </c>
      <c r="W299" t="s">
        <v>151</v>
      </c>
      <c r="X299" s="2">
        <v>1.6519999999999999</v>
      </c>
      <c r="Y299" s="6">
        <f t="shared" si="34"/>
        <v>4.409919649769093E-2</v>
      </c>
      <c r="AA299" t="s">
        <v>150</v>
      </c>
      <c r="AB299">
        <v>17337</v>
      </c>
      <c r="AD299" t="s">
        <v>2</v>
      </c>
      <c r="AE299">
        <v>53</v>
      </c>
      <c r="AF299">
        <v>12</v>
      </c>
      <c r="AH299" t="s">
        <v>15442</v>
      </c>
      <c r="AI299" t="s">
        <v>15441</v>
      </c>
      <c r="AK299" t="s">
        <v>15440</v>
      </c>
      <c r="AL299">
        <v>31</v>
      </c>
      <c r="AM299" s="5">
        <f t="shared" si="35"/>
        <v>1.8235294117647058</v>
      </c>
      <c r="AN299" s="4">
        <f t="shared" si="36"/>
        <v>2.7618771855580549E-3</v>
      </c>
      <c r="AO299" s="3"/>
      <c r="AP299">
        <v>0</v>
      </c>
      <c r="AR299" t="s">
        <v>1</v>
      </c>
      <c r="AT299" s="2" t="s">
        <v>0</v>
      </c>
      <c r="AU299" s="1">
        <f t="shared" si="37"/>
        <v>3.1698000704051066</v>
      </c>
      <c r="AV299" s="1">
        <f t="shared" si="38"/>
        <v>2.3430536841624496</v>
      </c>
      <c r="AW299" s="1">
        <f t="shared" si="39"/>
        <v>1.5163072979197918</v>
      </c>
    </row>
    <row r="300" spans="1:49" x14ac:dyDescent="0.2">
      <c r="A300">
        <v>298</v>
      </c>
      <c r="B300" t="s">
        <v>15439</v>
      </c>
      <c r="F300" t="s">
        <v>15438</v>
      </c>
      <c r="G300" t="s">
        <v>10</v>
      </c>
      <c r="H300" t="s">
        <v>9</v>
      </c>
      <c r="I300" t="s">
        <v>15437</v>
      </c>
      <c r="J300">
        <v>60000990</v>
      </c>
      <c r="K300" t="s">
        <v>228</v>
      </c>
      <c r="L300" t="s">
        <v>227</v>
      </c>
      <c r="M300" t="s">
        <v>226</v>
      </c>
      <c r="N300">
        <v>1</v>
      </c>
      <c r="O300" t="s">
        <v>15436</v>
      </c>
      <c r="P300">
        <v>6602436394</v>
      </c>
      <c r="Q300">
        <v>60000990</v>
      </c>
      <c r="R300" s="7">
        <v>38687</v>
      </c>
      <c r="S300" s="8">
        <f t="shared" si="32"/>
        <v>2005</v>
      </c>
      <c r="T300" s="8">
        <v>2005</v>
      </c>
      <c r="U300" s="8">
        <f t="shared" si="33"/>
        <v>17</v>
      </c>
      <c r="V300" s="7">
        <v>2005</v>
      </c>
      <c r="W300" t="s">
        <v>15156</v>
      </c>
      <c r="X300" s="2">
        <v>0.125</v>
      </c>
      <c r="Y300" s="6">
        <f t="shared" si="34"/>
        <v>3.3368036090867838E-3</v>
      </c>
      <c r="AA300" t="s">
        <v>15155</v>
      </c>
      <c r="AB300">
        <v>64260</v>
      </c>
      <c r="AD300" t="s">
        <v>2</v>
      </c>
      <c r="AF300">
        <v>2383</v>
      </c>
      <c r="AH300" s="10">
        <v>20821</v>
      </c>
      <c r="AI300" t="s">
        <v>15435</v>
      </c>
      <c r="AJ300" t="s">
        <v>15434</v>
      </c>
      <c r="AK300" t="s">
        <v>15433</v>
      </c>
      <c r="AL300">
        <v>0</v>
      </c>
      <c r="AM300" s="5">
        <f t="shared" si="35"/>
        <v>0</v>
      </c>
      <c r="AN300" s="4">
        <f t="shared" si="36"/>
        <v>0</v>
      </c>
      <c r="AO300" s="3"/>
      <c r="AP300">
        <v>0</v>
      </c>
      <c r="AR300" t="s">
        <v>1</v>
      </c>
      <c r="AT300" s="2" t="s">
        <v>0</v>
      </c>
      <c r="AU300" s="1">
        <f t="shared" si="37"/>
        <v>0.23357625263607484</v>
      </c>
      <c r="AV300" s="1">
        <f t="shared" si="38"/>
        <v>0.16684018045433918</v>
      </c>
      <c r="AW300" s="1">
        <f t="shared" si="39"/>
        <v>0.10010410827260351</v>
      </c>
    </row>
    <row r="301" spans="1:49" x14ac:dyDescent="0.2">
      <c r="A301">
        <v>299</v>
      </c>
      <c r="B301" t="s">
        <v>15432</v>
      </c>
      <c r="C301" t="s">
        <v>15431</v>
      </c>
      <c r="F301" t="s">
        <v>15430</v>
      </c>
      <c r="G301" t="s">
        <v>10</v>
      </c>
      <c r="H301" t="s">
        <v>9</v>
      </c>
      <c r="I301" t="s">
        <v>4316</v>
      </c>
      <c r="J301" t="s">
        <v>15429</v>
      </c>
      <c r="K301" t="s">
        <v>15428</v>
      </c>
      <c r="L301" t="s">
        <v>15427</v>
      </c>
      <c r="M301" t="s">
        <v>15426</v>
      </c>
      <c r="N301">
        <v>4</v>
      </c>
      <c r="O301" t="s">
        <v>15425</v>
      </c>
      <c r="P301" t="s">
        <v>15424</v>
      </c>
      <c r="Q301" t="s">
        <v>15423</v>
      </c>
      <c r="R301" s="7">
        <v>38687</v>
      </c>
      <c r="S301" s="8">
        <f t="shared" si="32"/>
        <v>2005</v>
      </c>
      <c r="T301" s="8">
        <v>2005</v>
      </c>
      <c r="U301" s="8">
        <f t="shared" si="33"/>
        <v>17</v>
      </c>
      <c r="V301" s="7">
        <v>38687</v>
      </c>
      <c r="W301" t="s">
        <v>151</v>
      </c>
      <c r="X301" s="2">
        <v>1.6519999999999999</v>
      </c>
      <c r="Y301" s="6">
        <f t="shared" si="34"/>
        <v>4.409919649769093E-2</v>
      </c>
      <c r="AA301" t="s">
        <v>150</v>
      </c>
      <c r="AB301">
        <v>17337</v>
      </c>
      <c r="AD301" t="s">
        <v>2</v>
      </c>
      <c r="AE301">
        <v>53</v>
      </c>
      <c r="AF301">
        <v>12</v>
      </c>
      <c r="AH301" t="s">
        <v>15422</v>
      </c>
      <c r="AI301" t="s">
        <v>15421</v>
      </c>
      <c r="AJ301" t="s">
        <v>15420</v>
      </c>
      <c r="AK301" t="s">
        <v>15419</v>
      </c>
      <c r="AL301">
        <v>163</v>
      </c>
      <c r="AM301" s="5">
        <f t="shared" si="35"/>
        <v>9.5882352941176467</v>
      </c>
      <c r="AN301" s="4">
        <f t="shared" si="36"/>
        <v>1.4522128427289128E-2</v>
      </c>
      <c r="AO301" s="3"/>
      <c r="AP301">
        <v>0</v>
      </c>
      <c r="AR301" t="s">
        <v>1</v>
      </c>
      <c r="AT301" s="2" t="s">
        <v>0</v>
      </c>
      <c r="AU301" s="1">
        <f t="shared" si="37"/>
        <v>3.5226076076570392</v>
      </c>
      <c r="AV301" s="1">
        <f t="shared" si="38"/>
        <v>2.9310662462490029</v>
      </c>
      <c r="AW301" s="1">
        <f t="shared" si="39"/>
        <v>2.3395248848409671</v>
      </c>
    </row>
    <row r="302" spans="1:49" x14ac:dyDescent="0.2">
      <c r="A302">
        <v>300</v>
      </c>
      <c r="B302" t="s">
        <v>15418</v>
      </c>
      <c r="C302" t="s">
        <v>15417</v>
      </c>
      <c r="F302" t="s">
        <v>15416</v>
      </c>
      <c r="G302" t="s">
        <v>10</v>
      </c>
      <c r="H302" t="s">
        <v>9</v>
      </c>
      <c r="I302" t="s">
        <v>910</v>
      </c>
      <c r="J302">
        <v>60005465</v>
      </c>
      <c r="K302" t="s">
        <v>515</v>
      </c>
      <c r="L302" t="s">
        <v>282</v>
      </c>
      <c r="M302" t="s">
        <v>71</v>
      </c>
      <c r="N302">
        <v>2</v>
      </c>
      <c r="O302" t="s">
        <v>11798</v>
      </c>
      <c r="P302" t="s">
        <v>11797</v>
      </c>
      <c r="Q302" t="s">
        <v>995</v>
      </c>
      <c r="R302" s="7">
        <v>38687</v>
      </c>
      <c r="S302" s="8">
        <f t="shared" si="32"/>
        <v>2005</v>
      </c>
      <c r="T302" s="8">
        <v>2005</v>
      </c>
      <c r="U302" s="8">
        <f t="shared" si="33"/>
        <v>17</v>
      </c>
      <c r="V302" s="7">
        <v>38687</v>
      </c>
      <c r="W302" t="s">
        <v>151</v>
      </c>
      <c r="X302" s="2">
        <v>1.6519999999999999</v>
      </c>
      <c r="Y302" s="6">
        <f t="shared" si="34"/>
        <v>4.409919649769093E-2</v>
      </c>
      <c r="AA302" t="s">
        <v>150</v>
      </c>
      <c r="AB302">
        <v>17337</v>
      </c>
      <c r="AD302" t="s">
        <v>2</v>
      </c>
      <c r="AE302">
        <v>53</v>
      </c>
      <c r="AF302">
        <v>12</v>
      </c>
      <c r="AH302" t="s">
        <v>15415</v>
      </c>
      <c r="AI302" t="s">
        <v>15414</v>
      </c>
      <c r="AJ302" t="s">
        <v>15413</v>
      </c>
      <c r="AK302" t="s">
        <v>15412</v>
      </c>
      <c r="AL302">
        <v>35</v>
      </c>
      <c r="AM302" s="5">
        <f t="shared" si="35"/>
        <v>2.0588235294117645</v>
      </c>
      <c r="AN302" s="4">
        <f t="shared" si="36"/>
        <v>3.1182484353074811E-3</v>
      </c>
      <c r="AO302" s="3"/>
      <c r="AP302">
        <v>0</v>
      </c>
      <c r="AR302" t="s">
        <v>1</v>
      </c>
      <c r="AT302" s="2" t="s">
        <v>0</v>
      </c>
      <c r="AU302" s="1">
        <f t="shared" si="37"/>
        <v>3.1804912078975893</v>
      </c>
      <c r="AV302" s="1">
        <f t="shared" si="38"/>
        <v>2.3608722466499206</v>
      </c>
      <c r="AW302" s="1">
        <f t="shared" si="39"/>
        <v>1.5412532854022516</v>
      </c>
    </row>
    <row r="303" spans="1:49" x14ac:dyDescent="0.2">
      <c r="A303">
        <v>301</v>
      </c>
      <c r="B303" t="s">
        <v>15411</v>
      </c>
      <c r="C303" t="s">
        <v>15410</v>
      </c>
      <c r="F303" t="s">
        <v>15409</v>
      </c>
      <c r="G303" t="s">
        <v>10</v>
      </c>
      <c r="H303" t="s">
        <v>9</v>
      </c>
      <c r="I303" t="s">
        <v>15408</v>
      </c>
      <c r="J303" t="s">
        <v>15407</v>
      </c>
      <c r="K303" t="s">
        <v>15406</v>
      </c>
      <c r="L303" t="s">
        <v>7581</v>
      </c>
      <c r="M303" t="s">
        <v>101</v>
      </c>
      <c r="N303">
        <v>2</v>
      </c>
      <c r="O303" t="s">
        <v>15405</v>
      </c>
      <c r="P303" t="s">
        <v>15404</v>
      </c>
      <c r="Q303" t="s">
        <v>15403</v>
      </c>
      <c r="R303" s="7">
        <v>38687</v>
      </c>
      <c r="S303" s="8">
        <f t="shared" si="32"/>
        <v>2005</v>
      </c>
      <c r="T303" s="8">
        <v>2005</v>
      </c>
      <c r="U303" s="8">
        <f t="shared" si="33"/>
        <v>17</v>
      </c>
      <c r="V303" s="7">
        <v>38687</v>
      </c>
      <c r="W303" t="s">
        <v>151</v>
      </c>
      <c r="X303" s="2">
        <v>1.6519999999999999</v>
      </c>
      <c r="Y303" s="6">
        <f t="shared" si="34"/>
        <v>4.409919649769093E-2</v>
      </c>
      <c r="AA303" t="s">
        <v>150</v>
      </c>
      <c r="AB303">
        <v>17337</v>
      </c>
      <c r="AD303" t="s">
        <v>2</v>
      </c>
      <c r="AE303">
        <v>53</v>
      </c>
      <c r="AF303">
        <v>12</v>
      </c>
      <c r="AH303" t="s">
        <v>15402</v>
      </c>
      <c r="AI303" t="s">
        <v>15401</v>
      </c>
      <c r="AJ303" t="s">
        <v>15400</v>
      </c>
      <c r="AK303" t="s">
        <v>15399</v>
      </c>
      <c r="AL303">
        <v>13</v>
      </c>
      <c r="AM303" s="5">
        <f t="shared" si="35"/>
        <v>0.76470588235294112</v>
      </c>
      <c r="AN303" s="4">
        <f t="shared" si="36"/>
        <v>1.1582065616856359E-3</v>
      </c>
      <c r="AO303" s="3"/>
      <c r="AP303">
        <v>0</v>
      </c>
      <c r="AQ303" t="s">
        <v>40</v>
      </c>
      <c r="AR303" t="s">
        <v>15398</v>
      </c>
      <c r="AS303" t="s">
        <v>39</v>
      </c>
      <c r="AT303" s="2" t="s">
        <v>0</v>
      </c>
      <c r="AU303" s="1">
        <f t="shared" si="37"/>
        <v>3.1216899516889338</v>
      </c>
      <c r="AV303" s="1">
        <f t="shared" si="38"/>
        <v>2.2628701529688282</v>
      </c>
      <c r="AW303" s="1">
        <f t="shared" si="39"/>
        <v>1.4040503542487224</v>
      </c>
    </row>
    <row r="304" spans="1:49" x14ac:dyDescent="0.2">
      <c r="A304">
        <v>302</v>
      </c>
      <c r="B304" t="s">
        <v>15397</v>
      </c>
      <c r="C304" t="s">
        <v>15396</v>
      </c>
      <c r="F304" t="s">
        <v>15395</v>
      </c>
      <c r="G304" t="s">
        <v>10</v>
      </c>
      <c r="H304" t="s">
        <v>9</v>
      </c>
      <c r="I304" t="s">
        <v>10090</v>
      </c>
      <c r="J304">
        <v>60103653</v>
      </c>
      <c r="K304" t="s">
        <v>137</v>
      </c>
      <c r="L304" t="s">
        <v>136</v>
      </c>
      <c r="M304" t="s">
        <v>135</v>
      </c>
      <c r="N304">
        <v>4</v>
      </c>
      <c r="O304" t="s">
        <v>15394</v>
      </c>
      <c r="P304" t="s">
        <v>15393</v>
      </c>
      <c r="Q304" t="s">
        <v>134</v>
      </c>
      <c r="R304" s="7">
        <v>38687</v>
      </c>
      <c r="S304" s="8">
        <f t="shared" si="32"/>
        <v>2005</v>
      </c>
      <c r="T304" s="8">
        <v>2005</v>
      </c>
      <c r="U304" s="8">
        <f t="shared" si="33"/>
        <v>17</v>
      </c>
      <c r="V304" s="7">
        <v>38687</v>
      </c>
      <c r="W304" t="s">
        <v>151</v>
      </c>
      <c r="X304" s="2">
        <v>1.6519999999999999</v>
      </c>
      <c r="Y304" s="6">
        <f t="shared" si="34"/>
        <v>4.409919649769093E-2</v>
      </c>
      <c r="AA304" t="s">
        <v>150</v>
      </c>
      <c r="AB304">
        <v>17337</v>
      </c>
      <c r="AD304" t="s">
        <v>2</v>
      </c>
      <c r="AE304">
        <v>53</v>
      </c>
      <c r="AF304">
        <v>12</v>
      </c>
      <c r="AH304" t="s">
        <v>15392</v>
      </c>
      <c r="AI304" t="s">
        <v>15391</v>
      </c>
      <c r="AJ304" t="s">
        <v>15390</v>
      </c>
      <c r="AK304" t="s">
        <v>15389</v>
      </c>
      <c r="AL304">
        <v>9</v>
      </c>
      <c r="AM304" s="5">
        <f t="shared" si="35"/>
        <v>0.52941176470588236</v>
      </c>
      <c r="AN304" s="4">
        <f t="shared" si="36"/>
        <v>8.0183531193620959E-4</v>
      </c>
      <c r="AO304" s="3"/>
      <c r="AP304">
        <v>0</v>
      </c>
      <c r="AR304" t="s">
        <v>10079</v>
      </c>
      <c r="AS304" t="s">
        <v>132</v>
      </c>
      <c r="AT304" s="2" t="s">
        <v>0</v>
      </c>
      <c r="AU304" s="1">
        <f t="shared" si="37"/>
        <v>3.1109988141964515</v>
      </c>
      <c r="AV304" s="1">
        <f t="shared" si="38"/>
        <v>2.2450515904813568</v>
      </c>
      <c r="AW304" s="1">
        <f t="shared" si="39"/>
        <v>1.3791043667662624</v>
      </c>
    </row>
    <row r="305" spans="1:49" x14ac:dyDescent="0.2">
      <c r="A305">
        <v>303</v>
      </c>
      <c r="B305" t="s">
        <v>15388</v>
      </c>
      <c r="C305" t="s">
        <v>15387</v>
      </c>
      <c r="F305" t="s">
        <v>15386</v>
      </c>
      <c r="G305" t="s">
        <v>10</v>
      </c>
      <c r="H305" t="s">
        <v>9</v>
      </c>
      <c r="I305" t="s">
        <v>1132</v>
      </c>
      <c r="J305">
        <v>60009037</v>
      </c>
      <c r="K305" t="s">
        <v>268</v>
      </c>
      <c r="L305" t="s">
        <v>357</v>
      </c>
      <c r="M305" t="s">
        <v>38</v>
      </c>
      <c r="N305">
        <v>1</v>
      </c>
      <c r="O305" t="s">
        <v>1131</v>
      </c>
      <c r="P305">
        <v>7004263090</v>
      </c>
      <c r="Q305">
        <v>60009037</v>
      </c>
      <c r="R305" s="7">
        <v>38687</v>
      </c>
      <c r="S305" s="8">
        <f t="shared" si="32"/>
        <v>2005</v>
      </c>
      <c r="T305" s="8">
        <v>2005</v>
      </c>
      <c r="U305" s="8">
        <f t="shared" si="33"/>
        <v>17</v>
      </c>
      <c r="V305" s="7">
        <v>38687</v>
      </c>
      <c r="W305" t="s">
        <v>151</v>
      </c>
      <c r="X305" s="2">
        <v>1.6519999999999999</v>
      </c>
      <c r="Y305" s="6">
        <f t="shared" si="34"/>
        <v>4.409919649769093E-2</v>
      </c>
      <c r="AA305" t="s">
        <v>150</v>
      </c>
      <c r="AB305">
        <v>17337</v>
      </c>
      <c r="AD305" t="s">
        <v>2</v>
      </c>
      <c r="AE305">
        <v>53</v>
      </c>
      <c r="AF305">
        <v>12</v>
      </c>
      <c r="AH305" t="s">
        <v>15385</v>
      </c>
      <c r="AI305" t="s">
        <v>15384</v>
      </c>
      <c r="AJ305" t="s">
        <v>15383</v>
      </c>
      <c r="AK305" t="s">
        <v>15382</v>
      </c>
      <c r="AL305">
        <v>7</v>
      </c>
      <c r="AM305" s="5">
        <f t="shared" si="35"/>
        <v>0.41176470588235292</v>
      </c>
      <c r="AN305" s="4">
        <f t="shared" si="36"/>
        <v>6.2364968706149634E-4</v>
      </c>
      <c r="AO305" s="3"/>
      <c r="AP305">
        <v>0</v>
      </c>
      <c r="AR305" t="s">
        <v>1</v>
      </c>
      <c r="AT305" s="2" t="s">
        <v>0</v>
      </c>
      <c r="AU305" s="1">
        <f t="shared" si="37"/>
        <v>3.1056532454502102</v>
      </c>
      <c r="AV305" s="1">
        <f t="shared" si="38"/>
        <v>2.2361423092376214</v>
      </c>
      <c r="AW305" s="1">
        <f t="shared" si="39"/>
        <v>1.3666313730250326</v>
      </c>
    </row>
    <row r="306" spans="1:49" x14ac:dyDescent="0.2">
      <c r="A306">
        <v>304</v>
      </c>
      <c r="B306" t="s">
        <v>15381</v>
      </c>
      <c r="C306" t="s">
        <v>15380</v>
      </c>
      <c r="F306" t="s">
        <v>15379</v>
      </c>
      <c r="G306" t="s">
        <v>10</v>
      </c>
      <c r="H306" t="s">
        <v>9</v>
      </c>
      <c r="I306" t="s">
        <v>172</v>
      </c>
      <c r="J306">
        <v>60021032</v>
      </c>
      <c r="K306" t="s">
        <v>171</v>
      </c>
      <c r="L306" t="s">
        <v>170</v>
      </c>
      <c r="M306" t="s">
        <v>38</v>
      </c>
      <c r="N306">
        <v>4</v>
      </c>
      <c r="O306" t="s">
        <v>15378</v>
      </c>
      <c r="P306" t="s">
        <v>15377</v>
      </c>
      <c r="Q306" t="s">
        <v>15376</v>
      </c>
      <c r="R306" s="7">
        <v>38687</v>
      </c>
      <c r="S306" s="8">
        <f t="shared" si="32"/>
        <v>2005</v>
      </c>
      <c r="T306" s="8">
        <v>2005</v>
      </c>
      <c r="U306" s="8">
        <f t="shared" si="33"/>
        <v>17</v>
      </c>
      <c r="V306" s="7">
        <v>38687</v>
      </c>
      <c r="W306" t="s">
        <v>151</v>
      </c>
      <c r="X306" s="2">
        <v>1.6519999999999999</v>
      </c>
      <c r="Y306" s="6">
        <f t="shared" si="34"/>
        <v>4.409919649769093E-2</v>
      </c>
      <c r="AA306" t="s">
        <v>150</v>
      </c>
      <c r="AB306">
        <v>17337</v>
      </c>
      <c r="AD306" t="s">
        <v>2</v>
      </c>
      <c r="AE306">
        <v>53</v>
      </c>
      <c r="AF306">
        <v>12</v>
      </c>
      <c r="AH306" t="s">
        <v>15375</v>
      </c>
      <c r="AI306" t="s">
        <v>15374</v>
      </c>
      <c r="AJ306" t="s">
        <v>15373</v>
      </c>
      <c r="AK306" t="s">
        <v>15372</v>
      </c>
      <c r="AL306">
        <v>83</v>
      </c>
      <c r="AM306" s="5">
        <f t="shared" si="35"/>
        <v>4.882352941176471</v>
      </c>
      <c r="AN306" s="4">
        <f t="shared" si="36"/>
        <v>7.3947034323005997E-3</v>
      </c>
      <c r="AO306" s="3"/>
      <c r="AP306">
        <v>0</v>
      </c>
      <c r="AQ306" t="s">
        <v>110</v>
      </c>
      <c r="AR306" t="s">
        <v>748</v>
      </c>
      <c r="AS306" t="s">
        <v>109</v>
      </c>
      <c r="AT306" s="2" t="s">
        <v>0</v>
      </c>
      <c r="AU306" s="1">
        <f t="shared" si="37"/>
        <v>3.3087848578073826</v>
      </c>
      <c r="AV306" s="1">
        <f t="shared" si="38"/>
        <v>2.5746949964995767</v>
      </c>
      <c r="AW306" s="1">
        <f t="shared" si="39"/>
        <v>1.8406051351917696</v>
      </c>
    </row>
    <row r="307" spans="1:49" x14ac:dyDescent="0.2">
      <c r="A307">
        <v>305</v>
      </c>
      <c r="B307" t="s">
        <v>15371</v>
      </c>
      <c r="C307" t="s">
        <v>15370</v>
      </c>
      <c r="F307" t="s">
        <v>15369</v>
      </c>
      <c r="G307" t="s">
        <v>10</v>
      </c>
      <c r="H307" t="s">
        <v>9</v>
      </c>
      <c r="I307" t="s">
        <v>88</v>
      </c>
      <c r="J307">
        <v>60008504</v>
      </c>
      <c r="K307" t="s">
        <v>87</v>
      </c>
      <c r="L307" t="s">
        <v>43</v>
      </c>
      <c r="M307" t="s">
        <v>42</v>
      </c>
      <c r="N307">
        <v>2</v>
      </c>
      <c r="O307" t="s">
        <v>15368</v>
      </c>
      <c r="P307" t="s">
        <v>15367</v>
      </c>
      <c r="Q307" t="s">
        <v>86</v>
      </c>
      <c r="R307" s="7">
        <v>38687</v>
      </c>
      <c r="S307" s="8">
        <f t="shared" si="32"/>
        <v>2005</v>
      </c>
      <c r="T307" s="8">
        <v>2005</v>
      </c>
      <c r="U307" s="8">
        <f t="shared" si="33"/>
        <v>17</v>
      </c>
      <c r="V307" s="7">
        <v>38687</v>
      </c>
      <c r="W307" t="s">
        <v>151</v>
      </c>
      <c r="X307" s="2">
        <v>1.6519999999999999</v>
      </c>
      <c r="Y307" s="6">
        <f t="shared" si="34"/>
        <v>4.409919649769093E-2</v>
      </c>
      <c r="AA307" t="s">
        <v>150</v>
      </c>
      <c r="AB307">
        <v>17337</v>
      </c>
      <c r="AD307" t="s">
        <v>2</v>
      </c>
      <c r="AE307">
        <v>53</v>
      </c>
      <c r="AF307">
        <v>12</v>
      </c>
      <c r="AH307" t="s">
        <v>15366</v>
      </c>
      <c r="AI307" t="s">
        <v>15365</v>
      </c>
      <c r="AJ307" t="s">
        <v>15364</v>
      </c>
      <c r="AK307" t="s">
        <v>15363</v>
      </c>
      <c r="AL307">
        <v>3</v>
      </c>
      <c r="AM307" s="5">
        <f t="shared" si="35"/>
        <v>0.17647058823529413</v>
      </c>
      <c r="AN307" s="4">
        <f t="shared" si="36"/>
        <v>2.6727843731206988E-4</v>
      </c>
      <c r="AO307" s="3"/>
      <c r="AP307">
        <v>0</v>
      </c>
      <c r="AR307" t="s">
        <v>1</v>
      </c>
      <c r="AT307" s="2" t="s">
        <v>0</v>
      </c>
      <c r="AU307" s="1">
        <f t="shared" si="37"/>
        <v>3.094962107957727</v>
      </c>
      <c r="AV307" s="1">
        <f t="shared" si="38"/>
        <v>2.21832374675015</v>
      </c>
      <c r="AW307" s="1">
        <f t="shared" si="39"/>
        <v>1.3416853855425726</v>
      </c>
    </row>
    <row r="308" spans="1:49" x14ac:dyDescent="0.2">
      <c r="A308">
        <v>306</v>
      </c>
      <c r="B308" t="s">
        <v>15362</v>
      </c>
      <c r="C308" t="s">
        <v>15361</v>
      </c>
      <c r="F308" t="s">
        <v>15360</v>
      </c>
      <c r="G308" t="s">
        <v>10</v>
      </c>
      <c r="H308" t="s">
        <v>9</v>
      </c>
      <c r="I308" t="s">
        <v>15359</v>
      </c>
      <c r="J308">
        <v>60013983</v>
      </c>
      <c r="K308" t="s">
        <v>116</v>
      </c>
      <c r="L308" t="s">
        <v>115</v>
      </c>
      <c r="M308" t="s">
        <v>114</v>
      </c>
      <c r="N308">
        <v>2</v>
      </c>
      <c r="O308" t="s">
        <v>15358</v>
      </c>
      <c r="P308" t="s">
        <v>15357</v>
      </c>
      <c r="Q308" t="s">
        <v>113</v>
      </c>
      <c r="R308" s="7">
        <v>38687</v>
      </c>
      <c r="S308" s="8">
        <f t="shared" si="32"/>
        <v>2005</v>
      </c>
      <c r="T308" s="8">
        <v>2005</v>
      </c>
      <c r="U308" s="8">
        <f t="shared" si="33"/>
        <v>17</v>
      </c>
      <c r="V308" s="7">
        <v>38687</v>
      </c>
      <c r="W308" t="s">
        <v>151</v>
      </c>
      <c r="X308" s="2">
        <v>1.6519999999999999</v>
      </c>
      <c r="Y308" s="6">
        <f t="shared" si="34"/>
        <v>4.409919649769093E-2</v>
      </c>
      <c r="AA308" t="s">
        <v>150</v>
      </c>
      <c r="AB308">
        <v>17337</v>
      </c>
      <c r="AD308" t="s">
        <v>2</v>
      </c>
      <c r="AE308">
        <v>53</v>
      </c>
      <c r="AF308">
        <v>12</v>
      </c>
      <c r="AH308" t="s">
        <v>15356</v>
      </c>
      <c r="AI308" t="s">
        <v>15355</v>
      </c>
      <c r="AJ308" t="s">
        <v>15354</v>
      </c>
      <c r="AK308" t="s">
        <v>15353</v>
      </c>
      <c r="AL308">
        <v>45</v>
      </c>
      <c r="AM308" s="5">
        <f t="shared" si="35"/>
        <v>2.6470588235294117</v>
      </c>
      <c r="AN308" s="4">
        <f t="shared" si="36"/>
        <v>4.0091765596810477E-3</v>
      </c>
      <c r="AO308" s="3"/>
      <c r="AP308">
        <v>0</v>
      </c>
      <c r="AQ308" t="s">
        <v>322</v>
      </c>
      <c r="AR308" t="s">
        <v>15352</v>
      </c>
      <c r="AS308" t="s">
        <v>321</v>
      </c>
      <c r="AT308" s="2" t="s">
        <v>0</v>
      </c>
      <c r="AU308" s="1">
        <f t="shared" si="37"/>
        <v>3.2072190516287966</v>
      </c>
      <c r="AV308" s="1">
        <f t="shared" si="38"/>
        <v>2.4054186528685988</v>
      </c>
      <c r="AW308" s="1">
        <f t="shared" si="39"/>
        <v>1.603618254108401</v>
      </c>
    </row>
    <row r="309" spans="1:49" x14ac:dyDescent="0.2">
      <c r="A309">
        <v>307</v>
      </c>
      <c r="B309" t="s">
        <v>15351</v>
      </c>
      <c r="C309" t="s">
        <v>15350</v>
      </c>
      <c r="F309" t="s">
        <v>15349</v>
      </c>
      <c r="G309" t="s">
        <v>10</v>
      </c>
      <c r="H309" t="s">
        <v>9</v>
      </c>
      <c r="I309" t="s">
        <v>724</v>
      </c>
      <c r="J309">
        <v>60014171</v>
      </c>
      <c r="K309" t="s">
        <v>165</v>
      </c>
      <c r="L309" t="s">
        <v>164</v>
      </c>
      <c r="M309" t="s">
        <v>161</v>
      </c>
      <c r="N309">
        <v>3</v>
      </c>
      <c r="O309" t="s">
        <v>15348</v>
      </c>
      <c r="P309" t="s">
        <v>15347</v>
      </c>
      <c r="Q309" t="s">
        <v>163</v>
      </c>
      <c r="R309" s="7">
        <v>38687</v>
      </c>
      <c r="S309" s="8">
        <f t="shared" si="32"/>
        <v>2005</v>
      </c>
      <c r="T309" s="8">
        <v>2005</v>
      </c>
      <c r="U309" s="8">
        <f t="shared" si="33"/>
        <v>17</v>
      </c>
      <c r="V309" s="7">
        <v>38687</v>
      </c>
      <c r="W309" t="s">
        <v>151</v>
      </c>
      <c r="X309" s="2">
        <v>1.6519999999999999</v>
      </c>
      <c r="Y309" s="6">
        <f t="shared" si="34"/>
        <v>4.409919649769093E-2</v>
      </c>
      <c r="AA309" t="s">
        <v>150</v>
      </c>
      <c r="AB309">
        <v>17337</v>
      </c>
      <c r="AD309" t="s">
        <v>2</v>
      </c>
      <c r="AE309">
        <v>53</v>
      </c>
      <c r="AF309">
        <v>12</v>
      </c>
      <c r="AH309" t="s">
        <v>15346</v>
      </c>
      <c r="AI309" t="s">
        <v>15345</v>
      </c>
      <c r="AJ309" t="s">
        <v>15344</v>
      </c>
      <c r="AK309" t="s">
        <v>15343</v>
      </c>
      <c r="AL309">
        <v>25</v>
      </c>
      <c r="AM309" s="5">
        <f t="shared" si="35"/>
        <v>1.4705882352941178</v>
      </c>
      <c r="AN309" s="4">
        <f t="shared" si="36"/>
        <v>2.2273203109339154E-3</v>
      </c>
      <c r="AO309" s="3"/>
      <c r="AP309">
        <v>0</v>
      </c>
      <c r="AR309" t="s">
        <v>1</v>
      </c>
      <c r="AT309" s="2" t="s">
        <v>0</v>
      </c>
      <c r="AU309" s="1">
        <f t="shared" si="37"/>
        <v>3.1537633641663829</v>
      </c>
      <c r="AV309" s="1">
        <f t="shared" si="38"/>
        <v>2.3163258404312423</v>
      </c>
      <c r="AW309" s="1">
        <f t="shared" si="39"/>
        <v>1.478888316696102</v>
      </c>
    </row>
    <row r="310" spans="1:49" x14ac:dyDescent="0.2">
      <c r="A310">
        <v>308</v>
      </c>
      <c r="B310" t="s">
        <v>15342</v>
      </c>
      <c r="C310" t="s">
        <v>15341</v>
      </c>
      <c r="F310" t="s">
        <v>15340</v>
      </c>
      <c r="G310" t="s">
        <v>10</v>
      </c>
      <c r="H310" t="s">
        <v>9</v>
      </c>
      <c r="I310" t="s">
        <v>15339</v>
      </c>
      <c r="J310" t="s">
        <v>15338</v>
      </c>
      <c r="K310" t="s">
        <v>15337</v>
      </c>
      <c r="L310" t="s">
        <v>15336</v>
      </c>
      <c r="M310" t="s">
        <v>1062</v>
      </c>
      <c r="N310">
        <v>8</v>
      </c>
      <c r="O310" t="s">
        <v>15335</v>
      </c>
      <c r="P310" t="s">
        <v>15334</v>
      </c>
      <c r="Q310" t="s">
        <v>15333</v>
      </c>
      <c r="R310" s="7">
        <v>38687</v>
      </c>
      <c r="S310" s="8">
        <f t="shared" si="32"/>
        <v>2005</v>
      </c>
      <c r="T310" s="8">
        <v>2005</v>
      </c>
      <c r="U310" s="8">
        <f t="shared" si="33"/>
        <v>17</v>
      </c>
      <c r="V310" s="7">
        <v>38687</v>
      </c>
      <c r="W310" t="s">
        <v>151</v>
      </c>
      <c r="X310" s="2">
        <v>1.6519999999999999</v>
      </c>
      <c r="Y310" s="6">
        <f t="shared" si="34"/>
        <v>4.409919649769093E-2</v>
      </c>
      <c r="AA310" t="s">
        <v>150</v>
      </c>
      <c r="AB310">
        <v>17337</v>
      </c>
      <c r="AD310" t="s">
        <v>2</v>
      </c>
      <c r="AE310">
        <v>53</v>
      </c>
      <c r="AF310">
        <v>12</v>
      </c>
      <c r="AH310" t="s">
        <v>15332</v>
      </c>
      <c r="AI310" t="s">
        <v>15331</v>
      </c>
      <c r="AJ310" t="s">
        <v>15330</v>
      </c>
      <c r="AK310" t="s">
        <v>15329</v>
      </c>
      <c r="AL310">
        <v>136</v>
      </c>
      <c r="AM310" s="5">
        <f t="shared" si="35"/>
        <v>8</v>
      </c>
      <c r="AN310" s="4">
        <f t="shared" si="36"/>
        <v>1.2116622491480499E-2</v>
      </c>
      <c r="AO310" s="3"/>
      <c r="AP310">
        <v>0</v>
      </c>
      <c r="AQ310" t="s">
        <v>56</v>
      </c>
      <c r="AR310" t="s">
        <v>15328</v>
      </c>
      <c r="AS310" t="s">
        <v>55</v>
      </c>
      <c r="AT310" s="2" t="s">
        <v>0</v>
      </c>
      <c r="AU310" s="1">
        <f t="shared" si="37"/>
        <v>3.4504424295827798</v>
      </c>
      <c r="AV310" s="1">
        <f t="shared" si="38"/>
        <v>2.8107909494585712</v>
      </c>
      <c r="AW310" s="1">
        <f t="shared" si="39"/>
        <v>2.1711394693343626</v>
      </c>
    </row>
    <row r="311" spans="1:49" x14ac:dyDescent="0.2">
      <c r="A311">
        <v>309</v>
      </c>
      <c r="B311" t="s">
        <v>15327</v>
      </c>
      <c r="C311" t="s">
        <v>15326</v>
      </c>
      <c r="F311" t="s">
        <v>15325</v>
      </c>
      <c r="G311" t="s">
        <v>10</v>
      </c>
      <c r="H311" t="s">
        <v>9</v>
      </c>
      <c r="I311" t="s">
        <v>15324</v>
      </c>
      <c r="J311">
        <v>60000745</v>
      </c>
      <c r="K311" t="s">
        <v>451</v>
      </c>
      <c r="L311" t="s">
        <v>450</v>
      </c>
      <c r="M311" t="s">
        <v>38</v>
      </c>
      <c r="N311">
        <v>2</v>
      </c>
      <c r="O311" t="s">
        <v>15323</v>
      </c>
      <c r="P311" t="s">
        <v>15322</v>
      </c>
      <c r="Q311" t="s">
        <v>877</v>
      </c>
      <c r="R311" s="7">
        <v>38687</v>
      </c>
      <c r="S311" s="8">
        <f t="shared" si="32"/>
        <v>2005</v>
      </c>
      <c r="T311" s="8">
        <v>2005</v>
      </c>
      <c r="U311" s="8">
        <f t="shared" si="33"/>
        <v>17</v>
      </c>
      <c r="V311" s="7">
        <v>38687</v>
      </c>
      <c r="W311" t="s">
        <v>151</v>
      </c>
      <c r="X311" s="2">
        <v>1.6519999999999999</v>
      </c>
      <c r="Y311" s="6">
        <f t="shared" si="34"/>
        <v>4.409919649769093E-2</v>
      </c>
      <c r="AA311" t="s">
        <v>150</v>
      </c>
      <c r="AB311">
        <v>17337</v>
      </c>
      <c r="AD311" t="s">
        <v>2</v>
      </c>
      <c r="AE311">
        <v>53</v>
      </c>
      <c r="AF311">
        <v>12</v>
      </c>
      <c r="AH311" t="s">
        <v>15321</v>
      </c>
      <c r="AI311" t="s">
        <v>15320</v>
      </c>
      <c r="AJ311" t="s">
        <v>15319</v>
      </c>
      <c r="AK311" t="s">
        <v>15318</v>
      </c>
      <c r="AL311">
        <v>38</v>
      </c>
      <c r="AM311" s="5">
        <f t="shared" si="35"/>
        <v>2.2352941176470589</v>
      </c>
      <c r="AN311" s="4">
        <f t="shared" si="36"/>
        <v>3.3855268726195515E-3</v>
      </c>
      <c r="AO311" s="3"/>
      <c r="AP311">
        <v>0</v>
      </c>
      <c r="AQ311" t="s">
        <v>74</v>
      </c>
      <c r="AR311" t="s">
        <v>15317</v>
      </c>
      <c r="AS311" t="s">
        <v>73</v>
      </c>
      <c r="AT311" s="2" t="s">
        <v>0</v>
      </c>
      <c r="AU311" s="1">
        <f t="shared" si="37"/>
        <v>3.1885095610169514</v>
      </c>
      <c r="AV311" s="1">
        <f t="shared" si="38"/>
        <v>2.374236168515524</v>
      </c>
      <c r="AW311" s="1">
        <f t="shared" si="39"/>
        <v>1.5599627760140964</v>
      </c>
    </row>
    <row r="312" spans="1:49" x14ac:dyDescent="0.2">
      <c r="A312">
        <v>310</v>
      </c>
      <c r="B312" t="s">
        <v>15316</v>
      </c>
      <c r="C312" t="s">
        <v>15315</v>
      </c>
      <c r="F312" t="s">
        <v>15314</v>
      </c>
      <c r="G312" t="s">
        <v>10</v>
      </c>
      <c r="H312" t="s">
        <v>9</v>
      </c>
      <c r="I312" t="s">
        <v>15313</v>
      </c>
      <c r="J312" t="s">
        <v>15312</v>
      </c>
      <c r="K312" t="s">
        <v>15311</v>
      </c>
      <c r="L312" t="s">
        <v>807</v>
      </c>
      <c r="M312" t="s">
        <v>806</v>
      </c>
      <c r="N312">
        <v>3</v>
      </c>
      <c r="O312" t="s">
        <v>15310</v>
      </c>
      <c r="P312" t="s">
        <v>15309</v>
      </c>
      <c r="Q312" t="s">
        <v>15308</v>
      </c>
      <c r="R312" s="7">
        <v>38687</v>
      </c>
      <c r="S312" s="8">
        <f t="shared" si="32"/>
        <v>2005</v>
      </c>
      <c r="T312" s="8">
        <v>2005</v>
      </c>
      <c r="U312" s="8">
        <f t="shared" si="33"/>
        <v>17</v>
      </c>
      <c r="V312" s="7">
        <v>38687</v>
      </c>
      <c r="W312" t="s">
        <v>151</v>
      </c>
      <c r="X312" s="2">
        <v>1.6519999999999999</v>
      </c>
      <c r="Y312" s="6">
        <f t="shared" si="34"/>
        <v>4.409919649769093E-2</v>
      </c>
      <c r="AA312" t="s">
        <v>150</v>
      </c>
      <c r="AB312">
        <v>17337</v>
      </c>
      <c r="AD312" t="s">
        <v>2</v>
      </c>
      <c r="AE312">
        <v>53</v>
      </c>
      <c r="AF312">
        <v>12</v>
      </c>
      <c r="AH312" t="s">
        <v>15307</v>
      </c>
      <c r="AI312" t="s">
        <v>15306</v>
      </c>
      <c r="AJ312" t="s">
        <v>15305</v>
      </c>
      <c r="AK312" t="s">
        <v>15304</v>
      </c>
      <c r="AL312">
        <v>5</v>
      </c>
      <c r="AM312" s="5">
        <f t="shared" si="35"/>
        <v>0.29411764705882354</v>
      </c>
      <c r="AN312" s="4">
        <f t="shared" si="36"/>
        <v>4.4546406218678308E-4</v>
      </c>
      <c r="AO312" s="3"/>
      <c r="AP312">
        <v>0</v>
      </c>
      <c r="AQ312" t="s">
        <v>15303</v>
      </c>
      <c r="AR312" t="s">
        <v>1</v>
      </c>
      <c r="AS312" t="s">
        <v>15302</v>
      </c>
      <c r="AT312" s="2" t="s">
        <v>0</v>
      </c>
      <c r="AU312" s="1">
        <f t="shared" si="37"/>
        <v>3.1003076767039688</v>
      </c>
      <c r="AV312" s="1">
        <f t="shared" si="38"/>
        <v>2.2272330279938855</v>
      </c>
      <c r="AW312" s="1">
        <f t="shared" si="39"/>
        <v>1.3541583792838026</v>
      </c>
    </row>
    <row r="313" spans="1:49" x14ac:dyDescent="0.2">
      <c r="A313">
        <v>311</v>
      </c>
      <c r="B313" t="s">
        <v>15301</v>
      </c>
      <c r="C313" t="s">
        <v>15300</v>
      </c>
      <c r="F313" t="s">
        <v>15299</v>
      </c>
      <c r="G313" t="s">
        <v>10</v>
      </c>
      <c r="H313" t="s">
        <v>9</v>
      </c>
      <c r="I313" t="s">
        <v>15298</v>
      </c>
      <c r="J313" t="s">
        <v>15293</v>
      </c>
      <c r="K313" t="s">
        <v>15297</v>
      </c>
      <c r="L313" t="s">
        <v>15296</v>
      </c>
      <c r="M313" t="s">
        <v>350</v>
      </c>
      <c r="N313">
        <v>2</v>
      </c>
      <c r="O313" t="s">
        <v>15295</v>
      </c>
      <c r="P313" t="s">
        <v>15294</v>
      </c>
      <c r="Q313" t="s">
        <v>15293</v>
      </c>
      <c r="R313" s="7">
        <v>38687</v>
      </c>
      <c r="S313" s="8">
        <f t="shared" si="32"/>
        <v>2005</v>
      </c>
      <c r="T313" s="8">
        <v>2005</v>
      </c>
      <c r="U313" s="8">
        <f t="shared" si="33"/>
        <v>17</v>
      </c>
      <c r="V313" s="7">
        <v>38687</v>
      </c>
      <c r="W313" t="s">
        <v>151</v>
      </c>
      <c r="X313" s="2">
        <v>1.6519999999999999</v>
      </c>
      <c r="Y313" s="6">
        <f t="shared" si="34"/>
        <v>4.409919649769093E-2</v>
      </c>
      <c r="AA313" t="s">
        <v>150</v>
      </c>
      <c r="AB313">
        <v>17337</v>
      </c>
      <c r="AD313" t="s">
        <v>2</v>
      </c>
      <c r="AE313">
        <v>53</v>
      </c>
      <c r="AF313">
        <v>12</v>
      </c>
      <c r="AH313" t="s">
        <v>15292</v>
      </c>
      <c r="AI313" t="s">
        <v>15291</v>
      </c>
      <c r="AJ313" t="s">
        <v>15290</v>
      </c>
      <c r="AK313" t="s">
        <v>15289</v>
      </c>
      <c r="AL313">
        <v>19</v>
      </c>
      <c r="AM313" s="5">
        <f t="shared" si="35"/>
        <v>1.1176470588235294</v>
      </c>
      <c r="AN313" s="4">
        <f t="shared" si="36"/>
        <v>1.6927634363097758E-3</v>
      </c>
      <c r="AO313" s="3"/>
      <c r="AP313">
        <v>0</v>
      </c>
      <c r="AR313" t="s">
        <v>1</v>
      </c>
      <c r="AT313" s="2" t="s">
        <v>0</v>
      </c>
      <c r="AU313" s="1">
        <f t="shared" si="37"/>
        <v>3.1377266579276588</v>
      </c>
      <c r="AV313" s="1">
        <f t="shared" si="38"/>
        <v>2.2895979967000351</v>
      </c>
      <c r="AW313" s="1">
        <f t="shared" si="39"/>
        <v>1.4414693354724122</v>
      </c>
    </row>
    <row r="314" spans="1:49" x14ac:dyDescent="0.2">
      <c r="A314">
        <v>312</v>
      </c>
      <c r="B314" t="s">
        <v>15288</v>
      </c>
      <c r="C314" t="s">
        <v>15287</v>
      </c>
      <c r="F314" t="s">
        <v>15286</v>
      </c>
      <c r="G314" t="s">
        <v>10</v>
      </c>
      <c r="H314" t="s">
        <v>9</v>
      </c>
      <c r="I314" t="s">
        <v>1237</v>
      </c>
      <c r="J314">
        <v>60032144</v>
      </c>
      <c r="K314" t="s">
        <v>497</v>
      </c>
      <c r="L314" t="s">
        <v>306</v>
      </c>
      <c r="M314" t="s">
        <v>305</v>
      </c>
      <c r="N314">
        <v>2</v>
      </c>
      <c r="O314" t="s">
        <v>1236</v>
      </c>
      <c r="P314" t="s">
        <v>1235</v>
      </c>
      <c r="Q314" t="s">
        <v>576</v>
      </c>
      <c r="R314" s="7">
        <v>38687</v>
      </c>
      <c r="S314" s="8">
        <f t="shared" si="32"/>
        <v>2005</v>
      </c>
      <c r="T314" s="8">
        <v>2005</v>
      </c>
      <c r="U314" s="8">
        <f t="shared" si="33"/>
        <v>17</v>
      </c>
      <c r="V314" s="7">
        <v>38687</v>
      </c>
      <c r="W314" t="s">
        <v>151</v>
      </c>
      <c r="X314" s="2">
        <v>1.6519999999999999</v>
      </c>
      <c r="Y314" s="6">
        <f t="shared" si="34"/>
        <v>4.409919649769093E-2</v>
      </c>
      <c r="AA314" t="s">
        <v>150</v>
      </c>
      <c r="AB314">
        <v>17337</v>
      </c>
      <c r="AD314" t="s">
        <v>2</v>
      </c>
      <c r="AE314">
        <v>53</v>
      </c>
      <c r="AF314">
        <v>12</v>
      </c>
      <c r="AH314" t="s">
        <v>15285</v>
      </c>
      <c r="AI314" t="s">
        <v>15284</v>
      </c>
      <c r="AJ314" t="s">
        <v>15283</v>
      </c>
      <c r="AK314" t="s">
        <v>15282</v>
      </c>
      <c r="AL314">
        <v>5</v>
      </c>
      <c r="AM314" s="5">
        <f t="shared" si="35"/>
        <v>0.29411764705882354</v>
      </c>
      <c r="AN314" s="4">
        <f t="shared" si="36"/>
        <v>4.4546406218678308E-4</v>
      </c>
      <c r="AO314" s="3"/>
      <c r="AP314">
        <v>0</v>
      </c>
      <c r="AR314" t="s">
        <v>1</v>
      </c>
      <c r="AT314" s="2" t="s">
        <v>0</v>
      </c>
      <c r="AU314" s="1">
        <f t="shared" si="37"/>
        <v>3.1003076767039688</v>
      </c>
      <c r="AV314" s="1">
        <f t="shared" si="38"/>
        <v>2.2272330279938855</v>
      </c>
      <c r="AW314" s="1">
        <f t="shared" si="39"/>
        <v>1.3541583792838026</v>
      </c>
    </row>
    <row r="315" spans="1:49" x14ac:dyDescent="0.2">
      <c r="A315">
        <v>313</v>
      </c>
      <c r="B315" t="s">
        <v>15281</v>
      </c>
      <c r="C315" t="s">
        <v>15280</v>
      </c>
      <c r="F315" t="s">
        <v>15279</v>
      </c>
      <c r="G315" t="s">
        <v>10</v>
      </c>
      <c r="H315" t="s">
        <v>9</v>
      </c>
      <c r="I315" t="s">
        <v>15278</v>
      </c>
      <c r="J315">
        <v>60027090</v>
      </c>
      <c r="K315" t="s">
        <v>1378</v>
      </c>
      <c r="L315" t="s">
        <v>1377</v>
      </c>
      <c r="M315" t="s">
        <v>38</v>
      </c>
      <c r="N315">
        <v>3</v>
      </c>
      <c r="O315" t="s">
        <v>15277</v>
      </c>
      <c r="P315" t="s">
        <v>15276</v>
      </c>
      <c r="Q315" t="s">
        <v>15275</v>
      </c>
      <c r="R315" s="7">
        <v>38687</v>
      </c>
      <c r="S315" s="8">
        <f t="shared" si="32"/>
        <v>2005</v>
      </c>
      <c r="T315" s="8">
        <v>2005</v>
      </c>
      <c r="U315" s="8">
        <f t="shared" si="33"/>
        <v>17</v>
      </c>
      <c r="V315" s="7">
        <v>38687</v>
      </c>
      <c r="W315" t="s">
        <v>151</v>
      </c>
      <c r="X315" s="2">
        <v>1.6519999999999999</v>
      </c>
      <c r="Y315" s="6">
        <f t="shared" si="34"/>
        <v>4.409919649769093E-2</v>
      </c>
      <c r="AA315" t="s">
        <v>150</v>
      </c>
      <c r="AB315">
        <v>17337</v>
      </c>
      <c r="AD315" t="s">
        <v>2</v>
      </c>
      <c r="AE315">
        <v>53</v>
      </c>
      <c r="AF315">
        <v>12</v>
      </c>
      <c r="AH315" t="s">
        <v>15274</v>
      </c>
      <c r="AI315" t="s">
        <v>15273</v>
      </c>
      <c r="AJ315" t="s">
        <v>15272</v>
      </c>
      <c r="AK315" t="s">
        <v>15271</v>
      </c>
      <c r="AL315">
        <v>6</v>
      </c>
      <c r="AM315" s="5">
        <f t="shared" si="35"/>
        <v>0.35294117647058826</v>
      </c>
      <c r="AN315" s="4">
        <f t="shared" si="36"/>
        <v>5.3455687462413976E-4</v>
      </c>
      <c r="AO315" s="3"/>
      <c r="AP315">
        <v>0</v>
      </c>
      <c r="AR315" t="s">
        <v>1</v>
      </c>
      <c r="AT315" s="2" t="s">
        <v>0</v>
      </c>
      <c r="AU315" s="1">
        <f t="shared" si="37"/>
        <v>3.1029804610770895</v>
      </c>
      <c r="AV315" s="1">
        <f t="shared" si="38"/>
        <v>2.2316876686157539</v>
      </c>
      <c r="AW315" s="1">
        <f t="shared" si="39"/>
        <v>1.3603948761544176</v>
      </c>
    </row>
    <row r="316" spans="1:49" x14ac:dyDescent="0.2">
      <c r="A316">
        <v>314</v>
      </c>
      <c r="B316" t="s">
        <v>15270</v>
      </c>
      <c r="C316" t="s">
        <v>15269</v>
      </c>
      <c r="F316" t="s">
        <v>15268</v>
      </c>
      <c r="G316" t="s">
        <v>10</v>
      </c>
      <c r="H316" t="s">
        <v>9</v>
      </c>
      <c r="I316" t="s">
        <v>15267</v>
      </c>
      <c r="J316" t="s">
        <v>15266</v>
      </c>
      <c r="K316" t="s">
        <v>15265</v>
      </c>
      <c r="L316" t="s">
        <v>15264</v>
      </c>
      <c r="M316" t="s">
        <v>15263</v>
      </c>
      <c r="N316">
        <v>3</v>
      </c>
      <c r="O316" t="s">
        <v>15262</v>
      </c>
      <c r="P316" t="s">
        <v>15261</v>
      </c>
      <c r="Q316" t="s">
        <v>15260</v>
      </c>
      <c r="R316" s="7">
        <v>38687</v>
      </c>
      <c r="S316" s="8">
        <f t="shared" si="32"/>
        <v>2005</v>
      </c>
      <c r="T316" s="8">
        <v>2005</v>
      </c>
      <c r="U316" s="8">
        <f t="shared" si="33"/>
        <v>17</v>
      </c>
      <c r="V316" s="7">
        <v>38687</v>
      </c>
      <c r="W316" t="s">
        <v>151</v>
      </c>
      <c r="X316" s="2">
        <v>1.6519999999999999</v>
      </c>
      <c r="Y316" s="6">
        <f t="shared" si="34"/>
        <v>4.409919649769093E-2</v>
      </c>
      <c r="AA316" t="s">
        <v>150</v>
      </c>
      <c r="AB316">
        <v>17337</v>
      </c>
      <c r="AD316" t="s">
        <v>2</v>
      </c>
      <c r="AE316">
        <v>53</v>
      </c>
      <c r="AF316">
        <v>12</v>
      </c>
      <c r="AH316" t="s">
        <v>15259</v>
      </c>
      <c r="AI316" t="s">
        <v>15258</v>
      </c>
      <c r="AJ316" t="s">
        <v>15257</v>
      </c>
      <c r="AK316" t="s">
        <v>15256</v>
      </c>
      <c r="AL316">
        <v>22</v>
      </c>
      <c r="AM316" s="5">
        <f t="shared" si="35"/>
        <v>1.2941176470588236</v>
      </c>
      <c r="AN316" s="4">
        <f t="shared" si="36"/>
        <v>1.9600418736218455E-3</v>
      </c>
      <c r="AO316" s="3"/>
      <c r="AP316">
        <v>0</v>
      </c>
      <c r="AR316" t="s">
        <v>15255</v>
      </c>
      <c r="AT316" s="2" t="s">
        <v>0</v>
      </c>
      <c r="AU316" s="1">
        <f t="shared" si="37"/>
        <v>3.1457450110470209</v>
      </c>
      <c r="AV316" s="1">
        <f t="shared" si="38"/>
        <v>2.3029619185656389</v>
      </c>
      <c r="AW316" s="1">
        <f t="shared" si="39"/>
        <v>1.460178826084257</v>
      </c>
    </row>
    <row r="317" spans="1:49" x14ac:dyDescent="0.2">
      <c r="A317">
        <v>315</v>
      </c>
      <c r="B317" t="s">
        <v>15254</v>
      </c>
      <c r="C317" t="s">
        <v>15253</v>
      </c>
      <c r="F317" t="s">
        <v>15252</v>
      </c>
      <c r="G317" t="s">
        <v>10</v>
      </c>
      <c r="H317" t="s">
        <v>9</v>
      </c>
      <c r="I317" t="s">
        <v>15251</v>
      </c>
      <c r="J317" t="s">
        <v>15250</v>
      </c>
      <c r="K317" t="s">
        <v>15249</v>
      </c>
      <c r="L317" t="s">
        <v>15248</v>
      </c>
      <c r="M317" t="s">
        <v>15247</v>
      </c>
      <c r="N317">
        <v>13</v>
      </c>
      <c r="O317" t="s">
        <v>15246</v>
      </c>
      <c r="P317" t="s">
        <v>15245</v>
      </c>
      <c r="Q317" t="s">
        <v>15244</v>
      </c>
      <c r="R317" s="7">
        <v>38687</v>
      </c>
      <c r="S317" s="8">
        <f t="shared" si="32"/>
        <v>2005</v>
      </c>
      <c r="T317" s="8">
        <v>2005</v>
      </c>
      <c r="U317" s="8">
        <f t="shared" si="33"/>
        <v>17</v>
      </c>
      <c r="V317" s="7">
        <v>38687</v>
      </c>
      <c r="W317" t="s">
        <v>11</v>
      </c>
      <c r="X317" s="2">
        <v>2.137</v>
      </c>
      <c r="Y317" s="6">
        <f t="shared" si="34"/>
        <v>5.7045994500947654E-2</v>
      </c>
      <c r="AA317">
        <v>46361</v>
      </c>
      <c r="AB317">
        <v>26750</v>
      </c>
      <c r="AC317">
        <v>14320746</v>
      </c>
      <c r="AD317" t="s">
        <v>2</v>
      </c>
      <c r="AE317">
        <v>444</v>
      </c>
      <c r="AF317">
        <v>3</v>
      </c>
      <c r="AH317" t="s">
        <v>15243</v>
      </c>
      <c r="AI317" t="s">
        <v>15242</v>
      </c>
      <c r="AJ317" t="s">
        <v>15241</v>
      </c>
      <c r="AK317" t="s">
        <v>15240</v>
      </c>
      <c r="AL317">
        <v>3</v>
      </c>
      <c r="AM317" s="5">
        <f t="shared" si="35"/>
        <v>0.17647058823529413</v>
      </c>
      <c r="AN317" s="4">
        <f t="shared" si="36"/>
        <v>2.6727843731206988E-4</v>
      </c>
      <c r="AO317" s="3"/>
      <c r="AP317">
        <v>1</v>
      </c>
      <c r="AR317" t="s">
        <v>1</v>
      </c>
      <c r="AT317" s="2" t="s">
        <v>0</v>
      </c>
      <c r="AU317" s="1">
        <f t="shared" si="37"/>
        <v>4.0012379681856975</v>
      </c>
      <c r="AV317" s="1">
        <f t="shared" si="38"/>
        <v>2.8656636469129864</v>
      </c>
      <c r="AW317" s="1">
        <f t="shared" si="39"/>
        <v>1.7300893256402743</v>
      </c>
    </row>
    <row r="318" spans="1:49" x14ac:dyDescent="0.2">
      <c r="A318">
        <v>316</v>
      </c>
      <c r="B318" t="s">
        <v>15239</v>
      </c>
      <c r="C318" t="s">
        <v>15238</v>
      </c>
      <c r="F318" t="s">
        <v>15237</v>
      </c>
      <c r="G318" t="s">
        <v>10</v>
      </c>
      <c r="H318" t="s">
        <v>9</v>
      </c>
      <c r="I318" t="s">
        <v>698</v>
      </c>
      <c r="J318">
        <v>60002873</v>
      </c>
      <c r="K318" t="s">
        <v>15236</v>
      </c>
      <c r="L318" t="s">
        <v>4791</v>
      </c>
      <c r="M318" t="s">
        <v>38</v>
      </c>
      <c r="N318">
        <v>3</v>
      </c>
      <c r="O318" t="s">
        <v>15235</v>
      </c>
      <c r="P318" t="s">
        <v>15234</v>
      </c>
      <c r="Q318" t="s">
        <v>15233</v>
      </c>
      <c r="R318" s="7">
        <v>38687</v>
      </c>
      <c r="S318" s="8">
        <f t="shared" si="32"/>
        <v>2005</v>
      </c>
      <c r="T318" s="8">
        <v>2005</v>
      </c>
      <c r="U318" s="8">
        <f t="shared" si="33"/>
        <v>17</v>
      </c>
      <c r="V318" s="7">
        <v>38687</v>
      </c>
      <c r="W318" t="s">
        <v>151</v>
      </c>
      <c r="X318" s="2">
        <v>1.6519999999999999</v>
      </c>
      <c r="Y318" s="6">
        <f t="shared" si="34"/>
        <v>4.409919649769093E-2</v>
      </c>
      <c r="AA318" t="s">
        <v>150</v>
      </c>
      <c r="AB318">
        <v>17337</v>
      </c>
      <c r="AD318" t="s">
        <v>2</v>
      </c>
      <c r="AE318">
        <v>53</v>
      </c>
      <c r="AF318">
        <v>12</v>
      </c>
      <c r="AH318" t="s">
        <v>15232</v>
      </c>
      <c r="AI318" t="s">
        <v>15231</v>
      </c>
      <c r="AJ318" t="s">
        <v>15230</v>
      </c>
      <c r="AK318" t="s">
        <v>15229</v>
      </c>
      <c r="AL318">
        <v>6</v>
      </c>
      <c r="AM318" s="5">
        <f t="shared" si="35"/>
        <v>0.35294117647058826</v>
      </c>
      <c r="AN318" s="4">
        <f t="shared" si="36"/>
        <v>5.3455687462413976E-4</v>
      </c>
      <c r="AO318" s="3"/>
      <c r="AP318">
        <v>0</v>
      </c>
      <c r="AR318" t="s">
        <v>1</v>
      </c>
      <c r="AT318" s="2" t="s">
        <v>0</v>
      </c>
      <c r="AU318" s="1">
        <f t="shared" si="37"/>
        <v>3.1029804610770895</v>
      </c>
      <c r="AV318" s="1">
        <f t="shared" si="38"/>
        <v>2.2316876686157539</v>
      </c>
      <c r="AW318" s="1">
        <f t="shared" si="39"/>
        <v>1.3603948761544176</v>
      </c>
    </row>
    <row r="319" spans="1:49" x14ac:dyDescent="0.2">
      <c r="A319">
        <v>317</v>
      </c>
      <c r="B319" t="s">
        <v>15228</v>
      </c>
      <c r="C319" t="s">
        <v>15227</v>
      </c>
      <c r="F319" t="s">
        <v>15226</v>
      </c>
      <c r="G319" t="s">
        <v>10</v>
      </c>
      <c r="H319" t="s">
        <v>9</v>
      </c>
      <c r="I319" t="s">
        <v>583</v>
      </c>
      <c r="J319" t="s">
        <v>6042</v>
      </c>
      <c r="K319" t="s">
        <v>6046</v>
      </c>
      <c r="L319" t="s">
        <v>6045</v>
      </c>
      <c r="M319" t="s">
        <v>98</v>
      </c>
      <c r="N319">
        <v>3</v>
      </c>
      <c r="O319" t="s">
        <v>15225</v>
      </c>
      <c r="P319" t="s">
        <v>15224</v>
      </c>
      <c r="Q319" t="s">
        <v>15223</v>
      </c>
      <c r="R319" s="7">
        <v>38687</v>
      </c>
      <c r="S319" s="8">
        <f t="shared" si="32"/>
        <v>2005</v>
      </c>
      <c r="T319" s="8">
        <v>2005</v>
      </c>
      <c r="U319" s="8">
        <f t="shared" si="33"/>
        <v>17</v>
      </c>
      <c r="V319" s="7">
        <v>2005</v>
      </c>
      <c r="W319" t="s">
        <v>3</v>
      </c>
      <c r="X319" s="2">
        <v>0.28599999999999998</v>
      </c>
      <c r="Y319" s="6">
        <f t="shared" si="34"/>
        <v>7.6346066575905605E-3</v>
      </c>
      <c r="AA319">
        <v>9205071</v>
      </c>
      <c r="AB319">
        <v>28139</v>
      </c>
      <c r="AD319" t="s">
        <v>2</v>
      </c>
      <c r="AE319">
        <v>19</v>
      </c>
      <c r="AF319">
        <v>15</v>
      </c>
      <c r="AH319" t="s">
        <v>15222</v>
      </c>
      <c r="AI319" t="s">
        <v>15221</v>
      </c>
      <c r="AK319" t="s">
        <v>15220</v>
      </c>
      <c r="AL319">
        <v>5</v>
      </c>
      <c r="AM319" s="5">
        <f t="shared" si="35"/>
        <v>0.29411764705882354</v>
      </c>
      <c r="AN319" s="4">
        <f t="shared" si="36"/>
        <v>4.4546406218678308E-4</v>
      </c>
      <c r="AO319" s="3"/>
      <c r="AP319">
        <v>0</v>
      </c>
      <c r="AR319" t="s">
        <v>1</v>
      </c>
      <c r="AT319" s="2" t="s">
        <v>0</v>
      </c>
      <c r="AU319" s="1">
        <f t="shared" si="37"/>
        <v>0.54778638789694267</v>
      </c>
      <c r="AV319" s="1">
        <f t="shared" si="38"/>
        <v>0.40400353598886718</v>
      </c>
      <c r="AW319" s="1">
        <f t="shared" si="39"/>
        <v>0.26022068408079163</v>
      </c>
    </row>
    <row r="320" spans="1:49" x14ac:dyDescent="0.2">
      <c r="A320">
        <v>318</v>
      </c>
      <c r="B320" t="s">
        <v>15219</v>
      </c>
      <c r="C320" t="s">
        <v>15218</v>
      </c>
      <c r="F320" t="s">
        <v>15217</v>
      </c>
      <c r="G320" t="s">
        <v>10</v>
      </c>
      <c r="H320" t="s">
        <v>9</v>
      </c>
      <c r="I320" t="s">
        <v>15216</v>
      </c>
      <c r="J320" t="s">
        <v>15215</v>
      </c>
      <c r="K320" t="s">
        <v>15214</v>
      </c>
      <c r="L320" t="s">
        <v>15213</v>
      </c>
      <c r="M320" t="s">
        <v>8197</v>
      </c>
      <c r="N320">
        <v>3</v>
      </c>
      <c r="O320" t="s">
        <v>15212</v>
      </c>
      <c r="P320" t="s">
        <v>15211</v>
      </c>
      <c r="Q320" t="s">
        <v>15210</v>
      </c>
      <c r="R320" s="7">
        <v>38687</v>
      </c>
      <c r="S320" s="8">
        <f t="shared" si="32"/>
        <v>2005</v>
      </c>
      <c r="T320" s="8">
        <v>2005</v>
      </c>
      <c r="U320" s="8">
        <f t="shared" si="33"/>
        <v>17</v>
      </c>
      <c r="V320" s="7">
        <v>2005</v>
      </c>
      <c r="W320" t="s">
        <v>3</v>
      </c>
      <c r="X320" s="2">
        <v>0.28599999999999998</v>
      </c>
      <c r="Y320" s="6">
        <f t="shared" si="34"/>
        <v>7.6346066575905605E-3</v>
      </c>
      <c r="AA320">
        <v>9205071</v>
      </c>
      <c r="AB320">
        <v>28139</v>
      </c>
      <c r="AD320" t="s">
        <v>2</v>
      </c>
      <c r="AE320">
        <v>19</v>
      </c>
      <c r="AF320">
        <v>15</v>
      </c>
      <c r="AH320" t="s">
        <v>15209</v>
      </c>
      <c r="AI320" t="s">
        <v>15208</v>
      </c>
      <c r="AK320" t="s">
        <v>15207</v>
      </c>
      <c r="AL320">
        <v>3</v>
      </c>
      <c r="AM320" s="5">
        <f t="shared" si="35"/>
        <v>0.17647058823529413</v>
      </c>
      <c r="AN320" s="4">
        <f t="shared" si="36"/>
        <v>2.6727843731206988E-4</v>
      </c>
      <c r="AO320" s="3"/>
      <c r="AP320">
        <v>0</v>
      </c>
      <c r="AQ320" t="s">
        <v>15206</v>
      </c>
      <c r="AR320" t="s">
        <v>1</v>
      </c>
      <c r="AS320" t="s">
        <v>15205</v>
      </c>
      <c r="AT320" s="2" t="s">
        <v>0</v>
      </c>
      <c r="AU320" s="1">
        <f t="shared" si="37"/>
        <v>0.54244081915070141</v>
      </c>
      <c r="AV320" s="1">
        <f t="shared" si="38"/>
        <v>0.39509425474513149</v>
      </c>
      <c r="AW320" s="1">
        <f t="shared" si="39"/>
        <v>0.2477476903395617</v>
      </c>
    </row>
    <row r="321" spans="1:49" x14ac:dyDescent="0.2">
      <c r="A321">
        <v>319</v>
      </c>
      <c r="B321" t="s">
        <v>15204</v>
      </c>
      <c r="C321" t="s">
        <v>15203</v>
      </c>
      <c r="E321">
        <v>16367781</v>
      </c>
      <c r="F321" t="s">
        <v>15202</v>
      </c>
      <c r="G321" t="s">
        <v>10</v>
      </c>
      <c r="H321" t="s">
        <v>9</v>
      </c>
      <c r="I321" t="s">
        <v>15201</v>
      </c>
      <c r="J321">
        <v>60025988</v>
      </c>
      <c r="K321" t="s">
        <v>15200</v>
      </c>
      <c r="L321" t="s">
        <v>462</v>
      </c>
      <c r="M321" t="s">
        <v>461</v>
      </c>
      <c r="N321">
        <v>3</v>
      </c>
      <c r="O321" t="s">
        <v>15199</v>
      </c>
      <c r="P321" t="s">
        <v>15198</v>
      </c>
      <c r="Q321" t="s">
        <v>15197</v>
      </c>
      <c r="R321" s="7">
        <v>38687</v>
      </c>
      <c r="S321" s="8">
        <f t="shared" si="32"/>
        <v>2005</v>
      </c>
      <c r="T321" s="8">
        <v>2005</v>
      </c>
      <c r="U321" s="8">
        <f t="shared" si="33"/>
        <v>17</v>
      </c>
      <c r="V321" s="7">
        <v>38687</v>
      </c>
      <c r="W321" t="s">
        <v>292</v>
      </c>
      <c r="X321" s="2">
        <v>1.3460000000000001</v>
      </c>
      <c r="Y321" s="6">
        <f t="shared" si="34"/>
        <v>3.593070126264649E-2</v>
      </c>
      <c r="AA321" t="s">
        <v>291</v>
      </c>
      <c r="AB321">
        <v>15550</v>
      </c>
      <c r="AC321">
        <v>14609568</v>
      </c>
      <c r="AD321" t="s">
        <v>2</v>
      </c>
      <c r="AE321">
        <v>22</v>
      </c>
      <c r="AF321">
        <v>12</v>
      </c>
      <c r="AH321" t="s">
        <v>15196</v>
      </c>
      <c r="AI321" t="s">
        <v>15195</v>
      </c>
      <c r="AJ321" t="s">
        <v>15194</v>
      </c>
      <c r="AK321" t="s">
        <v>15193</v>
      </c>
      <c r="AL321">
        <v>23</v>
      </c>
      <c r="AM321" s="5">
        <f t="shared" si="35"/>
        <v>1.3529411764705883</v>
      </c>
      <c r="AN321" s="4">
        <f t="shared" si="36"/>
        <v>2.0491346860592023E-3</v>
      </c>
      <c r="AO321" s="3"/>
      <c r="AP321">
        <v>0</v>
      </c>
      <c r="AR321" t="s">
        <v>1</v>
      </c>
      <c r="AT321" s="2">
        <v>3.3860000000000001</v>
      </c>
      <c r="AU321" s="1">
        <f t="shared" si="37"/>
        <v>2.5766231289670301</v>
      </c>
      <c r="AV321" s="1">
        <f t="shared" si="38"/>
        <v>1.8989917974352848</v>
      </c>
      <c r="AW321" s="1">
        <f t="shared" si="39"/>
        <v>1.2213604659035389</v>
      </c>
    </row>
    <row r="322" spans="1:49" x14ac:dyDescent="0.2">
      <c r="A322">
        <v>320</v>
      </c>
      <c r="B322" t="s">
        <v>15192</v>
      </c>
      <c r="C322" t="s">
        <v>15191</v>
      </c>
      <c r="F322" t="s">
        <v>15190</v>
      </c>
      <c r="G322" t="s">
        <v>10</v>
      </c>
      <c r="H322" t="s">
        <v>9</v>
      </c>
      <c r="I322" t="s">
        <v>15189</v>
      </c>
      <c r="J322" t="s">
        <v>15188</v>
      </c>
      <c r="K322" t="s">
        <v>15187</v>
      </c>
      <c r="L322" t="s">
        <v>15186</v>
      </c>
      <c r="M322" t="s">
        <v>487</v>
      </c>
      <c r="N322">
        <v>5</v>
      </c>
      <c r="O322" t="s">
        <v>15185</v>
      </c>
      <c r="P322" t="s">
        <v>15184</v>
      </c>
      <c r="Q322" t="s">
        <v>15183</v>
      </c>
      <c r="R322" s="7">
        <v>38687</v>
      </c>
      <c r="S322" s="8">
        <f t="shared" ref="S322:S385" si="40">YEAR(R322)</f>
        <v>2005</v>
      </c>
      <c r="T322" s="8">
        <v>2005</v>
      </c>
      <c r="U322" s="8">
        <f t="shared" ref="U322:U385" si="41">2022-T322</f>
        <v>17</v>
      </c>
      <c r="V322" s="7">
        <v>2005</v>
      </c>
      <c r="W322" t="s">
        <v>3</v>
      </c>
      <c r="X322" s="2">
        <v>0.28599999999999998</v>
      </c>
      <c r="Y322" s="6">
        <f t="shared" ref="Y322:Y385" si="42">(X322-$Z$4)/($Z$3-$Z$4)</f>
        <v>7.6346066575905605E-3</v>
      </c>
      <c r="AA322">
        <v>9205071</v>
      </c>
      <c r="AB322">
        <v>28139</v>
      </c>
      <c r="AD322" t="s">
        <v>2</v>
      </c>
      <c r="AE322">
        <v>19</v>
      </c>
      <c r="AF322">
        <v>15</v>
      </c>
      <c r="AH322" t="s">
        <v>15182</v>
      </c>
      <c r="AI322" t="s">
        <v>15181</v>
      </c>
      <c r="AK322" t="s">
        <v>15180</v>
      </c>
      <c r="AL322">
        <v>39</v>
      </c>
      <c r="AM322" s="5">
        <f t="shared" ref="AM322:AM385" si="43">AL322/U322</f>
        <v>2.2941176470588234</v>
      </c>
      <c r="AN322" s="4">
        <f t="shared" ref="AN322:AN385" si="44">(AM322-$AO$4)/($AO$3-$AO$4)</f>
        <v>3.4746196850569079E-3</v>
      </c>
      <c r="AO322" s="3"/>
      <c r="AP322">
        <v>0</v>
      </c>
      <c r="AR322" t="s">
        <v>1</v>
      </c>
      <c r="AT322" s="2" t="s">
        <v>0</v>
      </c>
      <c r="AU322" s="1">
        <f t="shared" ref="AU322:AU385" si="45">(Y322*0.7+AN322*0.3)*100</f>
        <v>0.6386610565830465</v>
      </c>
      <c r="AV322" s="1">
        <f t="shared" ref="AV322:AV385" si="46">(Y322*0.5+AN322*0.5)*100</f>
        <v>0.55546131713237346</v>
      </c>
      <c r="AW322" s="1">
        <f t="shared" ref="AW322:AW385" si="47">(Y322*0.3+AN322*0.7)*100</f>
        <v>0.47226157768170035</v>
      </c>
    </row>
    <row r="323" spans="1:49" x14ac:dyDescent="0.2">
      <c r="A323">
        <v>321</v>
      </c>
      <c r="B323" t="s">
        <v>15179</v>
      </c>
      <c r="C323" t="s">
        <v>15178</v>
      </c>
      <c r="D323" t="s">
        <v>15177</v>
      </c>
      <c r="F323" t="s">
        <v>15176</v>
      </c>
      <c r="G323" t="s">
        <v>10</v>
      </c>
      <c r="H323" t="s">
        <v>9</v>
      </c>
      <c r="I323" t="s">
        <v>733</v>
      </c>
      <c r="J323">
        <v>60025152</v>
      </c>
      <c r="K323" t="s">
        <v>401</v>
      </c>
      <c r="L323" t="s">
        <v>400</v>
      </c>
      <c r="M323" t="s">
        <v>38</v>
      </c>
      <c r="N323">
        <v>2</v>
      </c>
      <c r="O323" t="s">
        <v>15175</v>
      </c>
      <c r="P323" t="s">
        <v>15174</v>
      </c>
      <c r="Q323" t="s">
        <v>399</v>
      </c>
      <c r="R323" s="7">
        <v>38687</v>
      </c>
      <c r="S323" s="8">
        <f t="shared" si="40"/>
        <v>2005</v>
      </c>
      <c r="T323" s="8">
        <v>2005</v>
      </c>
      <c r="U323" s="8">
        <f t="shared" si="41"/>
        <v>17</v>
      </c>
      <c r="V323" s="7">
        <v>38687</v>
      </c>
      <c r="W323" t="s">
        <v>15173</v>
      </c>
      <c r="X323" s="2">
        <v>0.183</v>
      </c>
      <c r="Y323" s="6">
        <f t="shared" si="42"/>
        <v>4.8850804837030515E-3</v>
      </c>
      <c r="AA323">
        <v>17445760</v>
      </c>
      <c r="AB323">
        <v>100147332</v>
      </c>
      <c r="AC323">
        <v>17445779</v>
      </c>
      <c r="AD323" t="s">
        <v>2</v>
      </c>
      <c r="AE323">
        <v>20</v>
      </c>
      <c r="AF323" s="9">
        <v>44289</v>
      </c>
      <c r="AH323" t="s">
        <v>15172</v>
      </c>
      <c r="AI323" t="s">
        <v>15171</v>
      </c>
      <c r="AJ323" t="s">
        <v>15170</v>
      </c>
      <c r="AK323" t="s">
        <v>15169</v>
      </c>
      <c r="AL323">
        <v>1</v>
      </c>
      <c r="AM323" s="5">
        <f t="shared" si="43"/>
        <v>5.8823529411764705E-2</v>
      </c>
      <c r="AN323" s="4">
        <f t="shared" si="44"/>
        <v>8.9092812437356614E-5</v>
      </c>
      <c r="AO323" s="3"/>
      <c r="AP323">
        <v>0</v>
      </c>
      <c r="AR323" t="s">
        <v>1</v>
      </c>
      <c r="AT323" s="2" t="s">
        <v>0</v>
      </c>
      <c r="AU323" s="1">
        <f t="shared" si="45"/>
        <v>0.34462841823233431</v>
      </c>
      <c r="AV323" s="1">
        <f t="shared" si="46"/>
        <v>0.24870866480702042</v>
      </c>
      <c r="AW323" s="1">
        <f t="shared" si="47"/>
        <v>0.1527889113817065</v>
      </c>
    </row>
    <row r="324" spans="1:49" x14ac:dyDescent="0.2">
      <c r="A324">
        <v>322</v>
      </c>
      <c r="B324" t="s">
        <v>15168</v>
      </c>
      <c r="C324" t="s">
        <v>15167</v>
      </c>
      <c r="F324" t="s">
        <v>15166</v>
      </c>
      <c r="G324" t="s">
        <v>10</v>
      </c>
      <c r="H324" t="s">
        <v>9</v>
      </c>
      <c r="I324" t="s">
        <v>944</v>
      </c>
      <c r="J324" t="s">
        <v>794</v>
      </c>
      <c r="K324" t="s">
        <v>793</v>
      </c>
      <c r="L324" t="s">
        <v>792</v>
      </c>
      <c r="M324" t="s">
        <v>487</v>
      </c>
      <c r="N324">
        <v>4</v>
      </c>
      <c r="O324" t="s">
        <v>15165</v>
      </c>
      <c r="P324" t="s">
        <v>15164</v>
      </c>
      <c r="Q324" t="s">
        <v>15163</v>
      </c>
      <c r="R324" s="7">
        <v>38687</v>
      </c>
      <c r="S324" s="8">
        <f t="shared" si="40"/>
        <v>2005</v>
      </c>
      <c r="T324" s="8">
        <v>2005</v>
      </c>
      <c r="U324" s="8">
        <f t="shared" si="41"/>
        <v>17</v>
      </c>
      <c r="V324" s="7">
        <v>2005</v>
      </c>
      <c r="W324" t="s">
        <v>3</v>
      </c>
      <c r="X324" s="2">
        <v>0.28599999999999998</v>
      </c>
      <c r="Y324" s="6">
        <f t="shared" si="42"/>
        <v>7.6346066575905605E-3</v>
      </c>
      <c r="AA324">
        <v>9205071</v>
      </c>
      <c r="AB324">
        <v>28139</v>
      </c>
      <c r="AD324" t="s">
        <v>2</v>
      </c>
      <c r="AE324">
        <v>19</v>
      </c>
      <c r="AF324">
        <v>15</v>
      </c>
      <c r="AH324" t="s">
        <v>15162</v>
      </c>
      <c r="AI324" t="s">
        <v>15161</v>
      </c>
      <c r="AK324" t="s">
        <v>15160</v>
      </c>
      <c r="AL324">
        <v>21</v>
      </c>
      <c r="AM324" s="5">
        <f t="shared" si="43"/>
        <v>1.2352941176470589</v>
      </c>
      <c r="AN324" s="4">
        <f t="shared" si="44"/>
        <v>1.8709490611844891E-3</v>
      </c>
      <c r="AO324" s="3"/>
      <c r="AP324">
        <v>0</v>
      </c>
      <c r="AR324" t="s">
        <v>1</v>
      </c>
      <c r="AT324" s="2" t="s">
        <v>0</v>
      </c>
      <c r="AU324" s="1">
        <f t="shared" si="45"/>
        <v>0.59055093786687396</v>
      </c>
      <c r="AV324" s="1">
        <f t="shared" si="46"/>
        <v>0.47527778593875242</v>
      </c>
      <c r="AW324" s="1">
        <f t="shared" si="47"/>
        <v>0.36000463401063104</v>
      </c>
    </row>
    <row r="325" spans="1:49" x14ac:dyDescent="0.2">
      <c r="A325">
        <v>323</v>
      </c>
      <c r="B325" t="s">
        <v>15159</v>
      </c>
      <c r="F325" t="s">
        <v>15158</v>
      </c>
      <c r="G325" t="s">
        <v>10</v>
      </c>
      <c r="H325" t="s">
        <v>9</v>
      </c>
      <c r="I325" t="s">
        <v>1054</v>
      </c>
      <c r="J325">
        <v>60000990</v>
      </c>
      <c r="K325" t="s">
        <v>228</v>
      </c>
      <c r="L325" t="s">
        <v>227</v>
      </c>
      <c r="M325" t="s">
        <v>226</v>
      </c>
      <c r="N325">
        <v>1</v>
      </c>
      <c r="O325" t="s">
        <v>15157</v>
      </c>
      <c r="P325">
        <v>6508275666</v>
      </c>
      <c r="Q325">
        <v>60000990</v>
      </c>
      <c r="R325" s="7">
        <v>38687</v>
      </c>
      <c r="S325" s="8">
        <f t="shared" si="40"/>
        <v>2005</v>
      </c>
      <c r="T325" s="8">
        <v>2005</v>
      </c>
      <c r="U325" s="8">
        <f t="shared" si="41"/>
        <v>17</v>
      </c>
      <c r="V325" s="7">
        <v>2005</v>
      </c>
      <c r="W325" t="s">
        <v>15156</v>
      </c>
      <c r="X325" s="2">
        <v>0.125</v>
      </c>
      <c r="Y325" s="6">
        <f t="shared" si="42"/>
        <v>3.3368036090867838E-3</v>
      </c>
      <c r="AA325" t="s">
        <v>15155</v>
      </c>
      <c r="AB325">
        <v>64260</v>
      </c>
      <c r="AD325" t="s">
        <v>2</v>
      </c>
      <c r="AF325">
        <v>2397</v>
      </c>
      <c r="AH325" s="10">
        <v>16803</v>
      </c>
      <c r="AI325" t="s">
        <v>15154</v>
      </c>
      <c r="AJ325" t="s">
        <v>15153</v>
      </c>
      <c r="AK325" t="s">
        <v>15152</v>
      </c>
      <c r="AL325">
        <v>0</v>
      </c>
      <c r="AM325" s="5">
        <f t="shared" si="43"/>
        <v>0</v>
      </c>
      <c r="AN325" s="4">
        <f t="shared" si="44"/>
        <v>0</v>
      </c>
      <c r="AO325" s="3"/>
      <c r="AP325">
        <v>0</v>
      </c>
      <c r="AR325" t="s">
        <v>1</v>
      </c>
      <c r="AT325" s="2" t="s">
        <v>0</v>
      </c>
      <c r="AU325" s="1">
        <f t="shared" si="45"/>
        <v>0.23357625263607484</v>
      </c>
      <c r="AV325" s="1">
        <f t="shared" si="46"/>
        <v>0.16684018045433918</v>
      </c>
      <c r="AW325" s="1">
        <f t="shared" si="47"/>
        <v>0.10010410827260351</v>
      </c>
    </row>
    <row r="326" spans="1:49" x14ac:dyDescent="0.2">
      <c r="A326">
        <v>324</v>
      </c>
      <c r="B326" t="s">
        <v>15151</v>
      </c>
      <c r="C326" t="s">
        <v>15150</v>
      </c>
      <c r="F326" t="s">
        <v>15149</v>
      </c>
      <c r="G326" t="s">
        <v>10</v>
      </c>
      <c r="H326" t="s">
        <v>9</v>
      </c>
      <c r="I326" t="s">
        <v>15148</v>
      </c>
      <c r="J326" t="s">
        <v>15147</v>
      </c>
      <c r="K326" t="s">
        <v>15146</v>
      </c>
      <c r="L326" t="s">
        <v>15145</v>
      </c>
      <c r="M326" t="s">
        <v>15144</v>
      </c>
      <c r="N326">
        <v>3</v>
      </c>
      <c r="O326" t="s">
        <v>15143</v>
      </c>
      <c r="P326" t="s">
        <v>15142</v>
      </c>
      <c r="Q326" t="s">
        <v>15141</v>
      </c>
      <c r="R326" s="7">
        <v>38687</v>
      </c>
      <c r="S326" s="8">
        <f t="shared" si="40"/>
        <v>2005</v>
      </c>
      <c r="T326" s="8">
        <v>2005</v>
      </c>
      <c r="U326" s="8">
        <f t="shared" si="41"/>
        <v>17</v>
      </c>
      <c r="V326" s="7">
        <v>2005</v>
      </c>
      <c r="W326" t="s">
        <v>6293</v>
      </c>
      <c r="X326" s="2">
        <v>0.57399999999999995</v>
      </c>
      <c r="Y326" s="6">
        <f t="shared" si="42"/>
        <v>1.5322602172926509E-2</v>
      </c>
      <c r="AA326">
        <v>213640</v>
      </c>
      <c r="AB326">
        <v>28115</v>
      </c>
      <c r="AD326" t="s">
        <v>2</v>
      </c>
      <c r="AE326">
        <v>82</v>
      </c>
      <c r="AF326">
        <v>8</v>
      </c>
      <c r="AH326" t="s">
        <v>15140</v>
      </c>
      <c r="AI326" t="s">
        <v>15139</v>
      </c>
      <c r="AK326" t="s">
        <v>15138</v>
      </c>
      <c r="AL326">
        <v>36</v>
      </c>
      <c r="AM326" s="5">
        <f t="shared" si="43"/>
        <v>2.1176470588235294</v>
      </c>
      <c r="AN326" s="4">
        <f t="shared" si="44"/>
        <v>3.2073412477448384E-3</v>
      </c>
      <c r="AO326" s="3"/>
      <c r="AP326">
        <v>0</v>
      </c>
      <c r="AQ326" t="s">
        <v>153</v>
      </c>
      <c r="AR326" t="s">
        <v>1</v>
      </c>
      <c r="AS326" t="s">
        <v>152</v>
      </c>
      <c r="AT326" s="2">
        <v>1.532</v>
      </c>
      <c r="AU326" s="1">
        <f t="shared" si="45"/>
        <v>1.1688023895372008</v>
      </c>
      <c r="AV326" s="1">
        <f t="shared" si="46"/>
        <v>0.92649717103356743</v>
      </c>
      <c r="AW326" s="1">
        <f t="shared" si="47"/>
        <v>0.68419195252993392</v>
      </c>
    </row>
    <row r="327" spans="1:49" x14ac:dyDescent="0.2">
      <c r="A327">
        <v>325</v>
      </c>
      <c r="B327" t="s">
        <v>15137</v>
      </c>
      <c r="C327" t="s">
        <v>15136</v>
      </c>
      <c r="E327">
        <v>16367782</v>
      </c>
      <c r="F327" t="s">
        <v>15135</v>
      </c>
      <c r="G327" t="s">
        <v>10</v>
      </c>
      <c r="H327" t="s">
        <v>9</v>
      </c>
      <c r="I327" t="s">
        <v>15134</v>
      </c>
      <c r="J327">
        <v>60027245</v>
      </c>
      <c r="K327" t="s">
        <v>1445</v>
      </c>
      <c r="L327" t="s">
        <v>379</v>
      </c>
      <c r="M327" t="s">
        <v>378</v>
      </c>
      <c r="N327">
        <v>4</v>
      </c>
      <c r="O327" t="s">
        <v>15133</v>
      </c>
      <c r="P327" t="s">
        <v>15132</v>
      </c>
      <c r="Q327" t="s">
        <v>15131</v>
      </c>
      <c r="R327" s="7">
        <v>38687</v>
      </c>
      <c r="S327" s="8">
        <f t="shared" si="40"/>
        <v>2005</v>
      </c>
      <c r="T327" s="8">
        <v>2005</v>
      </c>
      <c r="U327" s="8">
        <f t="shared" si="41"/>
        <v>17</v>
      </c>
      <c r="V327" s="7">
        <v>38687</v>
      </c>
      <c r="W327" t="s">
        <v>292</v>
      </c>
      <c r="X327" s="2">
        <v>1.3460000000000001</v>
      </c>
      <c r="Y327" s="6">
        <f t="shared" si="42"/>
        <v>3.593070126264649E-2</v>
      </c>
      <c r="AA327" t="s">
        <v>291</v>
      </c>
      <c r="AB327">
        <v>15550</v>
      </c>
      <c r="AC327">
        <v>14609568</v>
      </c>
      <c r="AD327" t="s">
        <v>2</v>
      </c>
      <c r="AE327">
        <v>22</v>
      </c>
      <c r="AF327">
        <v>12</v>
      </c>
      <c r="AH327" t="s">
        <v>15130</v>
      </c>
      <c r="AI327" t="s">
        <v>15129</v>
      </c>
      <c r="AJ327" t="s">
        <v>15128</v>
      </c>
      <c r="AK327" t="s">
        <v>15127</v>
      </c>
      <c r="AL327">
        <v>62</v>
      </c>
      <c r="AM327" s="5">
        <f t="shared" si="43"/>
        <v>3.6470588235294117</v>
      </c>
      <c r="AN327" s="4">
        <f t="shared" si="44"/>
        <v>5.5237543711161097E-3</v>
      </c>
      <c r="AO327" s="3"/>
      <c r="AP327">
        <v>0</v>
      </c>
      <c r="AR327" t="s">
        <v>1</v>
      </c>
      <c r="AT327" s="2">
        <v>3.3860000000000001</v>
      </c>
      <c r="AU327" s="1">
        <f t="shared" si="45"/>
        <v>2.6808617195187372</v>
      </c>
      <c r="AV327" s="1">
        <f t="shared" si="46"/>
        <v>2.07272278168813</v>
      </c>
      <c r="AW327" s="1">
        <f t="shared" si="47"/>
        <v>1.4645838438575223</v>
      </c>
    </row>
    <row r="328" spans="1:49" x14ac:dyDescent="0.2">
      <c r="A328">
        <v>326</v>
      </c>
      <c r="B328" t="s">
        <v>15126</v>
      </c>
      <c r="C328" t="s">
        <v>15125</v>
      </c>
      <c r="F328" t="s">
        <v>15124</v>
      </c>
      <c r="G328" t="s">
        <v>10</v>
      </c>
      <c r="H328" t="s">
        <v>9</v>
      </c>
      <c r="I328" t="s">
        <v>15123</v>
      </c>
      <c r="J328">
        <v>60010818</v>
      </c>
      <c r="K328" t="s">
        <v>15122</v>
      </c>
      <c r="L328" t="s">
        <v>15121</v>
      </c>
      <c r="M328" t="s">
        <v>31</v>
      </c>
      <c r="N328">
        <v>2</v>
      </c>
      <c r="O328" t="s">
        <v>15120</v>
      </c>
      <c r="P328" t="s">
        <v>15119</v>
      </c>
      <c r="Q328" t="s">
        <v>15118</v>
      </c>
      <c r="R328" s="7">
        <v>38687</v>
      </c>
      <c r="S328" s="8">
        <f t="shared" si="40"/>
        <v>2005</v>
      </c>
      <c r="T328" s="8">
        <v>2005</v>
      </c>
      <c r="U328" s="8">
        <f t="shared" si="41"/>
        <v>17</v>
      </c>
      <c r="V328" s="7">
        <v>38687</v>
      </c>
      <c r="W328" t="s">
        <v>75</v>
      </c>
      <c r="X328" s="2">
        <v>0.81</v>
      </c>
      <c r="Y328" s="6">
        <f t="shared" si="42"/>
        <v>2.1622487386882359E-2</v>
      </c>
      <c r="AA328">
        <v>10411135</v>
      </c>
      <c r="AB328">
        <v>12116</v>
      </c>
      <c r="AD328" t="s">
        <v>2</v>
      </c>
      <c r="AE328">
        <v>17</v>
      </c>
      <c r="AF328">
        <v>12</v>
      </c>
      <c r="AH328" t="s">
        <v>15117</v>
      </c>
      <c r="AI328" t="s">
        <v>15116</v>
      </c>
      <c r="AJ328" t="s">
        <v>15115</v>
      </c>
      <c r="AK328" t="s">
        <v>15114</v>
      </c>
      <c r="AL328">
        <v>6</v>
      </c>
      <c r="AM328" s="5">
        <f t="shared" si="43"/>
        <v>0.35294117647058826</v>
      </c>
      <c r="AN328" s="4">
        <f t="shared" si="44"/>
        <v>5.3455687462413976E-4</v>
      </c>
      <c r="AO328" s="3"/>
      <c r="AP328">
        <v>0</v>
      </c>
      <c r="AQ328" t="s">
        <v>129</v>
      </c>
      <c r="AR328" t="s">
        <v>1</v>
      </c>
      <c r="AS328" t="s">
        <v>128</v>
      </c>
      <c r="AT328" s="2">
        <v>2.468</v>
      </c>
      <c r="AU328" s="1">
        <f t="shared" si="45"/>
        <v>1.5296108233204893</v>
      </c>
      <c r="AV328" s="1">
        <f t="shared" si="46"/>
        <v>1.1078522130753248</v>
      </c>
      <c r="AW328" s="1">
        <f t="shared" si="47"/>
        <v>0.68609360283016052</v>
      </c>
    </row>
    <row r="329" spans="1:49" x14ac:dyDescent="0.2">
      <c r="A329">
        <v>327</v>
      </c>
      <c r="B329" t="s">
        <v>15113</v>
      </c>
      <c r="C329" t="s">
        <v>15112</v>
      </c>
      <c r="F329" t="s">
        <v>15111</v>
      </c>
      <c r="G329" t="s">
        <v>10</v>
      </c>
      <c r="H329" t="s">
        <v>9</v>
      </c>
      <c r="I329" t="s">
        <v>1046</v>
      </c>
      <c r="J329" t="s">
        <v>15110</v>
      </c>
      <c r="K329" t="s">
        <v>15109</v>
      </c>
      <c r="L329" t="s">
        <v>15108</v>
      </c>
      <c r="M329" t="s">
        <v>63</v>
      </c>
      <c r="N329">
        <v>6</v>
      </c>
      <c r="O329" t="s">
        <v>15107</v>
      </c>
      <c r="P329" t="s">
        <v>15106</v>
      </c>
      <c r="Q329" t="s">
        <v>15105</v>
      </c>
      <c r="R329" s="7">
        <v>38687</v>
      </c>
      <c r="S329" s="8">
        <f t="shared" si="40"/>
        <v>2005</v>
      </c>
      <c r="T329" s="8">
        <v>2005</v>
      </c>
      <c r="U329" s="8">
        <f t="shared" si="41"/>
        <v>17</v>
      </c>
      <c r="V329" s="7">
        <v>38687</v>
      </c>
      <c r="W329" t="s">
        <v>754</v>
      </c>
      <c r="X329" s="2">
        <v>0.59599999999999997</v>
      </c>
      <c r="Y329" s="6">
        <f t="shared" si="42"/>
        <v>1.5909879608125784E-2</v>
      </c>
      <c r="AA329">
        <v>10577157</v>
      </c>
      <c r="AB329">
        <v>17276</v>
      </c>
      <c r="AD329" t="s">
        <v>2</v>
      </c>
      <c r="AE329">
        <v>14</v>
      </c>
      <c r="AF329">
        <v>6</v>
      </c>
      <c r="AH329" t="s">
        <v>15104</v>
      </c>
      <c r="AI329" t="s">
        <v>15103</v>
      </c>
      <c r="AJ329" t="s">
        <v>15102</v>
      </c>
      <c r="AK329" t="s">
        <v>15101</v>
      </c>
      <c r="AL329">
        <v>36</v>
      </c>
      <c r="AM329" s="5">
        <f t="shared" si="43"/>
        <v>2.1176470588235294</v>
      </c>
      <c r="AN329" s="4">
        <f t="shared" si="44"/>
        <v>3.2073412477448384E-3</v>
      </c>
      <c r="AO329" s="3"/>
      <c r="AP329">
        <v>0</v>
      </c>
      <c r="AQ329" t="s">
        <v>110</v>
      </c>
      <c r="AR329" t="s">
        <v>15100</v>
      </c>
      <c r="AS329" t="s">
        <v>109</v>
      </c>
      <c r="AT329" s="2" t="s">
        <v>0</v>
      </c>
      <c r="AU329" s="1">
        <f t="shared" si="45"/>
        <v>1.2099118100011499</v>
      </c>
      <c r="AV329" s="1">
        <f t="shared" si="46"/>
        <v>0.95586104279353112</v>
      </c>
      <c r="AW329" s="1">
        <f t="shared" si="47"/>
        <v>0.70181027558591214</v>
      </c>
    </row>
    <row r="330" spans="1:49" x14ac:dyDescent="0.2">
      <c r="A330">
        <v>328</v>
      </c>
      <c r="B330" t="s">
        <v>15099</v>
      </c>
      <c r="C330" t="s">
        <v>15098</v>
      </c>
      <c r="E330">
        <v>16365712</v>
      </c>
      <c r="F330" t="s">
        <v>15097</v>
      </c>
      <c r="G330" t="s">
        <v>10</v>
      </c>
      <c r="H330" t="s">
        <v>9</v>
      </c>
      <c r="I330" t="s">
        <v>15096</v>
      </c>
      <c r="J330" t="s">
        <v>15095</v>
      </c>
      <c r="K330" t="s">
        <v>15094</v>
      </c>
      <c r="L330" t="s">
        <v>15093</v>
      </c>
      <c r="M330" t="s">
        <v>403</v>
      </c>
      <c r="N330">
        <v>7</v>
      </c>
      <c r="O330" t="s">
        <v>15092</v>
      </c>
      <c r="P330" t="s">
        <v>15091</v>
      </c>
      <c r="Q330" t="s">
        <v>15090</v>
      </c>
      <c r="R330" s="7">
        <v>38687</v>
      </c>
      <c r="S330" s="8">
        <f t="shared" si="40"/>
        <v>2005</v>
      </c>
      <c r="T330" s="8">
        <v>2005</v>
      </c>
      <c r="U330" s="8">
        <f t="shared" si="41"/>
        <v>17</v>
      </c>
      <c r="V330" s="7">
        <v>38687</v>
      </c>
      <c r="W330" t="s">
        <v>296</v>
      </c>
      <c r="X330" s="2">
        <v>0.85499999999999998</v>
      </c>
      <c r="Y330" s="6">
        <f t="shared" si="42"/>
        <v>2.28237366861536E-2</v>
      </c>
      <c r="AA330">
        <v>980331</v>
      </c>
      <c r="AB330">
        <v>23342</v>
      </c>
      <c r="AC330">
        <v>15731561</v>
      </c>
      <c r="AD330" t="s">
        <v>2</v>
      </c>
      <c r="AE330">
        <v>31</v>
      </c>
      <c r="AF330">
        <v>12</v>
      </c>
      <c r="AH330" t="s">
        <v>15089</v>
      </c>
      <c r="AI330" t="s">
        <v>15088</v>
      </c>
      <c r="AJ330" t="s">
        <v>15087</v>
      </c>
      <c r="AK330" t="s">
        <v>15086</v>
      </c>
      <c r="AL330">
        <v>15</v>
      </c>
      <c r="AM330" s="5">
        <f t="shared" si="43"/>
        <v>0.88235294117647056</v>
      </c>
      <c r="AN330" s="4">
        <f t="shared" si="44"/>
        <v>1.3363921865603492E-3</v>
      </c>
      <c r="AO330" s="3"/>
      <c r="AP330">
        <v>0</v>
      </c>
      <c r="AQ330" t="s">
        <v>723</v>
      </c>
      <c r="AR330" t="s">
        <v>1</v>
      </c>
      <c r="AS330" t="s">
        <v>722</v>
      </c>
      <c r="AT330" s="2">
        <v>2.6259999999999999</v>
      </c>
      <c r="AU330" s="1">
        <f t="shared" si="45"/>
        <v>1.6377533336275623</v>
      </c>
      <c r="AV330" s="1">
        <f t="shared" si="46"/>
        <v>1.2080064436356974</v>
      </c>
      <c r="AW330" s="1">
        <f t="shared" si="47"/>
        <v>0.77825955364383237</v>
      </c>
    </row>
    <row r="331" spans="1:49" x14ac:dyDescent="0.2">
      <c r="A331">
        <v>329</v>
      </c>
      <c r="B331" t="s">
        <v>15085</v>
      </c>
      <c r="C331" t="s">
        <v>15084</v>
      </c>
      <c r="F331" t="s">
        <v>15083</v>
      </c>
      <c r="G331" t="s">
        <v>10</v>
      </c>
      <c r="H331" t="s">
        <v>9</v>
      </c>
      <c r="I331" t="s">
        <v>15082</v>
      </c>
      <c r="J331">
        <v>60009037</v>
      </c>
      <c r="K331" t="s">
        <v>268</v>
      </c>
      <c r="L331" t="s">
        <v>357</v>
      </c>
      <c r="M331" t="s">
        <v>38</v>
      </c>
      <c r="N331">
        <v>1</v>
      </c>
      <c r="O331" t="s">
        <v>15081</v>
      </c>
      <c r="P331">
        <v>57234022900</v>
      </c>
      <c r="Q331">
        <v>60009037</v>
      </c>
      <c r="R331" s="7">
        <v>38687</v>
      </c>
      <c r="S331" s="8">
        <f t="shared" si="40"/>
        <v>2005</v>
      </c>
      <c r="T331" s="8">
        <v>2005</v>
      </c>
      <c r="U331" s="8">
        <f t="shared" si="41"/>
        <v>17</v>
      </c>
      <c r="V331" s="7">
        <v>38687</v>
      </c>
      <c r="W331" t="s">
        <v>254</v>
      </c>
      <c r="X331" s="2">
        <v>0.82</v>
      </c>
      <c r="Y331" s="6">
        <f t="shared" si="42"/>
        <v>2.1889431675609299E-2</v>
      </c>
      <c r="AA331">
        <v>189456</v>
      </c>
      <c r="AB331">
        <v>15361</v>
      </c>
      <c r="AD331" t="s">
        <v>2</v>
      </c>
      <c r="AE331">
        <v>54</v>
      </c>
      <c r="AF331">
        <v>6</v>
      </c>
      <c r="AH331" t="s">
        <v>15080</v>
      </c>
      <c r="AI331" t="s">
        <v>15079</v>
      </c>
      <c r="AJ331" t="s">
        <v>15078</v>
      </c>
      <c r="AK331" t="s">
        <v>15077</v>
      </c>
      <c r="AL331">
        <v>3</v>
      </c>
      <c r="AM331" s="5">
        <f t="shared" si="43"/>
        <v>0.17647058823529413</v>
      </c>
      <c r="AN331" s="4">
        <f t="shared" si="44"/>
        <v>2.6727843731206988E-4</v>
      </c>
      <c r="AO331" s="3"/>
      <c r="AP331">
        <v>0</v>
      </c>
      <c r="AQ331" t="s">
        <v>563</v>
      </c>
      <c r="AR331" t="s">
        <v>1</v>
      </c>
      <c r="AS331" t="s">
        <v>562</v>
      </c>
      <c r="AT331" s="2" t="s">
        <v>0</v>
      </c>
      <c r="AU331" s="1">
        <f t="shared" si="45"/>
        <v>1.540278570412013</v>
      </c>
      <c r="AV331" s="1">
        <f t="shared" si="46"/>
        <v>1.1078355056460685</v>
      </c>
      <c r="AW331" s="1">
        <f t="shared" si="47"/>
        <v>0.67539244088012385</v>
      </c>
    </row>
    <row r="332" spans="1:49" x14ac:dyDescent="0.2">
      <c r="A332">
        <v>330</v>
      </c>
      <c r="B332" t="s">
        <v>15076</v>
      </c>
      <c r="C332" t="s">
        <v>15075</v>
      </c>
      <c r="F332" t="s">
        <v>15074</v>
      </c>
      <c r="G332" t="s">
        <v>10</v>
      </c>
      <c r="H332" t="s">
        <v>9</v>
      </c>
      <c r="I332" t="s">
        <v>15073</v>
      </c>
      <c r="J332">
        <v>60005304</v>
      </c>
      <c r="K332" t="s">
        <v>15072</v>
      </c>
      <c r="L332" t="s">
        <v>15071</v>
      </c>
      <c r="M332" t="s">
        <v>38</v>
      </c>
      <c r="N332">
        <v>3</v>
      </c>
      <c r="O332" t="s">
        <v>15070</v>
      </c>
      <c r="P332" t="s">
        <v>15069</v>
      </c>
      <c r="Q332" t="s">
        <v>15068</v>
      </c>
      <c r="R332" s="7">
        <v>38687</v>
      </c>
      <c r="S332" s="8">
        <f t="shared" si="40"/>
        <v>2005</v>
      </c>
      <c r="T332" s="8">
        <v>2005</v>
      </c>
      <c r="U332" s="8">
        <f t="shared" si="41"/>
        <v>17</v>
      </c>
      <c r="V332" s="7">
        <v>38687</v>
      </c>
      <c r="W332" t="s">
        <v>719</v>
      </c>
      <c r="X332" s="2">
        <v>1.337</v>
      </c>
      <c r="Y332" s="6">
        <f t="shared" si="42"/>
        <v>3.5690451402792235E-2</v>
      </c>
      <c r="AA332">
        <v>7413106</v>
      </c>
      <c r="AB332">
        <v>26005</v>
      </c>
      <c r="AD332" t="s">
        <v>2</v>
      </c>
      <c r="AE332">
        <v>26</v>
      </c>
      <c r="AF332">
        <v>12</v>
      </c>
      <c r="AH332" t="s">
        <v>9706</v>
      </c>
      <c r="AI332" t="s">
        <v>15067</v>
      </c>
      <c r="AJ332" t="s">
        <v>15066</v>
      </c>
      <c r="AK332" t="s">
        <v>15065</v>
      </c>
      <c r="AL332">
        <v>42</v>
      </c>
      <c r="AM332" s="5">
        <f t="shared" si="43"/>
        <v>2.4705882352941178</v>
      </c>
      <c r="AN332" s="4">
        <f t="shared" si="44"/>
        <v>3.7418981223689782E-3</v>
      </c>
      <c r="AO332" s="3"/>
      <c r="AP332">
        <v>0</v>
      </c>
      <c r="AR332" t="s">
        <v>1</v>
      </c>
      <c r="AT332" s="2">
        <v>4.1870000000000003</v>
      </c>
      <c r="AU332" s="1">
        <f t="shared" si="45"/>
        <v>2.6105885418665253</v>
      </c>
      <c r="AV332" s="1">
        <f t="shared" si="46"/>
        <v>1.9716174762580605</v>
      </c>
      <c r="AW332" s="1">
        <f t="shared" si="47"/>
        <v>1.3326464106495954</v>
      </c>
    </row>
    <row r="333" spans="1:49" x14ac:dyDescent="0.2">
      <c r="A333">
        <v>331</v>
      </c>
      <c r="B333" t="s">
        <v>15064</v>
      </c>
      <c r="C333" t="s">
        <v>15063</v>
      </c>
      <c r="F333" t="s">
        <v>15062</v>
      </c>
      <c r="G333" t="s">
        <v>10</v>
      </c>
      <c r="H333" t="s">
        <v>9</v>
      </c>
      <c r="I333" t="s">
        <v>967</v>
      </c>
      <c r="J333">
        <v>60026553</v>
      </c>
      <c r="K333" t="s">
        <v>15061</v>
      </c>
      <c r="L333" t="s">
        <v>15060</v>
      </c>
      <c r="M333" t="s">
        <v>48</v>
      </c>
      <c r="N333">
        <v>5</v>
      </c>
      <c r="O333" t="s">
        <v>15059</v>
      </c>
      <c r="P333" t="s">
        <v>15058</v>
      </c>
      <c r="Q333" t="s">
        <v>15057</v>
      </c>
      <c r="R333" s="7">
        <v>38687</v>
      </c>
      <c r="S333" s="8">
        <f t="shared" si="40"/>
        <v>2005</v>
      </c>
      <c r="T333" s="8">
        <v>2005</v>
      </c>
      <c r="U333" s="8">
        <f t="shared" si="41"/>
        <v>17</v>
      </c>
      <c r="V333" s="7">
        <v>38687</v>
      </c>
      <c r="W333" t="s">
        <v>75</v>
      </c>
      <c r="X333" s="2">
        <v>0.81</v>
      </c>
      <c r="Y333" s="6">
        <f t="shared" si="42"/>
        <v>2.1622487386882359E-2</v>
      </c>
      <c r="AA333">
        <v>10411135</v>
      </c>
      <c r="AB333">
        <v>12116</v>
      </c>
      <c r="AD333" t="s">
        <v>2</v>
      </c>
      <c r="AE333">
        <v>17</v>
      </c>
      <c r="AF333">
        <v>12</v>
      </c>
      <c r="AH333" t="s">
        <v>15056</v>
      </c>
      <c r="AI333" t="s">
        <v>15055</v>
      </c>
      <c r="AJ333" t="s">
        <v>15054</v>
      </c>
      <c r="AK333" t="s">
        <v>15053</v>
      </c>
      <c r="AL333">
        <v>30</v>
      </c>
      <c r="AM333" s="5">
        <f t="shared" si="43"/>
        <v>1.7647058823529411</v>
      </c>
      <c r="AN333" s="4">
        <f t="shared" si="44"/>
        <v>2.6727843731206985E-3</v>
      </c>
      <c r="AO333" s="3"/>
      <c r="AP333">
        <v>0</v>
      </c>
      <c r="AQ333" t="s">
        <v>263</v>
      </c>
      <c r="AR333">
        <v>452223</v>
      </c>
      <c r="AS333" t="s">
        <v>262</v>
      </c>
      <c r="AT333" s="2">
        <v>2.468</v>
      </c>
      <c r="AU333" s="1">
        <f t="shared" si="45"/>
        <v>1.5937576482753859</v>
      </c>
      <c r="AV333" s="1">
        <f t="shared" si="46"/>
        <v>1.2147635880001528</v>
      </c>
      <c r="AW333" s="1">
        <f t="shared" si="47"/>
        <v>0.83576952772491964</v>
      </c>
    </row>
    <row r="334" spans="1:49" x14ac:dyDescent="0.2">
      <c r="A334">
        <v>332</v>
      </c>
      <c r="B334" t="s">
        <v>15052</v>
      </c>
      <c r="C334" t="s">
        <v>15051</v>
      </c>
      <c r="E334">
        <v>16365715</v>
      </c>
      <c r="F334" t="s">
        <v>15050</v>
      </c>
      <c r="G334" t="s">
        <v>10</v>
      </c>
      <c r="H334" t="s">
        <v>9</v>
      </c>
      <c r="I334" t="s">
        <v>297</v>
      </c>
      <c r="J334" t="s">
        <v>15049</v>
      </c>
      <c r="K334" t="s">
        <v>15048</v>
      </c>
      <c r="L334" t="s">
        <v>15047</v>
      </c>
      <c r="M334" t="s">
        <v>403</v>
      </c>
      <c r="N334">
        <v>6</v>
      </c>
      <c r="O334" t="s">
        <v>15046</v>
      </c>
      <c r="P334" t="s">
        <v>15045</v>
      </c>
      <c r="Q334" t="s">
        <v>15044</v>
      </c>
      <c r="R334" s="7">
        <v>38687</v>
      </c>
      <c r="S334" s="8">
        <f t="shared" si="40"/>
        <v>2005</v>
      </c>
      <c r="T334" s="8">
        <v>2005</v>
      </c>
      <c r="U334" s="8">
        <f t="shared" si="41"/>
        <v>17</v>
      </c>
      <c r="V334" s="7">
        <v>38687</v>
      </c>
      <c r="W334" t="s">
        <v>296</v>
      </c>
      <c r="X334" s="2">
        <v>0.85499999999999998</v>
      </c>
      <c r="Y334" s="6">
        <f t="shared" si="42"/>
        <v>2.28237366861536E-2</v>
      </c>
      <c r="AA334">
        <v>980331</v>
      </c>
      <c r="AB334">
        <v>23342</v>
      </c>
      <c r="AC334">
        <v>15731561</v>
      </c>
      <c r="AD334" t="s">
        <v>2</v>
      </c>
      <c r="AE334">
        <v>31</v>
      </c>
      <c r="AF334">
        <v>12</v>
      </c>
      <c r="AH334" t="s">
        <v>15043</v>
      </c>
      <c r="AI334" t="s">
        <v>15042</v>
      </c>
      <c r="AJ334" t="s">
        <v>15041</v>
      </c>
      <c r="AK334" t="s">
        <v>15040</v>
      </c>
      <c r="AL334">
        <v>15</v>
      </c>
      <c r="AM334" s="5">
        <f t="shared" si="43"/>
        <v>0.88235294117647056</v>
      </c>
      <c r="AN334" s="4">
        <f t="shared" si="44"/>
        <v>1.3363921865603492E-3</v>
      </c>
      <c r="AO334" s="3"/>
      <c r="AP334">
        <v>0</v>
      </c>
      <c r="AQ334" t="s">
        <v>723</v>
      </c>
      <c r="AR334" t="s">
        <v>1</v>
      </c>
      <c r="AS334" t="s">
        <v>722</v>
      </c>
      <c r="AT334" s="2">
        <v>2.6259999999999999</v>
      </c>
      <c r="AU334" s="1">
        <f t="shared" si="45"/>
        <v>1.6377533336275623</v>
      </c>
      <c r="AV334" s="1">
        <f t="shared" si="46"/>
        <v>1.2080064436356974</v>
      </c>
      <c r="AW334" s="1">
        <f t="shared" si="47"/>
        <v>0.77825955364383237</v>
      </c>
    </row>
    <row r="335" spans="1:49" x14ac:dyDescent="0.2">
      <c r="A335">
        <v>333</v>
      </c>
      <c r="B335" t="s">
        <v>15039</v>
      </c>
      <c r="C335" t="s">
        <v>15038</v>
      </c>
      <c r="F335" t="s">
        <v>15037</v>
      </c>
      <c r="G335" t="s">
        <v>10</v>
      </c>
      <c r="H335" t="s">
        <v>9</v>
      </c>
      <c r="I335" t="s">
        <v>15036</v>
      </c>
      <c r="J335">
        <v>60021902</v>
      </c>
      <c r="K335" t="s">
        <v>992</v>
      </c>
      <c r="L335" t="s">
        <v>991</v>
      </c>
      <c r="M335" t="s">
        <v>626</v>
      </c>
      <c r="N335">
        <v>3</v>
      </c>
      <c r="O335" t="s">
        <v>15035</v>
      </c>
      <c r="P335" t="s">
        <v>15034</v>
      </c>
      <c r="Q335" t="s">
        <v>990</v>
      </c>
      <c r="R335" s="7">
        <v>38687</v>
      </c>
      <c r="S335" s="8">
        <f t="shared" si="40"/>
        <v>2005</v>
      </c>
      <c r="T335" s="8">
        <v>2005</v>
      </c>
      <c r="U335" s="8">
        <f t="shared" si="41"/>
        <v>17</v>
      </c>
      <c r="V335" s="7">
        <v>38687</v>
      </c>
      <c r="W335" t="s">
        <v>254</v>
      </c>
      <c r="X335" s="2">
        <v>0.82</v>
      </c>
      <c r="Y335" s="6">
        <f t="shared" si="42"/>
        <v>2.1889431675609299E-2</v>
      </c>
      <c r="AA335">
        <v>189456</v>
      </c>
      <c r="AB335">
        <v>15361</v>
      </c>
      <c r="AD335" t="s">
        <v>2</v>
      </c>
      <c r="AE335">
        <v>54</v>
      </c>
      <c r="AF335">
        <v>6</v>
      </c>
      <c r="AH335" t="s">
        <v>15033</v>
      </c>
      <c r="AI335" t="s">
        <v>15032</v>
      </c>
      <c r="AJ335" t="s">
        <v>15031</v>
      </c>
      <c r="AK335" t="s">
        <v>15030</v>
      </c>
      <c r="AL335">
        <v>4</v>
      </c>
      <c r="AM335" s="5">
        <f t="shared" si="43"/>
        <v>0.23529411764705882</v>
      </c>
      <c r="AN335" s="4">
        <f t="shared" si="44"/>
        <v>3.5637124974942646E-4</v>
      </c>
      <c r="AO335" s="3"/>
      <c r="AP335">
        <v>0</v>
      </c>
      <c r="AQ335" t="s">
        <v>10217</v>
      </c>
      <c r="AR335">
        <v>2053420</v>
      </c>
      <c r="AS335" t="s">
        <v>10216</v>
      </c>
      <c r="AT335" s="2" t="s">
        <v>0</v>
      </c>
      <c r="AU335" s="1">
        <f t="shared" si="45"/>
        <v>1.5429513547851337</v>
      </c>
      <c r="AV335" s="1">
        <f t="shared" si="46"/>
        <v>1.1122901462679362</v>
      </c>
      <c r="AW335" s="1">
        <f t="shared" si="47"/>
        <v>0.68162893775073874</v>
      </c>
    </row>
    <row r="336" spans="1:49" x14ac:dyDescent="0.2">
      <c r="A336">
        <v>334</v>
      </c>
      <c r="B336" t="s">
        <v>15029</v>
      </c>
      <c r="C336" t="s">
        <v>15028</v>
      </c>
      <c r="F336" t="s">
        <v>15027</v>
      </c>
      <c r="G336" t="s">
        <v>10</v>
      </c>
      <c r="H336" t="s">
        <v>9</v>
      </c>
      <c r="I336" t="s">
        <v>15026</v>
      </c>
      <c r="J336" t="s">
        <v>15025</v>
      </c>
      <c r="K336" t="s">
        <v>15024</v>
      </c>
      <c r="L336" t="s">
        <v>15023</v>
      </c>
      <c r="M336" t="s">
        <v>63</v>
      </c>
      <c r="N336">
        <v>2</v>
      </c>
      <c r="O336" t="s">
        <v>15022</v>
      </c>
      <c r="P336" t="s">
        <v>15021</v>
      </c>
      <c r="Q336" t="s">
        <v>15020</v>
      </c>
      <c r="R336" s="7">
        <v>38687</v>
      </c>
      <c r="S336" s="8">
        <f t="shared" si="40"/>
        <v>2005</v>
      </c>
      <c r="T336" s="8">
        <v>2005</v>
      </c>
      <c r="U336" s="8">
        <f t="shared" si="41"/>
        <v>17</v>
      </c>
      <c r="V336" s="7">
        <v>38687</v>
      </c>
      <c r="W336" t="s">
        <v>312</v>
      </c>
      <c r="X336" s="2">
        <v>2.3759999999999999</v>
      </c>
      <c r="Y336" s="6">
        <f t="shared" si="42"/>
        <v>6.3425963001521576E-2</v>
      </c>
      <c r="AA336" t="s">
        <v>311</v>
      </c>
      <c r="AB336">
        <v>26765</v>
      </c>
      <c r="AC336">
        <v>15384357</v>
      </c>
      <c r="AD336" t="s">
        <v>2</v>
      </c>
      <c r="AE336">
        <v>634</v>
      </c>
      <c r="AF336" t="s">
        <v>713</v>
      </c>
      <c r="AH336" t="s">
        <v>15019</v>
      </c>
      <c r="AI336" t="s">
        <v>15018</v>
      </c>
      <c r="AJ336" t="s">
        <v>15017</v>
      </c>
      <c r="AK336" t="s">
        <v>15016</v>
      </c>
      <c r="AL336">
        <v>139</v>
      </c>
      <c r="AM336" s="5">
        <f t="shared" si="43"/>
        <v>8.1764705882352935</v>
      </c>
      <c r="AN336" s="4">
        <f t="shared" si="44"/>
        <v>1.2383900928792569E-2</v>
      </c>
      <c r="AO336" s="3"/>
      <c r="AP336">
        <v>0</v>
      </c>
      <c r="AQ336" t="s">
        <v>110</v>
      </c>
      <c r="AR336">
        <v>407040</v>
      </c>
      <c r="AS336" t="s">
        <v>109</v>
      </c>
      <c r="AT336" s="2">
        <v>5.8739999999999997</v>
      </c>
      <c r="AU336" s="1">
        <f t="shared" si="45"/>
        <v>4.8113344379702871</v>
      </c>
      <c r="AV336" s="1">
        <f t="shared" si="46"/>
        <v>3.7904931965157074</v>
      </c>
      <c r="AW336" s="1">
        <f t="shared" si="47"/>
        <v>2.7696519550611272</v>
      </c>
    </row>
    <row r="337" spans="1:49" x14ac:dyDescent="0.2">
      <c r="A337">
        <v>335</v>
      </c>
      <c r="B337" t="s">
        <v>15015</v>
      </c>
      <c r="C337" t="s">
        <v>15014</v>
      </c>
      <c r="E337">
        <v>16258713</v>
      </c>
      <c r="F337" t="s">
        <v>15013</v>
      </c>
      <c r="G337" t="s">
        <v>10</v>
      </c>
      <c r="H337" t="s">
        <v>9</v>
      </c>
      <c r="I337" t="s">
        <v>15012</v>
      </c>
      <c r="J337" t="s">
        <v>15011</v>
      </c>
      <c r="K337" t="s">
        <v>15010</v>
      </c>
      <c r="L337" t="s">
        <v>15009</v>
      </c>
      <c r="M337" t="s">
        <v>15008</v>
      </c>
      <c r="N337">
        <v>4</v>
      </c>
      <c r="O337" t="s">
        <v>15007</v>
      </c>
      <c r="P337" t="s">
        <v>15006</v>
      </c>
      <c r="Q337" t="s">
        <v>15005</v>
      </c>
      <c r="R337" s="7">
        <v>38687</v>
      </c>
      <c r="S337" s="8">
        <f t="shared" si="40"/>
        <v>2005</v>
      </c>
      <c r="T337" s="8">
        <v>2005</v>
      </c>
      <c r="U337" s="8">
        <f t="shared" si="41"/>
        <v>17</v>
      </c>
      <c r="V337" s="7">
        <v>38687</v>
      </c>
      <c r="W337" t="s">
        <v>296</v>
      </c>
      <c r="X337" s="2">
        <v>0.85499999999999998</v>
      </c>
      <c r="Y337" s="6">
        <f t="shared" si="42"/>
        <v>2.28237366861536E-2</v>
      </c>
      <c r="AA337">
        <v>980331</v>
      </c>
      <c r="AB337">
        <v>23342</v>
      </c>
      <c r="AC337">
        <v>15731561</v>
      </c>
      <c r="AD337" t="s">
        <v>2</v>
      </c>
      <c r="AE337">
        <v>31</v>
      </c>
      <c r="AF337">
        <v>12</v>
      </c>
      <c r="AH337" t="s">
        <v>15004</v>
      </c>
      <c r="AI337" t="s">
        <v>15003</v>
      </c>
      <c r="AJ337" t="s">
        <v>15002</v>
      </c>
      <c r="AK337" t="s">
        <v>15001</v>
      </c>
      <c r="AL337">
        <v>80</v>
      </c>
      <c r="AM337" s="5">
        <f t="shared" si="43"/>
        <v>4.7058823529411766</v>
      </c>
      <c r="AN337" s="4">
        <f t="shared" si="44"/>
        <v>7.1274249949885293E-3</v>
      </c>
      <c r="AO337" s="3"/>
      <c r="AP337">
        <v>0</v>
      </c>
      <c r="AQ337" t="s">
        <v>25</v>
      </c>
      <c r="AR337" t="s">
        <v>1</v>
      </c>
      <c r="AS337" t="s">
        <v>24</v>
      </c>
      <c r="AT337" s="2">
        <v>2.6259999999999999</v>
      </c>
      <c r="AU337" s="1">
        <f t="shared" si="45"/>
        <v>1.8114843178804079</v>
      </c>
      <c r="AV337" s="1">
        <f t="shared" si="46"/>
        <v>1.4975580840571066</v>
      </c>
      <c r="AW337" s="1">
        <f t="shared" si="47"/>
        <v>1.183631850233805</v>
      </c>
    </row>
    <row r="338" spans="1:49" x14ac:dyDescent="0.2">
      <c r="A338">
        <v>336</v>
      </c>
      <c r="B338" t="s">
        <v>15000</v>
      </c>
      <c r="C338" t="s">
        <v>14999</v>
      </c>
      <c r="F338" t="s">
        <v>14998</v>
      </c>
      <c r="G338" t="s">
        <v>10</v>
      </c>
      <c r="H338" t="s">
        <v>9</v>
      </c>
      <c r="I338" t="s">
        <v>14997</v>
      </c>
      <c r="J338" t="s">
        <v>14996</v>
      </c>
      <c r="K338" t="s">
        <v>14995</v>
      </c>
      <c r="L338" t="s">
        <v>14994</v>
      </c>
      <c r="M338" t="s">
        <v>14993</v>
      </c>
      <c r="N338">
        <v>4</v>
      </c>
      <c r="O338" t="s">
        <v>14992</v>
      </c>
      <c r="P338" t="s">
        <v>14991</v>
      </c>
      <c r="Q338" t="s">
        <v>14990</v>
      </c>
      <c r="R338" s="7">
        <v>38687</v>
      </c>
      <c r="S338" s="8">
        <f t="shared" si="40"/>
        <v>2005</v>
      </c>
      <c r="T338" s="8">
        <v>2005</v>
      </c>
      <c r="U338" s="8">
        <f t="shared" si="41"/>
        <v>17</v>
      </c>
      <c r="V338" s="7">
        <v>38687</v>
      </c>
      <c r="W338" t="s">
        <v>37</v>
      </c>
      <c r="X338" s="2">
        <v>1.6379999999999999</v>
      </c>
      <c r="Y338" s="6">
        <f t="shared" si="42"/>
        <v>4.3725474493473214E-2</v>
      </c>
      <c r="AA338" t="s">
        <v>36</v>
      </c>
      <c r="AB338">
        <v>17391</v>
      </c>
      <c r="AD338" t="s">
        <v>2</v>
      </c>
      <c r="AE338">
        <v>53</v>
      </c>
      <c r="AF338">
        <v>12</v>
      </c>
      <c r="AH338" t="s">
        <v>14989</v>
      </c>
      <c r="AI338" t="s">
        <v>14988</v>
      </c>
      <c r="AJ338" t="s">
        <v>14987</v>
      </c>
      <c r="AK338" t="s">
        <v>14986</v>
      </c>
      <c r="AL338">
        <v>41</v>
      </c>
      <c r="AM338" s="5">
        <f t="shared" si="43"/>
        <v>2.4117647058823528</v>
      </c>
      <c r="AN338" s="4">
        <f t="shared" si="44"/>
        <v>3.652805309931621E-3</v>
      </c>
      <c r="AO338" s="3"/>
      <c r="AP338">
        <v>0</v>
      </c>
      <c r="AR338" t="s">
        <v>1</v>
      </c>
      <c r="AT338" s="2">
        <v>4.931</v>
      </c>
      <c r="AU338" s="1">
        <f t="shared" si="45"/>
        <v>3.1703673738410738</v>
      </c>
      <c r="AV338" s="1">
        <f t="shared" si="46"/>
        <v>2.3689139901702418</v>
      </c>
      <c r="AW338" s="1">
        <f t="shared" si="47"/>
        <v>1.5674606064994097</v>
      </c>
    </row>
    <row r="339" spans="1:49" x14ac:dyDescent="0.2">
      <c r="A339">
        <v>337</v>
      </c>
      <c r="B339" t="s">
        <v>14985</v>
      </c>
      <c r="C339" t="s">
        <v>14984</v>
      </c>
      <c r="F339" t="s">
        <v>14983</v>
      </c>
      <c r="G339" t="s">
        <v>10</v>
      </c>
      <c r="H339" t="s">
        <v>9</v>
      </c>
      <c r="I339" t="s">
        <v>253</v>
      </c>
      <c r="J339" t="s">
        <v>14982</v>
      </c>
      <c r="K339" t="s">
        <v>14981</v>
      </c>
      <c r="L339" t="s">
        <v>14980</v>
      </c>
      <c r="M339" t="s">
        <v>13688</v>
      </c>
      <c r="N339">
        <v>3</v>
      </c>
      <c r="O339" t="s">
        <v>14979</v>
      </c>
      <c r="P339" t="s">
        <v>14978</v>
      </c>
      <c r="Q339" t="s">
        <v>14977</v>
      </c>
      <c r="R339" s="7">
        <v>38687</v>
      </c>
      <c r="S339" s="8">
        <f t="shared" si="40"/>
        <v>2005</v>
      </c>
      <c r="T339" s="8">
        <v>2005</v>
      </c>
      <c r="U339" s="8">
        <f t="shared" si="41"/>
        <v>17</v>
      </c>
      <c r="V339" s="7">
        <v>38687</v>
      </c>
      <c r="W339" t="s">
        <v>100</v>
      </c>
      <c r="X339" s="2">
        <v>1.218</v>
      </c>
      <c r="Y339" s="6">
        <f t="shared" si="42"/>
        <v>3.2513814366941618E-2</v>
      </c>
      <c r="AA339">
        <v>189448</v>
      </c>
      <c r="AB339">
        <v>15107</v>
      </c>
      <c r="AD339" t="s">
        <v>2</v>
      </c>
      <c r="AE339">
        <v>51</v>
      </c>
      <c r="AF339">
        <v>12</v>
      </c>
      <c r="AH339" t="s">
        <v>14976</v>
      </c>
      <c r="AI339" t="s">
        <v>14975</v>
      </c>
      <c r="AJ339" t="s">
        <v>14974</v>
      </c>
      <c r="AK339" t="s">
        <v>14973</v>
      </c>
      <c r="AL339">
        <v>93</v>
      </c>
      <c r="AM339" s="5">
        <f t="shared" si="43"/>
        <v>5.4705882352941178</v>
      </c>
      <c r="AN339" s="4">
        <f t="shared" si="44"/>
        <v>8.285631556674165E-3</v>
      </c>
      <c r="AO339" s="3"/>
      <c r="AP339">
        <v>0</v>
      </c>
      <c r="AQ339" t="s">
        <v>110</v>
      </c>
      <c r="AR339" t="s">
        <v>894</v>
      </c>
      <c r="AS339" t="s">
        <v>109</v>
      </c>
      <c r="AT339" s="2" t="s">
        <v>0</v>
      </c>
      <c r="AU339" s="1">
        <f t="shared" si="45"/>
        <v>2.5245359523861381</v>
      </c>
      <c r="AV339" s="1">
        <f t="shared" si="46"/>
        <v>2.0399722961807893</v>
      </c>
      <c r="AW339" s="1">
        <f t="shared" si="47"/>
        <v>1.5554086399754401</v>
      </c>
    </row>
    <row r="340" spans="1:49" x14ac:dyDescent="0.2">
      <c r="A340">
        <v>338</v>
      </c>
      <c r="B340" t="s">
        <v>14972</v>
      </c>
      <c r="C340" t="s">
        <v>14971</v>
      </c>
      <c r="F340" t="s">
        <v>14970</v>
      </c>
      <c r="G340" t="s">
        <v>10</v>
      </c>
      <c r="H340" t="s">
        <v>9</v>
      </c>
      <c r="I340" t="s">
        <v>14969</v>
      </c>
      <c r="J340" t="s">
        <v>14968</v>
      </c>
      <c r="K340" t="s">
        <v>14967</v>
      </c>
      <c r="L340" t="s">
        <v>14966</v>
      </c>
      <c r="M340" t="s">
        <v>14965</v>
      </c>
      <c r="N340">
        <v>2</v>
      </c>
      <c r="O340" t="s">
        <v>14964</v>
      </c>
      <c r="P340" t="s">
        <v>14963</v>
      </c>
      <c r="Q340" t="s">
        <v>14962</v>
      </c>
      <c r="R340" s="7">
        <v>38687</v>
      </c>
      <c r="S340" s="8">
        <f t="shared" si="40"/>
        <v>2005</v>
      </c>
      <c r="T340" s="8">
        <v>2005</v>
      </c>
      <c r="U340" s="8">
        <f t="shared" si="41"/>
        <v>17</v>
      </c>
      <c r="V340" s="7">
        <v>38687</v>
      </c>
      <c r="W340" t="s">
        <v>100</v>
      </c>
      <c r="X340" s="2">
        <v>1.218</v>
      </c>
      <c r="Y340" s="6">
        <f t="shared" si="42"/>
        <v>3.2513814366941618E-2</v>
      </c>
      <c r="AA340">
        <v>189448</v>
      </c>
      <c r="AB340">
        <v>15107</v>
      </c>
      <c r="AD340" t="s">
        <v>2</v>
      </c>
      <c r="AE340">
        <v>51</v>
      </c>
      <c r="AF340">
        <v>12</v>
      </c>
      <c r="AH340" t="s">
        <v>14961</v>
      </c>
      <c r="AI340" t="s">
        <v>14960</v>
      </c>
      <c r="AJ340" t="s">
        <v>14959</v>
      </c>
      <c r="AK340" t="s">
        <v>14958</v>
      </c>
      <c r="AL340">
        <v>32</v>
      </c>
      <c r="AM340" s="5">
        <f t="shared" si="43"/>
        <v>1.8823529411764706</v>
      </c>
      <c r="AN340" s="4">
        <f t="shared" si="44"/>
        <v>2.8509699979954116E-3</v>
      </c>
      <c r="AO340" s="3"/>
      <c r="AP340">
        <v>0</v>
      </c>
      <c r="AQ340" t="s">
        <v>110</v>
      </c>
      <c r="AR340" t="s">
        <v>14957</v>
      </c>
      <c r="AS340" t="s">
        <v>109</v>
      </c>
      <c r="AT340" s="2" t="s">
        <v>0</v>
      </c>
      <c r="AU340" s="1">
        <f t="shared" si="45"/>
        <v>2.3614961056257755</v>
      </c>
      <c r="AV340" s="1">
        <f t="shared" si="46"/>
        <v>1.7682392182468514</v>
      </c>
      <c r="AW340" s="1">
        <f t="shared" si="47"/>
        <v>1.1749823308679272</v>
      </c>
    </row>
    <row r="341" spans="1:49" x14ac:dyDescent="0.2">
      <c r="A341">
        <v>339</v>
      </c>
      <c r="B341" t="s">
        <v>14956</v>
      </c>
      <c r="C341" t="s">
        <v>14955</v>
      </c>
      <c r="D341" t="s">
        <v>14954</v>
      </c>
      <c r="E341">
        <v>16333157</v>
      </c>
      <c r="F341" t="s">
        <v>14953</v>
      </c>
      <c r="G341" t="s">
        <v>10</v>
      </c>
      <c r="H341" t="s">
        <v>9</v>
      </c>
      <c r="I341" t="s">
        <v>14952</v>
      </c>
      <c r="J341">
        <v>60007278</v>
      </c>
      <c r="K341" t="s">
        <v>54</v>
      </c>
      <c r="L341" t="s">
        <v>53</v>
      </c>
      <c r="M341" t="s">
        <v>38</v>
      </c>
      <c r="N341">
        <v>1</v>
      </c>
      <c r="O341" t="s">
        <v>14951</v>
      </c>
      <c r="P341">
        <v>6701786203</v>
      </c>
      <c r="Q341">
        <v>60007278</v>
      </c>
      <c r="R341" s="7">
        <v>38687</v>
      </c>
      <c r="S341" s="8">
        <f t="shared" si="40"/>
        <v>2005</v>
      </c>
      <c r="T341" s="8">
        <v>2005</v>
      </c>
      <c r="U341" s="8">
        <f t="shared" si="41"/>
        <v>17</v>
      </c>
      <c r="V341" s="7">
        <v>38687</v>
      </c>
      <c r="W341" t="s">
        <v>1313</v>
      </c>
      <c r="X341" s="2">
        <v>1.3120000000000001</v>
      </c>
      <c r="Y341" s="6">
        <f t="shared" si="42"/>
        <v>3.502309068097488E-2</v>
      </c>
      <c r="AA341">
        <v>319155</v>
      </c>
      <c r="AB341">
        <v>29203</v>
      </c>
      <c r="AC341">
        <v>13616560</v>
      </c>
      <c r="AD341" t="s">
        <v>2</v>
      </c>
      <c r="AE341">
        <v>50</v>
      </c>
      <c r="AF341">
        <v>24</v>
      </c>
      <c r="AH341" t="s">
        <v>14950</v>
      </c>
      <c r="AI341" t="s">
        <v>14949</v>
      </c>
      <c r="AK341" t="s">
        <v>14948</v>
      </c>
      <c r="AL341">
        <v>88</v>
      </c>
      <c r="AM341" s="5">
        <f t="shared" si="43"/>
        <v>5.1764705882352944</v>
      </c>
      <c r="AN341" s="4">
        <f t="shared" si="44"/>
        <v>7.8401674944873819E-3</v>
      </c>
      <c r="AO341" s="3"/>
      <c r="AP341">
        <v>0</v>
      </c>
      <c r="AR341" t="s">
        <v>1</v>
      </c>
      <c r="AT341" s="2">
        <v>3.609</v>
      </c>
      <c r="AU341" s="1">
        <f t="shared" si="45"/>
        <v>2.6868213725028629</v>
      </c>
      <c r="AV341" s="1">
        <f t="shared" si="46"/>
        <v>2.143162908773113</v>
      </c>
      <c r="AW341" s="1">
        <f t="shared" si="47"/>
        <v>1.5995044450433631</v>
      </c>
    </row>
    <row r="342" spans="1:49" x14ac:dyDescent="0.2">
      <c r="A342">
        <v>340</v>
      </c>
      <c r="B342" t="s">
        <v>14947</v>
      </c>
      <c r="C342" t="s">
        <v>14946</v>
      </c>
      <c r="F342" t="s">
        <v>14945</v>
      </c>
      <c r="G342" t="s">
        <v>10</v>
      </c>
      <c r="H342" t="s">
        <v>9</v>
      </c>
      <c r="I342" t="s">
        <v>14944</v>
      </c>
      <c r="J342" t="s">
        <v>14943</v>
      </c>
      <c r="K342" t="s">
        <v>14942</v>
      </c>
      <c r="L342" t="s">
        <v>14941</v>
      </c>
      <c r="M342" t="s">
        <v>63</v>
      </c>
      <c r="N342">
        <v>4</v>
      </c>
      <c r="O342" t="s">
        <v>14940</v>
      </c>
      <c r="P342" t="s">
        <v>14939</v>
      </c>
      <c r="Q342" t="s">
        <v>14938</v>
      </c>
      <c r="R342" s="7">
        <v>38687</v>
      </c>
      <c r="S342" s="8">
        <f t="shared" si="40"/>
        <v>2005</v>
      </c>
      <c r="T342" s="8">
        <v>2005</v>
      </c>
      <c r="U342" s="8">
        <f t="shared" si="41"/>
        <v>17</v>
      </c>
      <c r="V342" s="7">
        <v>38687</v>
      </c>
      <c r="W342" t="s">
        <v>14937</v>
      </c>
      <c r="X342" s="2">
        <v>0.873</v>
      </c>
      <c r="Y342" s="6">
        <f t="shared" si="42"/>
        <v>2.3304236405862096E-2</v>
      </c>
      <c r="AA342">
        <v>10518215</v>
      </c>
      <c r="AB342">
        <v>26027</v>
      </c>
      <c r="AD342" t="s">
        <v>2</v>
      </c>
      <c r="AE342">
        <v>15</v>
      </c>
      <c r="AF342">
        <v>12</v>
      </c>
      <c r="AH342" t="s">
        <v>14936</v>
      </c>
      <c r="AI342" t="s">
        <v>14935</v>
      </c>
      <c r="AJ342" t="s">
        <v>14934</v>
      </c>
      <c r="AK342" t="s">
        <v>14933</v>
      </c>
      <c r="AL342">
        <v>19</v>
      </c>
      <c r="AM342" s="5">
        <f t="shared" si="43"/>
        <v>1.1176470588235294</v>
      </c>
      <c r="AN342" s="4">
        <f t="shared" si="44"/>
        <v>1.6927634363097758E-3</v>
      </c>
      <c r="AO342" s="3"/>
      <c r="AP342">
        <v>0</v>
      </c>
      <c r="AQ342" t="s">
        <v>110</v>
      </c>
      <c r="AR342" t="s">
        <v>14932</v>
      </c>
      <c r="AS342" t="s">
        <v>109</v>
      </c>
      <c r="AT342" s="2" t="s">
        <v>0</v>
      </c>
      <c r="AU342" s="1">
        <f t="shared" si="45"/>
        <v>1.68207945149964</v>
      </c>
      <c r="AV342" s="1">
        <f t="shared" si="46"/>
        <v>1.2498499921085937</v>
      </c>
      <c r="AW342" s="1">
        <f t="shared" si="47"/>
        <v>0.81762053271754709</v>
      </c>
    </row>
    <row r="343" spans="1:49" x14ac:dyDescent="0.2">
      <c r="A343">
        <v>341</v>
      </c>
      <c r="B343" t="s">
        <v>14931</v>
      </c>
      <c r="C343" t="s">
        <v>14930</v>
      </c>
      <c r="F343" t="s">
        <v>14929</v>
      </c>
      <c r="G343" t="s">
        <v>10</v>
      </c>
      <c r="H343" t="s">
        <v>9</v>
      </c>
      <c r="I343" t="s">
        <v>1222</v>
      </c>
      <c r="J343" t="s">
        <v>14928</v>
      </c>
      <c r="K343" t="s">
        <v>14927</v>
      </c>
      <c r="L343" t="s">
        <v>14926</v>
      </c>
      <c r="M343" t="s">
        <v>63</v>
      </c>
      <c r="N343">
        <v>2</v>
      </c>
      <c r="O343" t="s">
        <v>1221</v>
      </c>
      <c r="P343" t="s">
        <v>1220</v>
      </c>
      <c r="Q343" t="s">
        <v>14925</v>
      </c>
      <c r="R343" s="7">
        <v>38687</v>
      </c>
      <c r="S343" s="8">
        <f t="shared" si="40"/>
        <v>2005</v>
      </c>
      <c r="T343" s="8">
        <v>2005</v>
      </c>
      <c r="U343" s="8">
        <f t="shared" si="41"/>
        <v>17</v>
      </c>
      <c r="V343" s="7">
        <v>38687</v>
      </c>
      <c r="W343" t="s">
        <v>100</v>
      </c>
      <c r="X343" s="2">
        <v>1.218</v>
      </c>
      <c r="Y343" s="6">
        <f t="shared" si="42"/>
        <v>3.2513814366941618E-2</v>
      </c>
      <c r="AA343">
        <v>189448</v>
      </c>
      <c r="AB343">
        <v>15107</v>
      </c>
      <c r="AD343" t="s">
        <v>2</v>
      </c>
      <c r="AE343">
        <v>51</v>
      </c>
      <c r="AF343">
        <v>12</v>
      </c>
      <c r="AH343" t="s">
        <v>14924</v>
      </c>
      <c r="AI343" t="s">
        <v>14923</v>
      </c>
      <c r="AJ343" t="s">
        <v>14922</v>
      </c>
      <c r="AK343" t="s">
        <v>14921</v>
      </c>
      <c r="AL343">
        <v>79</v>
      </c>
      <c r="AM343" s="5">
        <f t="shared" si="43"/>
        <v>4.6470588235294121</v>
      </c>
      <c r="AN343" s="4">
        <f t="shared" si="44"/>
        <v>7.0383321825511734E-3</v>
      </c>
      <c r="AO343" s="3"/>
      <c r="AP343">
        <v>0</v>
      </c>
      <c r="AQ343" t="s">
        <v>110</v>
      </c>
      <c r="AR343" t="s">
        <v>1219</v>
      </c>
      <c r="AS343" t="s">
        <v>109</v>
      </c>
      <c r="AT343" s="2" t="s">
        <v>0</v>
      </c>
      <c r="AU343" s="1">
        <f t="shared" si="45"/>
        <v>2.4871169711624486</v>
      </c>
      <c r="AV343" s="1">
        <f t="shared" si="46"/>
        <v>1.9776073274746397</v>
      </c>
      <c r="AW343" s="1">
        <f t="shared" si="47"/>
        <v>1.4680976837868307</v>
      </c>
    </row>
    <row r="344" spans="1:49" x14ac:dyDescent="0.2">
      <c r="A344">
        <v>342</v>
      </c>
      <c r="B344" t="s">
        <v>14920</v>
      </c>
      <c r="C344" t="s">
        <v>14919</v>
      </c>
      <c r="F344" t="s">
        <v>14918</v>
      </c>
      <c r="G344" t="s">
        <v>10</v>
      </c>
      <c r="H344" t="s">
        <v>9</v>
      </c>
      <c r="I344" t="s">
        <v>1280</v>
      </c>
      <c r="J344">
        <v>60014662</v>
      </c>
      <c r="K344" t="s">
        <v>1279</v>
      </c>
      <c r="L344" t="s">
        <v>1278</v>
      </c>
      <c r="M344" t="s">
        <v>38</v>
      </c>
      <c r="N344">
        <v>2</v>
      </c>
      <c r="O344" t="s">
        <v>1277</v>
      </c>
      <c r="P344" t="s">
        <v>1276</v>
      </c>
      <c r="Q344" t="s">
        <v>1275</v>
      </c>
      <c r="R344" s="7">
        <v>38687</v>
      </c>
      <c r="S344" s="8">
        <f t="shared" si="40"/>
        <v>2005</v>
      </c>
      <c r="T344" s="8">
        <v>2005</v>
      </c>
      <c r="U344" s="8">
        <f t="shared" si="41"/>
        <v>17</v>
      </c>
      <c r="V344" s="7">
        <v>38687</v>
      </c>
      <c r="W344" t="s">
        <v>37</v>
      </c>
      <c r="X344" s="2">
        <v>1.6379999999999999</v>
      </c>
      <c r="Y344" s="6">
        <f t="shared" si="42"/>
        <v>4.3725474493473214E-2</v>
      </c>
      <c r="AA344" t="s">
        <v>36</v>
      </c>
      <c r="AB344">
        <v>17391</v>
      </c>
      <c r="AD344" t="s">
        <v>2</v>
      </c>
      <c r="AE344">
        <v>53</v>
      </c>
      <c r="AF344">
        <v>12</v>
      </c>
      <c r="AH344" t="s">
        <v>14917</v>
      </c>
      <c r="AI344" t="s">
        <v>14916</v>
      </c>
      <c r="AJ344" t="s">
        <v>14915</v>
      </c>
      <c r="AK344" t="s">
        <v>14914</v>
      </c>
      <c r="AL344">
        <v>82</v>
      </c>
      <c r="AM344" s="5">
        <f t="shared" si="43"/>
        <v>4.8235294117647056</v>
      </c>
      <c r="AN344" s="4">
        <f t="shared" si="44"/>
        <v>7.305610619863242E-3</v>
      </c>
      <c r="AO344" s="3"/>
      <c r="AP344">
        <v>0</v>
      </c>
      <c r="AQ344" t="s">
        <v>110</v>
      </c>
      <c r="AR344" t="s">
        <v>14913</v>
      </c>
      <c r="AS344" t="s">
        <v>109</v>
      </c>
      <c r="AT344" s="2">
        <v>4.931</v>
      </c>
      <c r="AU344" s="1">
        <f t="shared" si="45"/>
        <v>3.2799515331390223</v>
      </c>
      <c r="AV344" s="1">
        <f t="shared" si="46"/>
        <v>2.5515542556668227</v>
      </c>
      <c r="AW344" s="1">
        <f t="shared" si="47"/>
        <v>1.8231569781946233</v>
      </c>
    </row>
    <row r="345" spans="1:49" x14ac:dyDescent="0.2">
      <c r="A345">
        <v>343</v>
      </c>
      <c r="B345" t="s">
        <v>14912</v>
      </c>
      <c r="C345" t="s">
        <v>14911</v>
      </c>
      <c r="F345" t="s">
        <v>14910</v>
      </c>
      <c r="G345" t="s">
        <v>10</v>
      </c>
      <c r="H345" t="s">
        <v>9</v>
      </c>
      <c r="I345" t="s">
        <v>14909</v>
      </c>
      <c r="J345">
        <v>60003269</v>
      </c>
      <c r="K345" t="s">
        <v>14908</v>
      </c>
      <c r="L345" t="s">
        <v>1133</v>
      </c>
      <c r="M345" t="s">
        <v>38</v>
      </c>
      <c r="N345">
        <v>1</v>
      </c>
      <c r="O345" t="s">
        <v>14907</v>
      </c>
      <c r="P345">
        <v>6603425703</v>
      </c>
      <c r="Q345">
        <v>60003269</v>
      </c>
      <c r="R345" s="7">
        <v>38687</v>
      </c>
      <c r="S345" s="8">
        <f t="shared" si="40"/>
        <v>2005</v>
      </c>
      <c r="T345" s="8">
        <v>2005</v>
      </c>
      <c r="U345" s="8">
        <f t="shared" si="41"/>
        <v>17</v>
      </c>
      <c r="V345" s="7">
        <v>38687</v>
      </c>
      <c r="W345" t="s">
        <v>37</v>
      </c>
      <c r="X345" s="2">
        <v>1.6379999999999999</v>
      </c>
      <c r="Y345" s="6">
        <f t="shared" si="42"/>
        <v>4.3725474493473214E-2</v>
      </c>
      <c r="AA345" t="s">
        <v>36</v>
      </c>
      <c r="AB345">
        <v>17391</v>
      </c>
      <c r="AD345" t="s">
        <v>2</v>
      </c>
      <c r="AE345">
        <v>53</v>
      </c>
      <c r="AF345">
        <v>12</v>
      </c>
      <c r="AH345" t="s">
        <v>14906</v>
      </c>
      <c r="AI345" t="s">
        <v>14905</v>
      </c>
      <c r="AJ345" t="s">
        <v>14904</v>
      </c>
      <c r="AK345" t="s">
        <v>14903</v>
      </c>
      <c r="AL345">
        <v>58</v>
      </c>
      <c r="AM345" s="5">
        <f t="shared" si="43"/>
        <v>3.4117647058823528</v>
      </c>
      <c r="AN345" s="4">
        <f t="shared" si="44"/>
        <v>5.1673831213666834E-3</v>
      </c>
      <c r="AO345" s="3"/>
      <c r="AP345">
        <v>0</v>
      </c>
      <c r="AQ345" t="s">
        <v>14902</v>
      </c>
      <c r="AR345" t="s">
        <v>1</v>
      </c>
      <c r="AS345" t="s">
        <v>14901</v>
      </c>
      <c r="AT345" s="2">
        <v>4.931</v>
      </c>
      <c r="AU345" s="1">
        <f t="shared" si="45"/>
        <v>3.215804708184125</v>
      </c>
      <c r="AV345" s="1">
        <f t="shared" si="46"/>
        <v>2.4446428807419949</v>
      </c>
      <c r="AW345" s="1">
        <f t="shared" si="47"/>
        <v>1.6734810532998641</v>
      </c>
    </row>
    <row r="346" spans="1:49" x14ac:dyDescent="0.2">
      <c r="A346">
        <v>344</v>
      </c>
      <c r="B346" t="s">
        <v>14900</v>
      </c>
      <c r="C346" t="s">
        <v>14899</v>
      </c>
      <c r="D346" t="s">
        <v>14898</v>
      </c>
      <c r="E346">
        <v>16333155</v>
      </c>
      <c r="F346" t="s">
        <v>14897</v>
      </c>
      <c r="G346" t="s">
        <v>10</v>
      </c>
      <c r="H346" t="s">
        <v>9</v>
      </c>
      <c r="I346" t="s">
        <v>14896</v>
      </c>
      <c r="J346">
        <v>60022148</v>
      </c>
      <c r="K346" t="s">
        <v>1038</v>
      </c>
      <c r="L346" t="s">
        <v>32</v>
      </c>
      <c r="M346" t="s">
        <v>31</v>
      </c>
      <c r="N346">
        <v>3</v>
      </c>
      <c r="O346" t="s">
        <v>14895</v>
      </c>
      <c r="P346" t="s">
        <v>14894</v>
      </c>
      <c r="Q346" t="s">
        <v>1037</v>
      </c>
      <c r="R346" s="7">
        <v>38687</v>
      </c>
      <c r="S346" s="8">
        <f t="shared" si="40"/>
        <v>2005</v>
      </c>
      <c r="T346" s="8">
        <v>2005</v>
      </c>
      <c r="U346" s="8">
        <f t="shared" si="41"/>
        <v>17</v>
      </c>
      <c r="V346" s="7">
        <v>38687</v>
      </c>
      <c r="W346" t="s">
        <v>1313</v>
      </c>
      <c r="X346" s="2">
        <v>1.3120000000000001</v>
      </c>
      <c r="Y346" s="6">
        <f t="shared" si="42"/>
        <v>3.502309068097488E-2</v>
      </c>
      <c r="AA346">
        <v>319155</v>
      </c>
      <c r="AB346">
        <v>29203</v>
      </c>
      <c r="AC346">
        <v>13616560</v>
      </c>
      <c r="AD346" t="s">
        <v>2</v>
      </c>
      <c r="AE346">
        <v>50</v>
      </c>
      <c r="AF346">
        <v>24</v>
      </c>
      <c r="AH346" t="s">
        <v>14893</v>
      </c>
      <c r="AI346" t="s">
        <v>14892</v>
      </c>
      <c r="AK346" t="s">
        <v>14891</v>
      </c>
      <c r="AL346">
        <v>28</v>
      </c>
      <c r="AM346" s="5">
        <f t="shared" si="43"/>
        <v>1.6470588235294117</v>
      </c>
      <c r="AN346" s="4">
        <f t="shared" si="44"/>
        <v>2.4945987482459854E-3</v>
      </c>
      <c r="AO346" s="3"/>
      <c r="AP346">
        <v>0</v>
      </c>
      <c r="AR346" t="s">
        <v>1</v>
      </c>
      <c r="AT346" s="2">
        <v>3.609</v>
      </c>
      <c r="AU346" s="1">
        <f t="shared" si="45"/>
        <v>2.5264543101156214</v>
      </c>
      <c r="AV346" s="1">
        <f t="shared" si="46"/>
        <v>1.8758844714610434</v>
      </c>
      <c r="AW346" s="1">
        <f t="shared" si="47"/>
        <v>1.2253146328064652</v>
      </c>
    </row>
    <row r="347" spans="1:49" x14ac:dyDescent="0.2">
      <c r="A347">
        <v>345</v>
      </c>
      <c r="B347" t="s">
        <v>14890</v>
      </c>
      <c r="C347" t="s">
        <v>14889</v>
      </c>
      <c r="F347" t="s">
        <v>14888</v>
      </c>
      <c r="G347" t="s">
        <v>10</v>
      </c>
      <c r="H347" t="s">
        <v>9</v>
      </c>
      <c r="I347" t="s">
        <v>14887</v>
      </c>
      <c r="J347">
        <v>60003500</v>
      </c>
      <c r="K347" t="s">
        <v>454</v>
      </c>
      <c r="L347" t="s">
        <v>453</v>
      </c>
      <c r="M347" t="s">
        <v>38</v>
      </c>
      <c r="N347">
        <v>3</v>
      </c>
      <c r="O347" t="s">
        <v>14886</v>
      </c>
      <c r="P347" t="s">
        <v>14885</v>
      </c>
      <c r="Q347" t="s">
        <v>848</v>
      </c>
      <c r="R347" s="7">
        <v>38687</v>
      </c>
      <c r="S347" s="8">
        <f t="shared" si="40"/>
        <v>2005</v>
      </c>
      <c r="T347" s="8">
        <v>2005</v>
      </c>
      <c r="U347" s="8">
        <f t="shared" si="41"/>
        <v>17</v>
      </c>
      <c r="V347" s="7">
        <v>38687</v>
      </c>
      <c r="W347" t="s">
        <v>100</v>
      </c>
      <c r="X347" s="2">
        <v>1.218</v>
      </c>
      <c r="Y347" s="6">
        <f t="shared" si="42"/>
        <v>3.2513814366941618E-2</v>
      </c>
      <c r="AA347">
        <v>189448</v>
      </c>
      <c r="AB347">
        <v>15107</v>
      </c>
      <c r="AD347" t="s">
        <v>2</v>
      </c>
      <c r="AE347">
        <v>51</v>
      </c>
      <c r="AF347">
        <v>12</v>
      </c>
      <c r="AH347" t="s">
        <v>14884</v>
      </c>
      <c r="AI347" t="s">
        <v>14883</v>
      </c>
      <c r="AJ347" t="s">
        <v>14882</v>
      </c>
      <c r="AK347" t="s">
        <v>14881</v>
      </c>
      <c r="AL347">
        <v>888</v>
      </c>
      <c r="AM347" s="5">
        <f t="shared" si="43"/>
        <v>52.235294117647058</v>
      </c>
      <c r="AN347" s="4">
        <f t="shared" si="44"/>
        <v>7.911441744437267E-2</v>
      </c>
      <c r="AO347" s="3"/>
      <c r="AP347">
        <v>0</v>
      </c>
      <c r="AQ347" t="s">
        <v>110</v>
      </c>
      <c r="AR347" t="s">
        <v>14880</v>
      </c>
      <c r="AS347" t="s">
        <v>109</v>
      </c>
      <c r="AT347" s="2" t="s">
        <v>0</v>
      </c>
      <c r="AU347" s="1">
        <f t="shared" si="45"/>
        <v>4.6493995290170931</v>
      </c>
      <c r="AV347" s="1">
        <f t="shared" si="46"/>
        <v>5.5814115905657147</v>
      </c>
      <c r="AW347" s="1">
        <f t="shared" si="47"/>
        <v>6.5134236521143345</v>
      </c>
    </row>
    <row r="348" spans="1:49" x14ac:dyDescent="0.2">
      <c r="A348">
        <v>346</v>
      </c>
      <c r="B348" t="s">
        <v>14879</v>
      </c>
      <c r="C348" t="s">
        <v>14878</v>
      </c>
      <c r="F348" t="s">
        <v>14877</v>
      </c>
      <c r="G348" t="s">
        <v>10</v>
      </c>
      <c r="H348" t="s">
        <v>9</v>
      </c>
      <c r="I348" t="s">
        <v>14876</v>
      </c>
      <c r="J348" t="s">
        <v>14872</v>
      </c>
      <c r="K348" t="s">
        <v>14875</v>
      </c>
      <c r="L348" t="s">
        <v>2349</v>
      </c>
      <c r="M348" t="s">
        <v>2348</v>
      </c>
      <c r="N348">
        <v>3</v>
      </c>
      <c r="O348" t="s">
        <v>14874</v>
      </c>
      <c r="P348" t="s">
        <v>14873</v>
      </c>
      <c r="Q348" t="s">
        <v>14872</v>
      </c>
      <c r="R348" s="7">
        <v>38687</v>
      </c>
      <c r="S348" s="8">
        <f t="shared" si="40"/>
        <v>2005</v>
      </c>
      <c r="T348" s="8">
        <v>2005</v>
      </c>
      <c r="U348" s="8">
        <f t="shared" si="41"/>
        <v>17</v>
      </c>
      <c r="V348" s="7">
        <v>38687</v>
      </c>
      <c r="W348" t="s">
        <v>100</v>
      </c>
      <c r="X348" s="2">
        <v>1.218</v>
      </c>
      <c r="Y348" s="6">
        <f t="shared" si="42"/>
        <v>3.2513814366941618E-2</v>
      </c>
      <c r="AA348">
        <v>189448</v>
      </c>
      <c r="AB348">
        <v>15107</v>
      </c>
      <c r="AD348" t="s">
        <v>2</v>
      </c>
      <c r="AE348">
        <v>51</v>
      </c>
      <c r="AF348">
        <v>12</v>
      </c>
      <c r="AH348" t="s">
        <v>14871</v>
      </c>
      <c r="AI348" t="s">
        <v>14870</v>
      </c>
      <c r="AJ348" t="s">
        <v>14869</v>
      </c>
      <c r="AK348" t="s">
        <v>14868</v>
      </c>
      <c r="AL348">
        <v>200</v>
      </c>
      <c r="AM348" s="5">
        <f t="shared" si="43"/>
        <v>11.764705882352942</v>
      </c>
      <c r="AN348" s="4">
        <f t="shared" si="44"/>
        <v>1.7818562487471323E-2</v>
      </c>
      <c r="AO348" s="3"/>
      <c r="AP348">
        <v>0</v>
      </c>
      <c r="AR348" t="s">
        <v>1</v>
      </c>
      <c r="AT348" s="2" t="s">
        <v>0</v>
      </c>
      <c r="AU348" s="1">
        <f t="shared" si="45"/>
        <v>2.8105238803100527</v>
      </c>
      <c r="AV348" s="1">
        <f t="shared" si="46"/>
        <v>2.5166188427206473</v>
      </c>
      <c r="AW348" s="1">
        <f t="shared" si="47"/>
        <v>2.2227138051312414</v>
      </c>
    </row>
    <row r="349" spans="1:49" x14ac:dyDescent="0.2">
      <c r="A349">
        <v>347</v>
      </c>
      <c r="B349" t="s">
        <v>14867</v>
      </c>
      <c r="C349" t="s">
        <v>14866</v>
      </c>
      <c r="F349" t="s">
        <v>14865</v>
      </c>
      <c r="G349" t="s">
        <v>10</v>
      </c>
      <c r="H349" t="s">
        <v>9</v>
      </c>
      <c r="I349" t="s">
        <v>14864</v>
      </c>
      <c r="J349">
        <v>60006726</v>
      </c>
      <c r="K349" t="s">
        <v>14863</v>
      </c>
      <c r="L349" t="s">
        <v>14862</v>
      </c>
      <c r="M349" t="s">
        <v>982</v>
      </c>
      <c r="N349">
        <v>5</v>
      </c>
      <c r="O349" t="s">
        <v>14861</v>
      </c>
      <c r="P349" t="s">
        <v>14860</v>
      </c>
      <c r="Q349" t="s">
        <v>14859</v>
      </c>
      <c r="R349" s="7">
        <v>38687</v>
      </c>
      <c r="S349" s="8">
        <f t="shared" si="40"/>
        <v>2005</v>
      </c>
      <c r="T349" s="8">
        <v>2005</v>
      </c>
      <c r="U349" s="8">
        <f t="shared" si="41"/>
        <v>17</v>
      </c>
      <c r="V349" s="7">
        <v>38687</v>
      </c>
      <c r="W349" t="s">
        <v>3766</v>
      </c>
      <c r="X349" s="2">
        <v>0.42699999999999999</v>
      </c>
      <c r="Y349" s="6">
        <f t="shared" si="42"/>
        <v>1.1398521128640452E-2</v>
      </c>
      <c r="AA349">
        <v>95893</v>
      </c>
      <c r="AB349">
        <v>23963</v>
      </c>
      <c r="AC349">
        <v>16121112</v>
      </c>
      <c r="AD349" t="s">
        <v>2</v>
      </c>
      <c r="AE349">
        <v>62</v>
      </c>
      <c r="AF349" s="9">
        <v>44541</v>
      </c>
      <c r="AH349" t="s">
        <v>14858</v>
      </c>
      <c r="AI349" t="s">
        <v>14857</v>
      </c>
      <c r="AJ349" t="s">
        <v>14856</v>
      </c>
      <c r="AK349" t="s">
        <v>14855</v>
      </c>
      <c r="AL349">
        <v>17</v>
      </c>
      <c r="AM349" s="5">
        <f t="shared" si="43"/>
        <v>1</v>
      </c>
      <c r="AN349" s="4">
        <f t="shared" si="44"/>
        <v>1.5145778114350624E-3</v>
      </c>
      <c r="AO349" s="3"/>
      <c r="AP349">
        <v>0</v>
      </c>
      <c r="AR349" t="s">
        <v>1</v>
      </c>
      <c r="AT349" s="2">
        <v>2.044</v>
      </c>
      <c r="AU349" s="1">
        <f t="shared" si="45"/>
        <v>0.8433338133478836</v>
      </c>
      <c r="AV349" s="1">
        <f t="shared" si="46"/>
        <v>0.64565494700377579</v>
      </c>
      <c r="AW349" s="1">
        <f t="shared" si="47"/>
        <v>0.44797608065966793</v>
      </c>
    </row>
    <row r="350" spans="1:49" x14ac:dyDescent="0.2">
      <c r="A350">
        <v>348</v>
      </c>
      <c r="B350" t="s">
        <v>14854</v>
      </c>
      <c r="C350" t="s">
        <v>14853</v>
      </c>
      <c r="F350" t="s">
        <v>14852</v>
      </c>
      <c r="G350" t="s">
        <v>10</v>
      </c>
      <c r="H350" t="s">
        <v>9</v>
      </c>
      <c r="I350" t="s">
        <v>8</v>
      </c>
      <c r="J350">
        <v>60070813</v>
      </c>
      <c r="K350" t="s">
        <v>7</v>
      </c>
      <c r="L350" t="s">
        <v>6</v>
      </c>
      <c r="M350" t="s">
        <v>5</v>
      </c>
      <c r="N350">
        <v>1</v>
      </c>
      <c r="O350" t="s">
        <v>4</v>
      </c>
      <c r="P350">
        <v>56260300500</v>
      </c>
      <c r="Q350">
        <v>60070813</v>
      </c>
      <c r="R350" s="7">
        <v>38687</v>
      </c>
      <c r="S350" s="8">
        <f t="shared" si="40"/>
        <v>2005</v>
      </c>
      <c r="T350" s="8">
        <v>2005</v>
      </c>
      <c r="U350" s="8">
        <f t="shared" si="41"/>
        <v>17</v>
      </c>
      <c r="V350" s="7">
        <v>2005</v>
      </c>
      <c r="W350" t="s">
        <v>14360</v>
      </c>
      <c r="X350" s="2">
        <v>0.437</v>
      </c>
      <c r="Y350" s="6">
        <f t="shared" si="42"/>
        <v>1.1665465417367396E-2</v>
      </c>
      <c r="AA350">
        <v>10704698</v>
      </c>
      <c r="AB350">
        <v>5300152513</v>
      </c>
      <c r="AC350">
        <v>15598985</v>
      </c>
      <c r="AD350" t="s">
        <v>2</v>
      </c>
      <c r="AE350">
        <v>51</v>
      </c>
      <c r="AH350" t="s">
        <v>14851</v>
      </c>
      <c r="AI350" t="s">
        <v>14850</v>
      </c>
      <c r="AK350" t="s">
        <v>14849</v>
      </c>
      <c r="AL350">
        <v>36</v>
      </c>
      <c r="AM350" s="5">
        <f t="shared" si="43"/>
        <v>2.1176470588235294</v>
      </c>
      <c r="AN350" s="4">
        <f t="shared" si="44"/>
        <v>3.2073412477448384E-3</v>
      </c>
      <c r="AO350" s="3"/>
      <c r="AP350">
        <v>1</v>
      </c>
      <c r="AR350" t="s">
        <v>1</v>
      </c>
      <c r="AT350" s="2" t="s">
        <v>0</v>
      </c>
      <c r="AU350" s="1">
        <f t="shared" si="45"/>
        <v>0.91280281664806273</v>
      </c>
      <c r="AV350" s="1">
        <f t="shared" si="46"/>
        <v>0.74364033325561174</v>
      </c>
      <c r="AW350" s="1">
        <f t="shared" si="47"/>
        <v>0.57447784986316053</v>
      </c>
    </row>
    <row r="351" spans="1:49" x14ac:dyDescent="0.2">
      <c r="A351">
        <v>349</v>
      </c>
      <c r="B351" t="s">
        <v>14848</v>
      </c>
      <c r="C351" t="s">
        <v>14847</v>
      </c>
      <c r="F351" t="s">
        <v>14846</v>
      </c>
      <c r="G351" t="s">
        <v>10</v>
      </c>
      <c r="H351" t="s">
        <v>9</v>
      </c>
      <c r="I351" t="s">
        <v>14845</v>
      </c>
      <c r="J351">
        <v>60007954</v>
      </c>
      <c r="K351" t="s">
        <v>1193</v>
      </c>
      <c r="L351" t="s">
        <v>1192</v>
      </c>
      <c r="M351" t="s">
        <v>42</v>
      </c>
      <c r="N351">
        <v>1</v>
      </c>
      <c r="O351" t="s">
        <v>14844</v>
      </c>
      <c r="P351">
        <v>57133251900</v>
      </c>
      <c r="Q351">
        <v>60007954</v>
      </c>
      <c r="R351" s="7">
        <v>38687</v>
      </c>
      <c r="S351" s="8">
        <f t="shared" si="40"/>
        <v>2005</v>
      </c>
      <c r="T351" s="8">
        <v>2005</v>
      </c>
      <c r="U351" s="8">
        <f t="shared" si="41"/>
        <v>17</v>
      </c>
      <c r="V351" s="7">
        <v>38687</v>
      </c>
      <c r="W351" t="s">
        <v>100</v>
      </c>
      <c r="X351" s="2">
        <v>1.218</v>
      </c>
      <c r="Y351" s="6">
        <f t="shared" si="42"/>
        <v>3.2513814366941618E-2</v>
      </c>
      <c r="AA351">
        <v>189448</v>
      </c>
      <c r="AB351">
        <v>15107</v>
      </c>
      <c r="AD351" t="s">
        <v>2</v>
      </c>
      <c r="AE351">
        <v>51</v>
      </c>
      <c r="AF351">
        <v>12</v>
      </c>
      <c r="AH351" t="s">
        <v>14843</v>
      </c>
      <c r="AI351" t="s">
        <v>14842</v>
      </c>
      <c r="AJ351" t="s">
        <v>14841</v>
      </c>
      <c r="AK351" t="s">
        <v>14840</v>
      </c>
      <c r="AL351">
        <v>1</v>
      </c>
      <c r="AM351" s="5">
        <f t="shared" si="43"/>
        <v>5.8823529411764705E-2</v>
      </c>
      <c r="AN351" s="4">
        <f t="shared" si="44"/>
        <v>8.9092812437356614E-5</v>
      </c>
      <c r="AO351" s="3"/>
      <c r="AP351">
        <v>0</v>
      </c>
      <c r="AR351" t="s">
        <v>14839</v>
      </c>
      <c r="AT351" s="2" t="s">
        <v>0</v>
      </c>
      <c r="AU351" s="1">
        <f t="shared" si="45"/>
        <v>2.2786397900590338</v>
      </c>
      <c r="AV351" s="1">
        <f t="shared" si="46"/>
        <v>1.630145358968949</v>
      </c>
      <c r="AW351" s="1">
        <f t="shared" si="47"/>
        <v>0.98165092787886343</v>
      </c>
    </row>
    <row r="352" spans="1:49" x14ac:dyDescent="0.2">
      <c r="A352">
        <v>350</v>
      </c>
      <c r="B352" t="s">
        <v>14838</v>
      </c>
      <c r="C352" t="s">
        <v>14837</v>
      </c>
      <c r="F352" t="s">
        <v>14836</v>
      </c>
      <c r="G352" t="s">
        <v>10</v>
      </c>
      <c r="H352" t="s">
        <v>9</v>
      </c>
      <c r="I352" t="s">
        <v>14835</v>
      </c>
      <c r="J352" t="s">
        <v>14834</v>
      </c>
      <c r="K352" t="s">
        <v>14833</v>
      </c>
      <c r="L352" t="s">
        <v>14832</v>
      </c>
      <c r="M352" t="s">
        <v>320</v>
      </c>
      <c r="N352">
        <v>4</v>
      </c>
      <c r="O352" t="s">
        <v>14831</v>
      </c>
      <c r="P352" t="s">
        <v>14830</v>
      </c>
      <c r="Q352" t="s">
        <v>14829</v>
      </c>
      <c r="R352" s="7">
        <v>38687</v>
      </c>
      <c r="S352" s="8">
        <f t="shared" si="40"/>
        <v>2005</v>
      </c>
      <c r="T352" s="8">
        <v>2005</v>
      </c>
      <c r="U352" s="8">
        <f t="shared" si="41"/>
        <v>17</v>
      </c>
      <c r="V352" s="7">
        <v>38687</v>
      </c>
      <c r="W352" t="s">
        <v>100</v>
      </c>
      <c r="X352" s="2">
        <v>1.218</v>
      </c>
      <c r="Y352" s="6">
        <f t="shared" si="42"/>
        <v>3.2513814366941618E-2</v>
      </c>
      <c r="AA352">
        <v>189448</v>
      </c>
      <c r="AB352">
        <v>15107</v>
      </c>
      <c r="AD352" t="s">
        <v>2</v>
      </c>
      <c r="AE352">
        <v>51</v>
      </c>
      <c r="AF352">
        <v>12</v>
      </c>
      <c r="AH352" t="s">
        <v>14828</v>
      </c>
      <c r="AI352" t="s">
        <v>14827</v>
      </c>
      <c r="AJ352" t="s">
        <v>14826</v>
      </c>
      <c r="AK352" t="s">
        <v>14825</v>
      </c>
      <c r="AL352">
        <v>13</v>
      </c>
      <c r="AM352" s="5">
        <f t="shared" si="43"/>
        <v>0.76470588235294112</v>
      </c>
      <c r="AN352" s="4">
        <f t="shared" si="44"/>
        <v>1.1582065616856359E-3</v>
      </c>
      <c r="AO352" s="3"/>
      <c r="AP352">
        <v>0</v>
      </c>
      <c r="AR352" t="s">
        <v>1</v>
      </c>
      <c r="AT352" s="2" t="s">
        <v>0</v>
      </c>
      <c r="AU352" s="1">
        <f t="shared" si="45"/>
        <v>2.310713202536482</v>
      </c>
      <c r="AV352" s="1">
        <f t="shared" si="46"/>
        <v>1.6836010464313627</v>
      </c>
      <c r="AW352" s="1">
        <f t="shared" si="47"/>
        <v>1.056488890326243</v>
      </c>
    </row>
    <row r="353" spans="1:49" x14ac:dyDescent="0.2">
      <c r="A353">
        <v>351</v>
      </c>
      <c r="B353" t="s">
        <v>14824</v>
      </c>
      <c r="C353" t="s">
        <v>14823</v>
      </c>
      <c r="F353" t="s">
        <v>14822</v>
      </c>
      <c r="G353" t="s">
        <v>10</v>
      </c>
      <c r="H353" t="s">
        <v>9</v>
      </c>
      <c r="I353" t="s">
        <v>14821</v>
      </c>
      <c r="J353">
        <v>60004923</v>
      </c>
      <c r="K353" t="s">
        <v>383</v>
      </c>
      <c r="L353" t="s">
        <v>382</v>
      </c>
      <c r="M353" t="s">
        <v>38</v>
      </c>
      <c r="N353">
        <v>2</v>
      </c>
      <c r="O353" t="s">
        <v>14820</v>
      </c>
      <c r="P353" t="s">
        <v>14819</v>
      </c>
      <c r="Q353" t="s">
        <v>381</v>
      </c>
      <c r="R353" s="7">
        <v>38687</v>
      </c>
      <c r="S353" s="8">
        <f t="shared" si="40"/>
        <v>2005</v>
      </c>
      <c r="T353" s="8">
        <v>2005</v>
      </c>
      <c r="U353" s="8">
        <f t="shared" si="41"/>
        <v>17</v>
      </c>
      <c r="V353" s="7">
        <v>38687</v>
      </c>
      <c r="W353" t="s">
        <v>100</v>
      </c>
      <c r="X353" s="2">
        <v>1.218</v>
      </c>
      <c r="Y353" s="6">
        <f t="shared" si="42"/>
        <v>3.2513814366941618E-2</v>
      </c>
      <c r="AA353">
        <v>189448</v>
      </c>
      <c r="AB353">
        <v>15107</v>
      </c>
      <c r="AD353" t="s">
        <v>2</v>
      </c>
      <c r="AE353">
        <v>51</v>
      </c>
      <c r="AF353">
        <v>12</v>
      </c>
      <c r="AH353" t="s">
        <v>14818</v>
      </c>
      <c r="AI353" t="s">
        <v>14817</v>
      </c>
      <c r="AJ353" t="s">
        <v>14816</v>
      </c>
      <c r="AK353" t="s">
        <v>14815</v>
      </c>
      <c r="AL353">
        <v>18</v>
      </c>
      <c r="AM353" s="5">
        <f t="shared" si="43"/>
        <v>1.0588235294117647</v>
      </c>
      <c r="AN353" s="4">
        <f t="shared" si="44"/>
        <v>1.6036706238724192E-3</v>
      </c>
      <c r="AO353" s="3"/>
      <c r="AP353">
        <v>0</v>
      </c>
      <c r="AQ353" t="s">
        <v>110</v>
      </c>
      <c r="AR353" t="s">
        <v>14814</v>
      </c>
      <c r="AS353" t="s">
        <v>109</v>
      </c>
      <c r="AT353" s="2" t="s">
        <v>0</v>
      </c>
      <c r="AU353" s="1">
        <f t="shared" si="45"/>
        <v>2.3240771244020855</v>
      </c>
      <c r="AV353" s="1">
        <f t="shared" si="46"/>
        <v>1.705874249540702</v>
      </c>
      <c r="AW353" s="1">
        <f t="shared" si="47"/>
        <v>1.0876713746793178</v>
      </c>
    </row>
    <row r="354" spans="1:49" x14ac:dyDescent="0.2">
      <c r="A354">
        <v>352</v>
      </c>
      <c r="B354" t="s">
        <v>14813</v>
      </c>
      <c r="C354" t="s">
        <v>14812</v>
      </c>
      <c r="E354">
        <v>16341514</v>
      </c>
      <c r="F354" t="s">
        <v>14811</v>
      </c>
      <c r="G354" t="s">
        <v>10</v>
      </c>
      <c r="H354" t="s">
        <v>9</v>
      </c>
      <c r="I354" t="s">
        <v>14810</v>
      </c>
      <c r="J354">
        <v>60032838</v>
      </c>
      <c r="K354" t="s">
        <v>14809</v>
      </c>
      <c r="L354" t="s">
        <v>14808</v>
      </c>
      <c r="M354" t="s">
        <v>38</v>
      </c>
      <c r="N354">
        <v>1</v>
      </c>
      <c r="O354" t="s">
        <v>14807</v>
      </c>
      <c r="P354">
        <v>7005508415</v>
      </c>
      <c r="Q354">
        <v>60032838</v>
      </c>
      <c r="R354" s="7">
        <v>38687</v>
      </c>
      <c r="S354" s="8">
        <f t="shared" si="40"/>
        <v>2005</v>
      </c>
      <c r="T354" s="8">
        <v>2005</v>
      </c>
      <c r="U354" s="8">
        <f t="shared" si="41"/>
        <v>17</v>
      </c>
      <c r="V354" s="7">
        <v>38687</v>
      </c>
      <c r="W354" t="s">
        <v>14806</v>
      </c>
      <c r="X354" s="2">
        <v>2.3130000000000002</v>
      </c>
      <c r="Y354" s="6">
        <f t="shared" si="42"/>
        <v>6.1744213982541853E-2</v>
      </c>
      <c r="AA354">
        <v>16197070</v>
      </c>
      <c r="AB354">
        <v>16676</v>
      </c>
      <c r="AD354" t="s">
        <v>2</v>
      </c>
      <c r="AE354">
        <v>32</v>
      </c>
      <c r="AF354" t="s">
        <v>14805</v>
      </c>
      <c r="AI354" t="s">
        <v>14804</v>
      </c>
      <c r="AJ354" t="s">
        <v>14803</v>
      </c>
      <c r="AK354" t="s">
        <v>14802</v>
      </c>
      <c r="AL354">
        <v>93</v>
      </c>
      <c r="AM354" s="5">
        <f t="shared" si="43"/>
        <v>5.4705882352941178</v>
      </c>
      <c r="AN354" s="4">
        <f t="shared" si="44"/>
        <v>8.285631556674165E-3</v>
      </c>
      <c r="AO354" s="3"/>
      <c r="AP354">
        <v>0</v>
      </c>
      <c r="AR354" t="s">
        <v>1</v>
      </c>
      <c r="AT354" s="2" t="s">
        <v>0</v>
      </c>
      <c r="AU354" s="1">
        <f t="shared" si="45"/>
        <v>4.5706639254781543</v>
      </c>
      <c r="AV354" s="1">
        <f t="shared" si="46"/>
        <v>3.5014922769608008</v>
      </c>
      <c r="AW354" s="1">
        <f t="shared" si="47"/>
        <v>2.4323206284434469</v>
      </c>
    </row>
    <row r="355" spans="1:49" x14ac:dyDescent="0.2">
      <c r="A355">
        <v>353</v>
      </c>
      <c r="B355" t="s">
        <v>14801</v>
      </c>
      <c r="C355" t="s">
        <v>14800</v>
      </c>
      <c r="F355" t="s">
        <v>14799</v>
      </c>
      <c r="G355" t="s">
        <v>10</v>
      </c>
      <c r="H355" t="s">
        <v>9</v>
      </c>
      <c r="I355" t="s">
        <v>14798</v>
      </c>
      <c r="J355" t="s">
        <v>14797</v>
      </c>
      <c r="K355" t="s">
        <v>14796</v>
      </c>
      <c r="L355" t="s">
        <v>14795</v>
      </c>
      <c r="M355" t="s">
        <v>97</v>
      </c>
      <c r="N355">
        <v>4</v>
      </c>
      <c r="O355" t="s">
        <v>14794</v>
      </c>
      <c r="P355" t="s">
        <v>14793</v>
      </c>
      <c r="Q355" t="s">
        <v>14792</v>
      </c>
      <c r="R355" s="7">
        <v>38687</v>
      </c>
      <c r="S355" s="8">
        <f t="shared" si="40"/>
        <v>2005</v>
      </c>
      <c r="T355" s="8">
        <v>2005</v>
      </c>
      <c r="U355" s="8">
        <f t="shared" si="41"/>
        <v>17</v>
      </c>
      <c r="V355" s="7">
        <v>38687</v>
      </c>
      <c r="W355" t="s">
        <v>907</v>
      </c>
      <c r="X355" s="2">
        <v>0.78200000000000003</v>
      </c>
      <c r="Y355" s="6">
        <f t="shared" si="42"/>
        <v>2.0875043378446919E-2</v>
      </c>
      <c r="AA355">
        <v>189316</v>
      </c>
      <c r="AB355">
        <v>19901</v>
      </c>
      <c r="AD355" t="s">
        <v>2</v>
      </c>
      <c r="AE355">
        <v>51</v>
      </c>
      <c r="AF355">
        <v>4</v>
      </c>
      <c r="AH355" t="s">
        <v>14791</v>
      </c>
      <c r="AI355" t="s">
        <v>14790</v>
      </c>
      <c r="AJ355" t="s">
        <v>14789</v>
      </c>
      <c r="AK355" t="s">
        <v>14788</v>
      </c>
      <c r="AL355">
        <v>4</v>
      </c>
      <c r="AM355" s="5">
        <f t="shared" si="43"/>
        <v>0.23529411764705882</v>
      </c>
      <c r="AN355" s="4">
        <f t="shared" si="44"/>
        <v>3.5637124974942646E-4</v>
      </c>
      <c r="AO355" s="3"/>
      <c r="AP355">
        <v>0</v>
      </c>
      <c r="AR355" t="s">
        <v>1</v>
      </c>
      <c r="AT355" s="2">
        <v>3.863</v>
      </c>
      <c r="AU355" s="1">
        <f t="shared" si="45"/>
        <v>1.4719441739837671</v>
      </c>
      <c r="AV355" s="1">
        <f t="shared" si="46"/>
        <v>1.0615707314098173</v>
      </c>
      <c r="AW355" s="1">
        <f t="shared" si="47"/>
        <v>0.65119728883586747</v>
      </c>
    </row>
    <row r="356" spans="1:49" x14ac:dyDescent="0.2">
      <c r="A356">
        <v>354</v>
      </c>
      <c r="B356" t="s">
        <v>14787</v>
      </c>
      <c r="C356" t="s">
        <v>14786</v>
      </c>
      <c r="F356" t="s">
        <v>14785</v>
      </c>
      <c r="G356" t="s">
        <v>10</v>
      </c>
      <c r="H356" t="s">
        <v>9</v>
      </c>
      <c r="I356" t="s">
        <v>14784</v>
      </c>
      <c r="J356">
        <v>60103907</v>
      </c>
      <c r="K356" t="s">
        <v>4483</v>
      </c>
      <c r="L356" t="s">
        <v>242</v>
      </c>
      <c r="M356" t="s">
        <v>68</v>
      </c>
      <c r="N356">
        <v>2</v>
      </c>
      <c r="O356" t="s">
        <v>14783</v>
      </c>
      <c r="P356" t="s">
        <v>14782</v>
      </c>
      <c r="Q356" t="s">
        <v>14781</v>
      </c>
      <c r="R356" s="7">
        <v>38687</v>
      </c>
      <c r="S356" s="8">
        <f t="shared" si="40"/>
        <v>2005</v>
      </c>
      <c r="T356" s="8">
        <v>2005</v>
      </c>
      <c r="U356" s="8">
        <f t="shared" si="41"/>
        <v>17</v>
      </c>
      <c r="V356" s="7">
        <v>38687</v>
      </c>
      <c r="W356" t="s">
        <v>907</v>
      </c>
      <c r="X356" s="2">
        <v>0.78200000000000003</v>
      </c>
      <c r="Y356" s="6">
        <f t="shared" si="42"/>
        <v>2.0875043378446919E-2</v>
      </c>
      <c r="AA356">
        <v>189316</v>
      </c>
      <c r="AB356">
        <v>19901</v>
      </c>
      <c r="AD356" t="s">
        <v>2</v>
      </c>
      <c r="AE356">
        <v>51</v>
      </c>
      <c r="AF356">
        <v>4</v>
      </c>
      <c r="AH356" t="s">
        <v>1047</v>
      </c>
      <c r="AI356" t="s">
        <v>14780</v>
      </c>
      <c r="AJ356" t="s">
        <v>14779</v>
      </c>
      <c r="AK356" t="s">
        <v>14778</v>
      </c>
      <c r="AL356">
        <v>0</v>
      </c>
      <c r="AM356" s="5">
        <f t="shared" si="43"/>
        <v>0</v>
      </c>
      <c r="AN356" s="4">
        <f t="shared" si="44"/>
        <v>0</v>
      </c>
      <c r="AO356" s="3"/>
      <c r="AP356">
        <v>0</v>
      </c>
      <c r="AR356" t="s">
        <v>1</v>
      </c>
      <c r="AT356" s="2">
        <v>3.863</v>
      </c>
      <c r="AU356" s="1">
        <f t="shared" si="45"/>
        <v>1.4612530364912841</v>
      </c>
      <c r="AV356" s="1">
        <f t="shared" si="46"/>
        <v>1.0437521689223459</v>
      </c>
      <c r="AW356" s="1">
        <f t="shared" si="47"/>
        <v>0.62625130135340756</v>
      </c>
    </row>
    <row r="357" spans="1:49" x14ac:dyDescent="0.2">
      <c r="A357">
        <v>355</v>
      </c>
      <c r="B357" t="s">
        <v>14777</v>
      </c>
      <c r="C357" t="s">
        <v>14776</v>
      </c>
      <c r="F357" t="s">
        <v>14775</v>
      </c>
      <c r="G357" t="s">
        <v>10</v>
      </c>
      <c r="H357" t="s">
        <v>9</v>
      </c>
      <c r="I357" t="s">
        <v>14774</v>
      </c>
      <c r="J357" t="s">
        <v>14773</v>
      </c>
      <c r="K357" t="s">
        <v>14772</v>
      </c>
      <c r="L357" t="s">
        <v>14771</v>
      </c>
      <c r="M357" t="s">
        <v>76</v>
      </c>
      <c r="N357">
        <v>3</v>
      </c>
      <c r="O357" t="s">
        <v>14770</v>
      </c>
      <c r="P357" t="s">
        <v>14769</v>
      </c>
      <c r="Q357" t="s">
        <v>14768</v>
      </c>
      <c r="R357" s="7">
        <v>38687</v>
      </c>
      <c r="S357" s="8">
        <f t="shared" si="40"/>
        <v>2005</v>
      </c>
      <c r="T357" s="8">
        <v>2005</v>
      </c>
      <c r="U357" s="8">
        <f t="shared" si="41"/>
        <v>17</v>
      </c>
      <c r="V357" s="7">
        <v>38687</v>
      </c>
      <c r="W357" t="s">
        <v>131</v>
      </c>
      <c r="X357" s="2">
        <v>2.141</v>
      </c>
      <c r="Y357" s="6">
        <f t="shared" si="42"/>
        <v>5.7152772216438434E-2</v>
      </c>
      <c r="AA357">
        <v>1962892</v>
      </c>
      <c r="AB357">
        <v>17360</v>
      </c>
      <c r="AD357" t="s">
        <v>2</v>
      </c>
      <c r="AE357">
        <v>43</v>
      </c>
      <c r="AF357">
        <v>12</v>
      </c>
      <c r="AH357" t="s">
        <v>14767</v>
      </c>
      <c r="AI357" t="s">
        <v>14766</v>
      </c>
      <c r="AJ357" t="s">
        <v>14765</v>
      </c>
      <c r="AK357" t="s">
        <v>14764</v>
      </c>
      <c r="AL357">
        <v>56</v>
      </c>
      <c r="AM357" s="5">
        <f t="shared" si="43"/>
        <v>3.2941176470588234</v>
      </c>
      <c r="AN357" s="4">
        <f t="shared" si="44"/>
        <v>4.9891974964919707E-3</v>
      </c>
      <c r="AO357" s="3"/>
      <c r="AP357">
        <v>0</v>
      </c>
      <c r="AQ357" t="s">
        <v>563</v>
      </c>
      <c r="AR357" t="s">
        <v>14763</v>
      </c>
      <c r="AS357" t="s">
        <v>562</v>
      </c>
      <c r="AT357" s="2" t="s">
        <v>0</v>
      </c>
      <c r="AU357" s="1">
        <f t="shared" si="45"/>
        <v>4.1503699800454497</v>
      </c>
      <c r="AV357" s="1">
        <f t="shared" si="46"/>
        <v>3.1070984856465205</v>
      </c>
      <c r="AW357" s="1">
        <f t="shared" si="47"/>
        <v>2.0638269912475908</v>
      </c>
    </row>
    <row r="358" spans="1:49" x14ac:dyDescent="0.2">
      <c r="A358">
        <v>356</v>
      </c>
      <c r="B358" t="s">
        <v>14762</v>
      </c>
      <c r="C358" t="s">
        <v>14761</v>
      </c>
      <c r="F358" t="s">
        <v>14760</v>
      </c>
      <c r="G358" t="s">
        <v>10</v>
      </c>
      <c r="H358" t="s">
        <v>9</v>
      </c>
      <c r="I358" t="s">
        <v>14759</v>
      </c>
      <c r="J358" t="s">
        <v>14758</v>
      </c>
      <c r="K358" t="s">
        <v>14757</v>
      </c>
      <c r="L358" t="s">
        <v>14756</v>
      </c>
      <c r="M358" t="s">
        <v>97</v>
      </c>
      <c r="N358">
        <v>3</v>
      </c>
      <c r="O358" t="s">
        <v>14755</v>
      </c>
      <c r="P358" t="s">
        <v>14754</v>
      </c>
      <c r="Q358" t="s">
        <v>14753</v>
      </c>
      <c r="R358" s="7">
        <v>38687</v>
      </c>
      <c r="S358" s="8">
        <f t="shared" si="40"/>
        <v>2005</v>
      </c>
      <c r="T358" s="8">
        <v>2005</v>
      </c>
      <c r="U358" s="8">
        <f t="shared" si="41"/>
        <v>17</v>
      </c>
      <c r="V358" s="7">
        <v>38687</v>
      </c>
      <c r="W358" t="s">
        <v>1086</v>
      </c>
      <c r="X358" s="2">
        <v>0.68100000000000005</v>
      </c>
      <c r="Y358" s="6">
        <f t="shared" si="42"/>
        <v>1.8178906062304798E-2</v>
      </c>
      <c r="AA358" t="s">
        <v>1085</v>
      </c>
      <c r="AB358">
        <v>15047</v>
      </c>
      <c r="AD358" t="s">
        <v>2</v>
      </c>
      <c r="AE358">
        <v>5</v>
      </c>
      <c r="AF358">
        <v>6</v>
      </c>
      <c r="AH358" t="s">
        <v>14752</v>
      </c>
      <c r="AI358" t="s">
        <v>14751</v>
      </c>
      <c r="AJ358" t="s">
        <v>14750</v>
      </c>
      <c r="AK358" t="s">
        <v>14749</v>
      </c>
      <c r="AL358">
        <v>26</v>
      </c>
      <c r="AM358" s="5">
        <f t="shared" si="43"/>
        <v>1.5294117647058822</v>
      </c>
      <c r="AN358" s="4">
        <f t="shared" si="44"/>
        <v>2.3164131233712718E-3</v>
      </c>
      <c r="AO358" s="3"/>
      <c r="AP358">
        <v>0</v>
      </c>
      <c r="AQ358" t="s">
        <v>563</v>
      </c>
      <c r="AR358" t="s">
        <v>1</v>
      </c>
      <c r="AS358" t="s">
        <v>562</v>
      </c>
      <c r="AT358" s="2">
        <v>3.3010000000000002</v>
      </c>
      <c r="AU358" s="1">
        <f t="shared" si="45"/>
        <v>1.3420158180624742</v>
      </c>
      <c r="AV358" s="1">
        <f t="shared" si="46"/>
        <v>1.0247659592838034</v>
      </c>
      <c r="AW358" s="1">
        <f t="shared" si="47"/>
        <v>0.70751610050513303</v>
      </c>
    </row>
    <row r="359" spans="1:49" x14ac:dyDescent="0.2">
      <c r="A359">
        <v>357</v>
      </c>
      <c r="B359" t="s">
        <v>14748</v>
      </c>
      <c r="C359" t="s">
        <v>14747</v>
      </c>
      <c r="F359" t="s">
        <v>14746</v>
      </c>
      <c r="G359" t="s">
        <v>10</v>
      </c>
      <c r="H359" t="s">
        <v>9</v>
      </c>
      <c r="I359" t="s">
        <v>14745</v>
      </c>
      <c r="J359">
        <v>60027884</v>
      </c>
      <c r="K359" t="s">
        <v>14744</v>
      </c>
      <c r="L359" t="s">
        <v>467</v>
      </c>
      <c r="M359" t="s">
        <v>305</v>
      </c>
      <c r="N359">
        <v>5</v>
      </c>
      <c r="O359" t="s">
        <v>14743</v>
      </c>
      <c r="P359" t="s">
        <v>14742</v>
      </c>
      <c r="Q359" t="s">
        <v>14741</v>
      </c>
      <c r="R359" s="7">
        <v>38687</v>
      </c>
      <c r="S359" s="8">
        <f t="shared" si="40"/>
        <v>2005</v>
      </c>
      <c r="T359" s="8">
        <v>2005</v>
      </c>
      <c r="U359" s="8">
        <f t="shared" si="41"/>
        <v>17</v>
      </c>
      <c r="V359" s="7">
        <v>38687</v>
      </c>
      <c r="W359" t="s">
        <v>907</v>
      </c>
      <c r="X359" s="2">
        <v>0.78200000000000003</v>
      </c>
      <c r="Y359" s="6">
        <f t="shared" si="42"/>
        <v>2.0875043378446919E-2</v>
      </c>
      <c r="AA359">
        <v>189316</v>
      </c>
      <c r="AB359">
        <v>19901</v>
      </c>
      <c r="AD359" t="s">
        <v>2</v>
      </c>
      <c r="AE359">
        <v>51</v>
      </c>
      <c r="AF359">
        <v>4</v>
      </c>
      <c r="AH359" t="s">
        <v>14740</v>
      </c>
      <c r="AI359" t="s">
        <v>14739</v>
      </c>
      <c r="AJ359" t="s">
        <v>14738</v>
      </c>
      <c r="AK359" t="s">
        <v>14737</v>
      </c>
      <c r="AL359">
        <v>16</v>
      </c>
      <c r="AM359" s="5">
        <f t="shared" si="43"/>
        <v>0.94117647058823528</v>
      </c>
      <c r="AN359" s="4">
        <f t="shared" si="44"/>
        <v>1.4254849989977058E-3</v>
      </c>
      <c r="AO359" s="3"/>
      <c r="AP359">
        <v>0</v>
      </c>
      <c r="AR359" t="s">
        <v>1</v>
      </c>
      <c r="AT359" s="2">
        <v>3.863</v>
      </c>
      <c r="AU359" s="1">
        <f t="shared" si="45"/>
        <v>1.5040175864612153</v>
      </c>
      <c r="AV359" s="1">
        <f t="shared" si="46"/>
        <v>1.1150264188722312</v>
      </c>
      <c r="AW359" s="1">
        <f t="shared" si="47"/>
        <v>0.72603525128324697</v>
      </c>
    </row>
    <row r="360" spans="1:49" x14ac:dyDescent="0.2">
      <c r="A360">
        <v>358</v>
      </c>
      <c r="B360" t="s">
        <v>14736</v>
      </c>
      <c r="C360" t="s">
        <v>14735</v>
      </c>
      <c r="D360" t="s">
        <v>14734</v>
      </c>
      <c r="E360">
        <v>16330228</v>
      </c>
      <c r="F360" t="s">
        <v>14733</v>
      </c>
      <c r="G360" t="s">
        <v>10</v>
      </c>
      <c r="H360" t="s">
        <v>9</v>
      </c>
      <c r="I360" t="s">
        <v>14732</v>
      </c>
      <c r="J360" t="s">
        <v>14731</v>
      </c>
      <c r="K360" t="s">
        <v>14730</v>
      </c>
      <c r="L360" t="s">
        <v>14729</v>
      </c>
      <c r="M360" t="s">
        <v>23</v>
      </c>
      <c r="N360">
        <v>4</v>
      </c>
      <c r="O360" t="s">
        <v>14728</v>
      </c>
      <c r="P360" t="s">
        <v>14727</v>
      </c>
      <c r="Q360" t="s">
        <v>14726</v>
      </c>
      <c r="R360" s="7">
        <v>38687</v>
      </c>
      <c r="S360" s="8">
        <f t="shared" si="40"/>
        <v>2005</v>
      </c>
      <c r="T360" s="8">
        <v>2005</v>
      </c>
      <c r="U360" s="8">
        <f t="shared" si="41"/>
        <v>17</v>
      </c>
      <c r="V360" s="7">
        <v>38687</v>
      </c>
      <c r="W360" t="s">
        <v>22</v>
      </c>
      <c r="X360" s="2">
        <v>2.5640000000000001</v>
      </c>
      <c r="Y360" s="6">
        <f t="shared" si="42"/>
        <v>6.8444515629588115E-2</v>
      </c>
      <c r="AA360">
        <v>10478477</v>
      </c>
      <c r="AB360">
        <v>29659</v>
      </c>
      <c r="AC360">
        <v>10958657</v>
      </c>
      <c r="AD360" t="s">
        <v>2</v>
      </c>
      <c r="AE360">
        <v>152</v>
      </c>
      <c r="AF360">
        <v>3</v>
      </c>
      <c r="AH360" t="s">
        <v>14725</v>
      </c>
      <c r="AI360" t="s">
        <v>14724</v>
      </c>
      <c r="AJ360" t="s">
        <v>14723</v>
      </c>
      <c r="AK360" t="s">
        <v>14722</v>
      </c>
      <c r="AL360">
        <v>67</v>
      </c>
      <c r="AM360" s="5">
        <f t="shared" si="43"/>
        <v>3.9411764705882355</v>
      </c>
      <c r="AN360" s="4">
        <f t="shared" si="44"/>
        <v>5.9692184333028937E-3</v>
      </c>
      <c r="AO360" s="3"/>
      <c r="AP360">
        <v>0</v>
      </c>
      <c r="AQ360" t="s">
        <v>21</v>
      </c>
      <c r="AR360" t="s">
        <v>14721</v>
      </c>
      <c r="AS360" t="s">
        <v>20</v>
      </c>
      <c r="AT360" s="2">
        <v>2.867</v>
      </c>
      <c r="AU360" s="1">
        <f t="shared" si="45"/>
        <v>4.9701926470702551</v>
      </c>
      <c r="AV360" s="1">
        <f t="shared" si="46"/>
        <v>3.7206867031445503</v>
      </c>
      <c r="AW360" s="1">
        <f t="shared" si="47"/>
        <v>2.4711807592188459</v>
      </c>
    </row>
    <row r="361" spans="1:49" x14ac:dyDescent="0.2">
      <c r="A361">
        <v>359</v>
      </c>
      <c r="B361" t="s">
        <v>14720</v>
      </c>
      <c r="C361" t="s">
        <v>14719</v>
      </c>
      <c r="F361" t="s">
        <v>14718</v>
      </c>
      <c r="G361" t="s">
        <v>10</v>
      </c>
      <c r="H361" t="s">
        <v>9</v>
      </c>
      <c r="I361" t="s">
        <v>14717</v>
      </c>
      <c r="J361" t="s">
        <v>14716</v>
      </c>
      <c r="K361" t="s">
        <v>14715</v>
      </c>
      <c r="L361" t="s">
        <v>14714</v>
      </c>
      <c r="M361" t="s">
        <v>340</v>
      </c>
      <c r="N361">
        <v>1</v>
      </c>
      <c r="O361" t="s">
        <v>14713</v>
      </c>
      <c r="P361">
        <v>7103020772</v>
      </c>
      <c r="Q361" t="s">
        <v>14712</v>
      </c>
      <c r="R361" s="7">
        <v>38687</v>
      </c>
      <c r="S361" s="8">
        <f t="shared" si="40"/>
        <v>2005</v>
      </c>
      <c r="T361" s="8">
        <v>2005</v>
      </c>
      <c r="U361" s="8">
        <f t="shared" si="41"/>
        <v>17</v>
      </c>
      <c r="V361" s="7">
        <v>38687</v>
      </c>
      <c r="W361" t="s">
        <v>4699</v>
      </c>
      <c r="X361" s="2">
        <v>1.0580000000000001</v>
      </c>
      <c r="Y361" s="6">
        <f t="shared" si="42"/>
        <v>2.824270574731054E-2</v>
      </c>
      <c r="AA361">
        <v>10502947</v>
      </c>
      <c r="AB361">
        <v>29143</v>
      </c>
      <c r="AC361">
        <v>10941622</v>
      </c>
      <c r="AD361" t="s">
        <v>2</v>
      </c>
      <c r="AE361">
        <v>72</v>
      </c>
      <c r="AF361">
        <v>6</v>
      </c>
      <c r="AG361">
        <v>63602</v>
      </c>
      <c r="AI361" t="s">
        <v>14711</v>
      </c>
      <c r="AK361" t="s">
        <v>14710</v>
      </c>
      <c r="AL361">
        <v>32</v>
      </c>
      <c r="AM361" s="5">
        <f t="shared" si="43"/>
        <v>1.8823529411764706</v>
      </c>
      <c r="AN361" s="4">
        <f t="shared" si="44"/>
        <v>2.8509699979954116E-3</v>
      </c>
      <c r="AO361" s="3"/>
      <c r="AP361">
        <v>0</v>
      </c>
      <c r="AR361" t="s">
        <v>1</v>
      </c>
      <c r="AT361" s="2" t="s">
        <v>0</v>
      </c>
      <c r="AU361" s="1">
        <f t="shared" si="45"/>
        <v>2.0625185022516002</v>
      </c>
      <c r="AV361" s="1">
        <f t="shared" si="46"/>
        <v>1.5546837872652974</v>
      </c>
      <c r="AW361" s="1">
        <f t="shared" si="47"/>
        <v>1.0468490722789949</v>
      </c>
    </row>
    <row r="362" spans="1:49" x14ac:dyDescent="0.2">
      <c r="A362">
        <v>360</v>
      </c>
      <c r="B362" t="s">
        <v>14709</v>
      </c>
      <c r="C362" t="s">
        <v>14708</v>
      </c>
      <c r="E362">
        <v>16333571</v>
      </c>
      <c r="F362" t="s">
        <v>14707</v>
      </c>
      <c r="G362" t="s">
        <v>10</v>
      </c>
      <c r="H362" t="s">
        <v>9</v>
      </c>
      <c r="I362" t="s">
        <v>14706</v>
      </c>
      <c r="J362" t="s">
        <v>14705</v>
      </c>
      <c r="K362" t="s">
        <v>14704</v>
      </c>
      <c r="L362" t="s">
        <v>14703</v>
      </c>
      <c r="M362" t="s">
        <v>340</v>
      </c>
      <c r="N362">
        <v>5</v>
      </c>
      <c r="O362" t="s">
        <v>14702</v>
      </c>
      <c r="P362" t="s">
        <v>14701</v>
      </c>
      <c r="Q362" t="s">
        <v>14700</v>
      </c>
      <c r="R362" s="7">
        <v>38687</v>
      </c>
      <c r="S362" s="8">
        <f t="shared" si="40"/>
        <v>2005</v>
      </c>
      <c r="T362" s="8">
        <v>2005</v>
      </c>
      <c r="U362" s="8">
        <f t="shared" si="41"/>
        <v>17</v>
      </c>
      <c r="V362" s="7">
        <v>38687</v>
      </c>
      <c r="W362" t="s">
        <v>14699</v>
      </c>
      <c r="X362" s="2">
        <v>0.83599999999999997</v>
      </c>
      <c r="Y362" s="6">
        <f t="shared" si="42"/>
        <v>2.2316542537572408E-2</v>
      </c>
      <c r="AA362" t="s">
        <v>14698</v>
      </c>
      <c r="AB362">
        <v>19036</v>
      </c>
      <c r="AD362" t="s">
        <v>2</v>
      </c>
      <c r="AE362">
        <v>226</v>
      </c>
      <c r="AF362" s="9">
        <v>44289</v>
      </c>
      <c r="AH362" t="s">
        <v>14697</v>
      </c>
      <c r="AI362" t="s">
        <v>14696</v>
      </c>
      <c r="AJ362" t="s">
        <v>14695</v>
      </c>
      <c r="AK362" t="s">
        <v>14694</v>
      </c>
      <c r="AL362">
        <v>13</v>
      </c>
      <c r="AM362" s="5">
        <f t="shared" si="43"/>
        <v>0.76470588235294112</v>
      </c>
      <c r="AN362" s="4">
        <f t="shared" si="44"/>
        <v>1.1582065616856359E-3</v>
      </c>
      <c r="AO362" s="3"/>
      <c r="AP362">
        <v>0</v>
      </c>
      <c r="AR362" t="s">
        <v>1</v>
      </c>
      <c r="AT362" s="2">
        <v>3.3559999999999999</v>
      </c>
      <c r="AU362" s="1">
        <f t="shared" si="45"/>
        <v>1.5969041744806376</v>
      </c>
      <c r="AV362" s="1">
        <f t="shared" si="46"/>
        <v>1.1737374549629023</v>
      </c>
      <c r="AW362" s="1">
        <f t="shared" si="47"/>
        <v>0.75057073544516673</v>
      </c>
    </row>
    <row r="363" spans="1:49" x14ac:dyDescent="0.2">
      <c r="A363">
        <v>361</v>
      </c>
      <c r="B363" t="s">
        <v>14693</v>
      </c>
      <c r="C363" t="s">
        <v>14692</v>
      </c>
      <c r="F363" t="s">
        <v>14691</v>
      </c>
      <c r="G363" t="s">
        <v>10</v>
      </c>
      <c r="H363" t="s">
        <v>9</v>
      </c>
      <c r="I363" t="s">
        <v>14690</v>
      </c>
      <c r="J363">
        <v>60000099</v>
      </c>
      <c r="K363" t="s">
        <v>12204</v>
      </c>
      <c r="L363" t="s">
        <v>12203</v>
      </c>
      <c r="M363" t="s">
        <v>68</v>
      </c>
      <c r="N363">
        <v>3</v>
      </c>
      <c r="O363" t="s">
        <v>14689</v>
      </c>
      <c r="P363" t="s">
        <v>14688</v>
      </c>
      <c r="Q363" t="s">
        <v>14687</v>
      </c>
      <c r="R363" s="7">
        <v>38687</v>
      </c>
      <c r="S363" s="8">
        <f t="shared" si="40"/>
        <v>2005</v>
      </c>
      <c r="T363" s="8">
        <v>2005</v>
      </c>
      <c r="U363" s="8">
        <f t="shared" si="41"/>
        <v>17</v>
      </c>
      <c r="V363" s="7">
        <v>38687</v>
      </c>
      <c r="W363" t="s">
        <v>391</v>
      </c>
      <c r="X363" s="2">
        <v>0.30199999999999999</v>
      </c>
      <c r="Y363" s="6">
        <f t="shared" si="42"/>
        <v>8.0617175195536687E-3</v>
      </c>
      <c r="AA363">
        <v>9296212</v>
      </c>
      <c r="AB363">
        <v>20725</v>
      </c>
      <c r="AD363" t="s">
        <v>2</v>
      </c>
      <c r="AE363">
        <v>35</v>
      </c>
      <c r="AF363">
        <v>4</v>
      </c>
      <c r="AH363" t="s">
        <v>14686</v>
      </c>
      <c r="AI363" t="s">
        <v>14685</v>
      </c>
      <c r="AJ363" t="s">
        <v>14684</v>
      </c>
      <c r="AK363" t="s">
        <v>14683</v>
      </c>
      <c r="AL363">
        <v>0</v>
      </c>
      <c r="AM363" s="5">
        <f t="shared" si="43"/>
        <v>0</v>
      </c>
      <c r="AN363" s="4">
        <f t="shared" si="44"/>
        <v>0</v>
      </c>
      <c r="AO363" s="3"/>
      <c r="AP363">
        <v>0</v>
      </c>
      <c r="AR363" t="s">
        <v>1</v>
      </c>
      <c r="AT363" s="2">
        <v>1.671</v>
      </c>
      <c r="AU363" s="1">
        <f t="shared" si="45"/>
        <v>0.56432022636875678</v>
      </c>
      <c r="AV363" s="1">
        <f t="shared" si="46"/>
        <v>0.40308587597768342</v>
      </c>
      <c r="AW363" s="1">
        <f t="shared" si="47"/>
        <v>0.24185152558661005</v>
      </c>
    </row>
    <row r="364" spans="1:49" x14ac:dyDescent="0.2">
      <c r="A364">
        <v>362</v>
      </c>
      <c r="B364" t="s">
        <v>14682</v>
      </c>
      <c r="C364" t="s">
        <v>14681</v>
      </c>
      <c r="D364" t="s">
        <v>14680</v>
      </c>
      <c r="F364" t="s">
        <v>14679</v>
      </c>
      <c r="G364" t="s">
        <v>10</v>
      </c>
      <c r="H364" t="s">
        <v>9</v>
      </c>
      <c r="I364" t="s">
        <v>1097</v>
      </c>
      <c r="J364">
        <v>60032330</v>
      </c>
      <c r="K364" t="s">
        <v>481</v>
      </c>
      <c r="L364" t="s">
        <v>480</v>
      </c>
      <c r="M364" t="s">
        <v>305</v>
      </c>
      <c r="N364">
        <v>2</v>
      </c>
      <c r="O364" t="s">
        <v>14678</v>
      </c>
      <c r="P364" t="s">
        <v>14677</v>
      </c>
      <c r="Q364" t="s">
        <v>14676</v>
      </c>
      <c r="R364" s="7">
        <v>38687</v>
      </c>
      <c r="S364" s="8">
        <f t="shared" si="40"/>
        <v>2005</v>
      </c>
      <c r="T364" s="8">
        <v>2005</v>
      </c>
      <c r="U364" s="8">
        <f t="shared" si="41"/>
        <v>17</v>
      </c>
      <c r="V364" s="7">
        <v>38687</v>
      </c>
      <c r="W364" t="s">
        <v>14675</v>
      </c>
      <c r="X364" s="2">
        <v>1.63</v>
      </c>
      <c r="Y364" s="6">
        <f t="shared" si="42"/>
        <v>4.3511919062491654E-2</v>
      </c>
      <c r="AA364">
        <v>2638223</v>
      </c>
      <c r="AB364">
        <v>15063</v>
      </c>
      <c r="AD364" t="s">
        <v>2</v>
      </c>
      <c r="AE364">
        <v>71</v>
      </c>
      <c r="AF364" s="9">
        <v>44289</v>
      </c>
      <c r="AH364" t="s">
        <v>14674</v>
      </c>
      <c r="AI364" t="s">
        <v>14673</v>
      </c>
      <c r="AJ364" t="s">
        <v>14672</v>
      </c>
      <c r="AK364" t="s">
        <v>14671</v>
      </c>
      <c r="AL364">
        <v>61</v>
      </c>
      <c r="AM364" s="5">
        <f t="shared" si="43"/>
        <v>3.5882352941176472</v>
      </c>
      <c r="AN364" s="4">
        <f t="shared" si="44"/>
        <v>5.4346615586787538E-3</v>
      </c>
      <c r="AO364" s="3"/>
      <c r="AP364">
        <v>0</v>
      </c>
      <c r="AR364" t="s">
        <v>14670</v>
      </c>
      <c r="AT364" s="2">
        <v>5.407</v>
      </c>
      <c r="AU364" s="1">
        <f t="shared" si="45"/>
        <v>3.2088741811347785</v>
      </c>
      <c r="AV364" s="1">
        <f t="shared" si="46"/>
        <v>2.4473290310585205</v>
      </c>
      <c r="AW364" s="1">
        <f t="shared" si="47"/>
        <v>1.6857838809822623</v>
      </c>
    </row>
    <row r="365" spans="1:49" x14ac:dyDescent="0.2">
      <c r="A365">
        <v>363</v>
      </c>
      <c r="B365" t="s">
        <v>14669</v>
      </c>
      <c r="C365" t="s">
        <v>14668</v>
      </c>
      <c r="E365">
        <v>16411287</v>
      </c>
      <c r="F365" t="s">
        <v>14667</v>
      </c>
      <c r="G365" t="s">
        <v>10</v>
      </c>
      <c r="H365" t="s">
        <v>9</v>
      </c>
      <c r="I365" t="s">
        <v>14666</v>
      </c>
      <c r="J365" t="s">
        <v>14665</v>
      </c>
      <c r="K365" t="s">
        <v>14664</v>
      </c>
      <c r="L365" t="s">
        <v>14663</v>
      </c>
      <c r="M365" t="s">
        <v>671</v>
      </c>
      <c r="N365">
        <v>6</v>
      </c>
      <c r="O365" t="s">
        <v>14662</v>
      </c>
      <c r="P365" t="s">
        <v>14661</v>
      </c>
      <c r="Q365" t="s">
        <v>14660</v>
      </c>
      <c r="R365" s="7">
        <v>38687</v>
      </c>
      <c r="S365" s="8">
        <f t="shared" si="40"/>
        <v>2005</v>
      </c>
      <c r="T365" s="8">
        <v>2005</v>
      </c>
      <c r="U365" s="8">
        <f t="shared" si="41"/>
        <v>17</v>
      </c>
      <c r="V365" s="7">
        <v>38687</v>
      </c>
      <c r="W365" t="s">
        <v>7139</v>
      </c>
      <c r="X365" s="2">
        <v>1.2529999999999999</v>
      </c>
      <c r="Y365" s="6">
        <f t="shared" si="42"/>
        <v>3.3448119377485916E-2</v>
      </c>
      <c r="AA365">
        <v>320935</v>
      </c>
      <c r="AB365">
        <v>16646</v>
      </c>
      <c r="AC365">
        <v>14322048</v>
      </c>
      <c r="AD365" t="s">
        <v>2</v>
      </c>
      <c r="AE365">
        <v>223</v>
      </c>
      <c r="AF365">
        <v>1</v>
      </c>
      <c r="AH365" t="s">
        <v>14659</v>
      </c>
      <c r="AI365" t="s">
        <v>14658</v>
      </c>
      <c r="AJ365" t="s">
        <v>14657</v>
      </c>
      <c r="AK365" t="s">
        <v>14656</v>
      </c>
      <c r="AL365">
        <v>201</v>
      </c>
      <c r="AM365" s="5">
        <f t="shared" si="43"/>
        <v>11.823529411764707</v>
      </c>
      <c r="AN365" s="4">
        <f t="shared" si="44"/>
        <v>1.7907655299908679E-2</v>
      </c>
      <c r="AO365" s="3"/>
      <c r="AP365">
        <v>0</v>
      </c>
      <c r="AR365" t="s">
        <v>1</v>
      </c>
      <c r="AT365" s="2">
        <v>4.1159999999999997</v>
      </c>
      <c r="AU365" s="1">
        <f t="shared" si="45"/>
        <v>2.8785980154212742</v>
      </c>
      <c r="AV365" s="1">
        <f t="shared" si="46"/>
        <v>2.5677887338697296</v>
      </c>
      <c r="AW365" s="1">
        <f t="shared" si="47"/>
        <v>2.256979452318185</v>
      </c>
    </row>
    <row r="366" spans="1:49" x14ac:dyDescent="0.2">
      <c r="A366">
        <v>364</v>
      </c>
      <c r="B366" t="s">
        <v>14655</v>
      </c>
      <c r="C366" t="s">
        <v>14654</v>
      </c>
      <c r="F366" t="s">
        <v>14653</v>
      </c>
      <c r="G366" t="s">
        <v>10</v>
      </c>
      <c r="H366" t="s">
        <v>9</v>
      </c>
      <c r="I366" t="s">
        <v>14652</v>
      </c>
      <c r="J366" t="s">
        <v>14651</v>
      </c>
      <c r="K366" t="s">
        <v>14650</v>
      </c>
      <c r="L366" t="s">
        <v>14649</v>
      </c>
      <c r="M366" t="s">
        <v>63</v>
      </c>
      <c r="N366">
        <v>5</v>
      </c>
      <c r="O366" t="s">
        <v>14648</v>
      </c>
      <c r="P366" t="s">
        <v>14647</v>
      </c>
      <c r="Q366" t="s">
        <v>14646</v>
      </c>
      <c r="R366" s="7">
        <v>38687</v>
      </c>
      <c r="S366" s="8">
        <f t="shared" si="40"/>
        <v>2005</v>
      </c>
      <c r="T366" s="8">
        <v>2005</v>
      </c>
      <c r="U366" s="8">
        <f t="shared" si="41"/>
        <v>17</v>
      </c>
      <c r="V366" s="7">
        <v>2005</v>
      </c>
      <c r="W366" t="s">
        <v>14645</v>
      </c>
      <c r="X366" s="2">
        <v>0.9</v>
      </c>
      <c r="Y366" s="6">
        <f t="shared" si="42"/>
        <v>2.4024985985424845E-2</v>
      </c>
      <c r="AA366">
        <v>27820</v>
      </c>
      <c r="AB366">
        <v>20982</v>
      </c>
      <c r="AD366" t="s">
        <v>2</v>
      </c>
      <c r="AE366">
        <v>88</v>
      </c>
      <c r="AF366">
        <v>2</v>
      </c>
      <c r="AH366" t="s">
        <v>489</v>
      </c>
      <c r="AI366" t="s">
        <v>14644</v>
      </c>
      <c r="AK366" t="s">
        <v>14643</v>
      </c>
      <c r="AL366">
        <v>13</v>
      </c>
      <c r="AM366" s="5">
        <f t="shared" si="43"/>
        <v>0.76470588235294112</v>
      </c>
      <c r="AN366" s="4">
        <f t="shared" si="44"/>
        <v>1.1582065616856359E-3</v>
      </c>
      <c r="AO366" s="3"/>
      <c r="AP366">
        <v>0</v>
      </c>
      <c r="AR366" t="s">
        <v>1</v>
      </c>
      <c r="AT366" s="2" t="s">
        <v>0</v>
      </c>
      <c r="AU366" s="1">
        <f t="shared" si="45"/>
        <v>1.716495215830308</v>
      </c>
      <c r="AV366" s="1">
        <f t="shared" si="46"/>
        <v>1.2591596273555241</v>
      </c>
      <c r="AW366" s="1">
        <f t="shared" si="47"/>
        <v>0.80182403888073983</v>
      </c>
    </row>
    <row r="367" spans="1:49" x14ac:dyDescent="0.2">
      <c r="A367">
        <v>365</v>
      </c>
      <c r="B367" t="s">
        <v>14642</v>
      </c>
      <c r="C367" t="s">
        <v>14641</v>
      </c>
      <c r="F367" t="s">
        <v>14640</v>
      </c>
      <c r="G367" t="s">
        <v>10</v>
      </c>
      <c r="H367" t="s">
        <v>9</v>
      </c>
      <c r="I367" t="s">
        <v>14639</v>
      </c>
      <c r="J367">
        <v>60004761</v>
      </c>
      <c r="K367" t="s">
        <v>14638</v>
      </c>
      <c r="L367" t="s">
        <v>14637</v>
      </c>
      <c r="M367" t="s">
        <v>441</v>
      </c>
      <c r="N367">
        <v>3</v>
      </c>
      <c r="O367" t="s">
        <v>14636</v>
      </c>
      <c r="P367" t="s">
        <v>14635</v>
      </c>
      <c r="Q367" t="s">
        <v>14634</v>
      </c>
      <c r="R367" s="7">
        <v>38687</v>
      </c>
      <c r="S367" s="8">
        <f t="shared" si="40"/>
        <v>2005</v>
      </c>
      <c r="T367" s="8">
        <v>2005</v>
      </c>
      <c r="U367" s="8">
        <f t="shared" si="41"/>
        <v>17</v>
      </c>
      <c r="V367" s="7">
        <v>38687</v>
      </c>
      <c r="W367" t="s">
        <v>6665</v>
      </c>
      <c r="X367" s="2">
        <v>0.51200000000000001</v>
      </c>
      <c r="Y367" s="6">
        <f t="shared" si="42"/>
        <v>1.3667547582819467E-2</v>
      </c>
      <c r="AA367">
        <v>9377409</v>
      </c>
      <c r="AB367">
        <v>25825</v>
      </c>
      <c r="AD367" t="s">
        <v>2</v>
      </c>
      <c r="AE367">
        <v>15</v>
      </c>
      <c r="AF367">
        <v>4</v>
      </c>
      <c r="AH367" t="s">
        <v>436</v>
      </c>
      <c r="AI367" t="s">
        <v>14633</v>
      </c>
      <c r="AJ367" t="s">
        <v>14632</v>
      </c>
      <c r="AK367" t="s">
        <v>14631</v>
      </c>
      <c r="AL367">
        <v>10</v>
      </c>
      <c r="AM367" s="5">
        <f t="shared" si="43"/>
        <v>0.58823529411764708</v>
      </c>
      <c r="AN367" s="4">
        <f t="shared" si="44"/>
        <v>8.9092812437356617E-4</v>
      </c>
      <c r="AO367" s="3"/>
      <c r="AP367">
        <v>0</v>
      </c>
      <c r="AQ367" t="s">
        <v>248</v>
      </c>
      <c r="AR367" t="s">
        <v>14630</v>
      </c>
      <c r="AS367" t="s">
        <v>246</v>
      </c>
      <c r="AT367" s="2">
        <v>1.7250000000000001</v>
      </c>
      <c r="AU367" s="1">
        <f t="shared" si="45"/>
        <v>0.98345617452856959</v>
      </c>
      <c r="AV367" s="1">
        <f t="shared" si="46"/>
        <v>0.72792378535965163</v>
      </c>
      <c r="AW367" s="1">
        <f t="shared" si="47"/>
        <v>0.47239139619073367</v>
      </c>
    </row>
    <row r="368" spans="1:49" x14ac:dyDescent="0.2">
      <c r="A368">
        <v>366</v>
      </c>
      <c r="B368" t="s">
        <v>14629</v>
      </c>
      <c r="C368" t="s">
        <v>14628</v>
      </c>
      <c r="E368">
        <v>16296886</v>
      </c>
      <c r="F368" t="s">
        <v>14627</v>
      </c>
      <c r="G368" t="s">
        <v>10</v>
      </c>
      <c r="H368" t="s">
        <v>9</v>
      </c>
      <c r="I368" t="s">
        <v>14626</v>
      </c>
      <c r="J368" t="s">
        <v>14625</v>
      </c>
      <c r="K368" t="s">
        <v>14624</v>
      </c>
      <c r="L368" t="s">
        <v>919</v>
      </c>
      <c r="M368" t="s">
        <v>340</v>
      </c>
      <c r="N368">
        <v>8</v>
      </c>
      <c r="O368" t="s">
        <v>14623</v>
      </c>
      <c r="P368" t="s">
        <v>14622</v>
      </c>
      <c r="Q368" t="s">
        <v>14621</v>
      </c>
      <c r="R368" s="7">
        <v>38687</v>
      </c>
      <c r="S368" s="8">
        <f t="shared" si="40"/>
        <v>2005</v>
      </c>
      <c r="T368" s="8">
        <v>2005</v>
      </c>
      <c r="U368" s="8">
        <f t="shared" si="41"/>
        <v>17</v>
      </c>
      <c r="V368" s="7">
        <v>38687</v>
      </c>
      <c r="W368" t="s">
        <v>14620</v>
      </c>
      <c r="X368" s="2">
        <v>0.91800000000000004</v>
      </c>
      <c r="Y368" s="6">
        <f t="shared" si="42"/>
        <v>2.4505485705133341E-2</v>
      </c>
      <c r="AA368">
        <v>337587</v>
      </c>
      <c r="AB368">
        <v>29515</v>
      </c>
      <c r="AD368" t="s">
        <v>2</v>
      </c>
      <c r="AE368">
        <v>164</v>
      </c>
      <c r="AF368">
        <v>6</v>
      </c>
      <c r="AH368" t="s">
        <v>14619</v>
      </c>
      <c r="AI368" t="s">
        <v>14618</v>
      </c>
      <c r="AK368" t="s">
        <v>14617</v>
      </c>
      <c r="AL368">
        <v>21</v>
      </c>
      <c r="AM368" s="5">
        <f t="shared" si="43"/>
        <v>1.2352941176470589</v>
      </c>
      <c r="AN368" s="4">
        <f t="shared" si="44"/>
        <v>1.8709490611844891E-3</v>
      </c>
      <c r="AO368" s="3"/>
      <c r="AP368">
        <v>0</v>
      </c>
      <c r="AR368" t="s">
        <v>1</v>
      </c>
      <c r="AT368" s="2">
        <v>2.8410000000000002</v>
      </c>
      <c r="AU368" s="1">
        <f t="shared" si="45"/>
        <v>1.7715124711948682</v>
      </c>
      <c r="AV368" s="1">
        <f t="shared" si="46"/>
        <v>1.3188217383158916</v>
      </c>
      <c r="AW368" s="1">
        <f t="shared" si="47"/>
        <v>0.86613100543691446</v>
      </c>
    </row>
    <row r="369" spans="1:49" x14ac:dyDescent="0.2">
      <c r="A369">
        <v>367</v>
      </c>
      <c r="B369" t="s">
        <v>14616</v>
      </c>
      <c r="C369" t="s">
        <v>14615</v>
      </c>
      <c r="D369" t="s">
        <v>14614</v>
      </c>
      <c r="F369" t="s">
        <v>14613</v>
      </c>
      <c r="G369" t="s">
        <v>10</v>
      </c>
      <c r="H369" t="s">
        <v>9</v>
      </c>
      <c r="I369" t="s">
        <v>14612</v>
      </c>
      <c r="J369">
        <v>60017526</v>
      </c>
      <c r="K369" t="s">
        <v>14611</v>
      </c>
      <c r="L369" t="s">
        <v>1229</v>
      </c>
      <c r="M369" t="s">
        <v>48</v>
      </c>
      <c r="N369">
        <v>1</v>
      </c>
      <c r="O369" t="s">
        <v>14610</v>
      </c>
      <c r="P369">
        <v>55913639000</v>
      </c>
      <c r="Q369">
        <v>60017526</v>
      </c>
      <c r="R369" s="7">
        <v>38687</v>
      </c>
      <c r="S369" s="8">
        <f t="shared" si="40"/>
        <v>2005</v>
      </c>
      <c r="T369" s="8">
        <v>2005</v>
      </c>
      <c r="U369" s="8">
        <f t="shared" si="41"/>
        <v>17</v>
      </c>
      <c r="V369" s="7">
        <v>38687</v>
      </c>
      <c r="W369" t="s">
        <v>14609</v>
      </c>
      <c r="X369" s="2">
        <v>0.77200000000000002</v>
      </c>
      <c r="Y369" s="6">
        <f t="shared" si="42"/>
        <v>2.0608099089719976E-2</v>
      </c>
      <c r="AA369">
        <v>14772000</v>
      </c>
      <c r="AB369">
        <v>130184</v>
      </c>
      <c r="AC369">
        <v>14780933</v>
      </c>
      <c r="AD369" t="s">
        <v>2</v>
      </c>
      <c r="AE369">
        <v>3</v>
      </c>
      <c r="AF369">
        <v>4</v>
      </c>
      <c r="AH369" t="s">
        <v>14608</v>
      </c>
      <c r="AI369" t="s">
        <v>14607</v>
      </c>
      <c r="AJ369" t="s">
        <v>14606</v>
      </c>
      <c r="AK369" t="s">
        <v>14605</v>
      </c>
      <c r="AL369">
        <v>16</v>
      </c>
      <c r="AM369" s="5">
        <f t="shared" si="43"/>
        <v>0.94117647058823528</v>
      </c>
      <c r="AN369" s="4">
        <f t="shared" si="44"/>
        <v>1.4254849989977058E-3</v>
      </c>
      <c r="AO369" s="3"/>
      <c r="AP369">
        <v>0</v>
      </c>
      <c r="AQ369" t="s">
        <v>14604</v>
      </c>
      <c r="AR369" t="s">
        <v>1</v>
      </c>
      <c r="AS369" t="s">
        <v>14603</v>
      </c>
      <c r="AT369" s="2">
        <v>2.41</v>
      </c>
      <c r="AU369" s="1">
        <f t="shared" si="45"/>
        <v>1.4853314862503293</v>
      </c>
      <c r="AV369" s="1">
        <f t="shared" si="46"/>
        <v>1.1016792044358841</v>
      </c>
      <c r="AW369" s="1">
        <f t="shared" si="47"/>
        <v>0.71802692262143863</v>
      </c>
    </row>
    <row r="370" spans="1:49" x14ac:dyDescent="0.2">
      <c r="A370">
        <v>368</v>
      </c>
      <c r="B370" t="s">
        <v>14602</v>
      </c>
      <c r="C370" t="s">
        <v>14601</v>
      </c>
      <c r="F370" t="s">
        <v>14600</v>
      </c>
      <c r="G370" t="s">
        <v>10</v>
      </c>
      <c r="H370" t="s">
        <v>9</v>
      </c>
      <c r="I370" t="s">
        <v>7665</v>
      </c>
      <c r="J370" t="s">
        <v>11307</v>
      </c>
      <c r="K370" t="s">
        <v>11306</v>
      </c>
      <c r="L370" t="s">
        <v>11305</v>
      </c>
      <c r="M370" t="s">
        <v>835</v>
      </c>
      <c r="N370">
        <v>4</v>
      </c>
      <c r="O370" t="s">
        <v>14599</v>
      </c>
      <c r="P370" t="s">
        <v>14598</v>
      </c>
      <c r="Q370" t="s">
        <v>14597</v>
      </c>
      <c r="R370" s="7">
        <v>38687</v>
      </c>
      <c r="S370" s="8">
        <f t="shared" si="40"/>
        <v>2005</v>
      </c>
      <c r="T370" s="8">
        <v>2005</v>
      </c>
      <c r="U370" s="8">
        <f t="shared" si="41"/>
        <v>17</v>
      </c>
      <c r="V370" s="7">
        <v>2005</v>
      </c>
      <c r="W370" t="s">
        <v>14360</v>
      </c>
      <c r="X370" s="2">
        <v>0.437</v>
      </c>
      <c r="Y370" s="6">
        <f t="shared" si="42"/>
        <v>1.1665465417367396E-2</v>
      </c>
      <c r="AA370">
        <v>10704698</v>
      </c>
      <c r="AB370">
        <v>5300152513</v>
      </c>
      <c r="AC370">
        <v>15598985</v>
      </c>
      <c r="AD370" t="s">
        <v>2</v>
      </c>
      <c r="AE370">
        <v>52</v>
      </c>
      <c r="AH370" t="s">
        <v>324</v>
      </c>
      <c r="AI370" t="s">
        <v>14596</v>
      </c>
      <c r="AK370" t="s">
        <v>14595</v>
      </c>
      <c r="AL370">
        <v>50</v>
      </c>
      <c r="AM370" s="5">
        <f t="shared" si="43"/>
        <v>2.9411764705882355</v>
      </c>
      <c r="AN370" s="4">
        <f t="shared" si="44"/>
        <v>4.4546406218678308E-3</v>
      </c>
      <c r="AO370" s="3"/>
      <c r="AP370">
        <v>1</v>
      </c>
      <c r="AR370" t="s">
        <v>1</v>
      </c>
      <c r="AT370" s="2" t="s">
        <v>0</v>
      </c>
      <c r="AU370" s="1">
        <f t="shared" si="45"/>
        <v>0.95022179787175254</v>
      </c>
      <c r="AV370" s="1">
        <f t="shared" si="46"/>
        <v>0.80600530196176146</v>
      </c>
      <c r="AW370" s="1">
        <f t="shared" si="47"/>
        <v>0.66178880605177004</v>
      </c>
    </row>
    <row r="371" spans="1:49" x14ac:dyDescent="0.2">
      <c r="A371">
        <v>369</v>
      </c>
      <c r="B371" t="s">
        <v>14594</v>
      </c>
      <c r="C371" t="s">
        <v>14593</v>
      </c>
      <c r="D371" t="s">
        <v>14592</v>
      </c>
      <c r="F371" t="s">
        <v>14591</v>
      </c>
      <c r="G371" t="s">
        <v>10</v>
      </c>
      <c r="H371" t="s">
        <v>9</v>
      </c>
      <c r="I371" t="s">
        <v>14590</v>
      </c>
      <c r="J371">
        <v>60013791</v>
      </c>
      <c r="K371" t="s">
        <v>1346</v>
      </c>
      <c r="L371" t="s">
        <v>1345</v>
      </c>
      <c r="M371" t="s">
        <v>38</v>
      </c>
      <c r="N371">
        <v>5</v>
      </c>
      <c r="O371" t="s">
        <v>14589</v>
      </c>
      <c r="P371" t="s">
        <v>14588</v>
      </c>
      <c r="Q371" t="s">
        <v>14587</v>
      </c>
      <c r="R371" s="7">
        <v>38687</v>
      </c>
      <c r="S371" s="8">
        <f t="shared" si="40"/>
        <v>2005</v>
      </c>
      <c r="T371" s="8">
        <v>2005</v>
      </c>
      <c r="U371" s="8">
        <f t="shared" si="41"/>
        <v>17</v>
      </c>
      <c r="V371" s="7">
        <v>38687</v>
      </c>
      <c r="W371" t="s">
        <v>850</v>
      </c>
      <c r="X371" s="2">
        <v>0.747</v>
      </c>
      <c r="Y371" s="6">
        <f t="shared" si="42"/>
        <v>1.9940738367902621E-2</v>
      </c>
      <c r="AA371">
        <v>1689002</v>
      </c>
      <c r="AB371">
        <v>29067</v>
      </c>
      <c r="AD371" t="s">
        <v>2</v>
      </c>
      <c r="AE371">
        <v>554</v>
      </c>
      <c r="AF371" s="9">
        <v>44256</v>
      </c>
      <c r="AH371" t="s">
        <v>14586</v>
      </c>
      <c r="AI371" t="s">
        <v>14585</v>
      </c>
      <c r="AJ371" t="s">
        <v>14584</v>
      </c>
      <c r="AK371" t="s">
        <v>14583</v>
      </c>
      <c r="AL371">
        <v>5</v>
      </c>
      <c r="AM371" s="5">
        <f t="shared" si="43"/>
        <v>0.29411764705882354</v>
      </c>
      <c r="AN371" s="4">
        <f t="shared" si="44"/>
        <v>4.4546406218678308E-4</v>
      </c>
      <c r="AO371" s="3"/>
      <c r="AP371">
        <v>0</v>
      </c>
      <c r="AR371" t="s">
        <v>1</v>
      </c>
      <c r="AT371" s="2" t="s">
        <v>0</v>
      </c>
      <c r="AU371" s="1">
        <f t="shared" si="45"/>
        <v>1.4092156076187869</v>
      </c>
      <c r="AV371" s="1">
        <f t="shared" si="46"/>
        <v>1.0193101215044702</v>
      </c>
      <c r="AW371" s="1">
        <f t="shared" si="47"/>
        <v>0.62940463539015346</v>
      </c>
    </row>
    <row r="372" spans="1:49" x14ac:dyDescent="0.2">
      <c r="A372">
        <v>370</v>
      </c>
      <c r="B372" t="s">
        <v>14582</v>
      </c>
      <c r="C372" t="s">
        <v>14581</v>
      </c>
      <c r="F372" t="s">
        <v>14580</v>
      </c>
      <c r="G372" t="s">
        <v>10</v>
      </c>
      <c r="H372" t="s">
        <v>9</v>
      </c>
      <c r="I372" t="s">
        <v>14579</v>
      </c>
      <c r="J372">
        <v>60012005</v>
      </c>
      <c r="K372" t="s">
        <v>5628</v>
      </c>
      <c r="L372" t="s">
        <v>5627</v>
      </c>
      <c r="M372" t="s">
        <v>805</v>
      </c>
      <c r="N372">
        <v>6</v>
      </c>
      <c r="O372" t="s">
        <v>14578</v>
      </c>
      <c r="P372" t="s">
        <v>14577</v>
      </c>
      <c r="Q372" t="s">
        <v>14576</v>
      </c>
      <c r="R372" s="7">
        <v>38687</v>
      </c>
      <c r="S372" s="8">
        <f t="shared" si="40"/>
        <v>2005</v>
      </c>
      <c r="T372" s="8">
        <v>2005</v>
      </c>
      <c r="U372" s="8">
        <f t="shared" si="41"/>
        <v>17</v>
      </c>
      <c r="V372" s="7">
        <v>2005</v>
      </c>
      <c r="W372" t="s">
        <v>14360</v>
      </c>
      <c r="X372" s="2">
        <v>0.437</v>
      </c>
      <c r="Y372" s="6">
        <f t="shared" si="42"/>
        <v>1.1665465417367396E-2</v>
      </c>
      <c r="AA372">
        <v>10704698</v>
      </c>
      <c r="AB372">
        <v>5300152513</v>
      </c>
      <c r="AC372">
        <v>15598985</v>
      </c>
      <c r="AD372" t="s">
        <v>2</v>
      </c>
      <c r="AE372">
        <v>50</v>
      </c>
      <c r="AH372" t="s">
        <v>14575</v>
      </c>
      <c r="AI372" t="s">
        <v>14574</v>
      </c>
      <c r="AK372" t="s">
        <v>14573</v>
      </c>
      <c r="AL372">
        <v>10</v>
      </c>
      <c r="AM372" s="5">
        <f t="shared" si="43"/>
        <v>0.58823529411764708</v>
      </c>
      <c r="AN372" s="4">
        <f t="shared" si="44"/>
        <v>8.9092812437356617E-4</v>
      </c>
      <c r="AO372" s="3"/>
      <c r="AP372">
        <v>1</v>
      </c>
      <c r="AR372" t="s">
        <v>1</v>
      </c>
      <c r="AT372" s="2" t="s">
        <v>0</v>
      </c>
      <c r="AU372" s="1">
        <f t="shared" si="45"/>
        <v>0.8433104229469246</v>
      </c>
      <c r="AV372" s="1">
        <f t="shared" si="46"/>
        <v>0.62781967708704811</v>
      </c>
      <c r="AW372" s="1">
        <f t="shared" si="47"/>
        <v>0.41232893122717151</v>
      </c>
    </row>
    <row r="373" spans="1:49" x14ac:dyDescent="0.2">
      <c r="A373">
        <v>371</v>
      </c>
      <c r="B373" t="s">
        <v>14572</v>
      </c>
      <c r="C373" t="s">
        <v>14571</v>
      </c>
      <c r="D373" t="s">
        <v>14570</v>
      </c>
      <c r="F373" t="s">
        <v>14569</v>
      </c>
      <c r="G373" t="s">
        <v>10</v>
      </c>
      <c r="H373" t="s">
        <v>9</v>
      </c>
      <c r="I373" t="s">
        <v>14568</v>
      </c>
      <c r="J373" t="s">
        <v>14567</v>
      </c>
      <c r="K373" t="s">
        <v>14566</v>
      </c>
      <c r="L373" t="s">
        <v>14565</v>
      </c>
      <c r="M373" t="s">
        <v>14564</v>
      </c>
      <c r="N373">
        <v>4</v>
      </c>
      <c r="O373" t="s">
        <v>14563</v>
      </c>
      <c r="P373" t="s">
        <v>14562</v>
      </c>
      <c r="Q373" t="s">
        <v>14561</v>
      </c>
      <c r="R373" s="7">
        <v>38687</v>
      </c>
      <c r="S373" s="8">
        <f t="shared" si="40"/>
        <v>2005</v>
      </c>
      <c r="T373" s="8">
        <v>2005</v>
      </c>
      <c r="U373" s="8">
        <f t="shared" si="41"/>
        <v>17</v>
      </c>
      <c r="V373" s="7">
        <v>38687</v>
      </c>
      <c r="W373" t="s">
        <v>878</v>
      </c>
      <c r="X373" s="2">
        <v>0.54700000000000004</v>
      </c>
      <c r="Y373" s="6">
        <f t="shared" si="42"/>
        <v>1.4601852593363766E-2</v>
      </c>
      <c r="AA373">
        <v>14348411</v>
      </c>
      <c r="AB373">
        <v>17683</v>
      </c>
      <c r="AC373">
        <v>16180399</v>
      </c>
      <c r="AD373" t="s">
        <v>2</v>
      </c>
      <c r="AE373">
        <v>59</v>
      </c>
      <c r="AF373">
        <v>8</v>
      </c>
      <c r="AH373" t="s">
        <v>14560</v>
      </c>
      <c r="AI373" t="s">
        <v>14559</v>
      </c>
      <c r="AJ373" t="s">
        <v>14558</v>
      </c>
      <c r="AK373" t="s">
        <v>14557</v>
      </c>
      <c r="AL373">
        <v>3</v>
      </c>
      <c r="AM373" s="5">
        <f t="shared" si="43"/>
        <v>0.17647058823529413</v>
      </c>
      <c r="AN373" s="4">
        <f t="shared" si="44"/>
        <v>2.6727843731206988E-4</v>
      </c>
      <c r="AO373" s="3"/>
      <c r="AP373">
        <v>0</v>
      </c>
      <c r="AR373" t="s">
        <v>1</v>
      </c>
      <c r="AT373" s="2" t="s">
        <v>0</v>
      </c>
      <c r="AU373" s="1">
        <f t="shared" si="45"/>
        <v>1.0301480346548257</v>
      </c>
      <c r="AV373" s="1">
        <f t="shared" si="46"/>
        <v>0.74345655153379175</v>
      </c>
      <c r="AW373" s="1">
        <f t="shared" si="47"/>
        <v>0.45676506841275788</v>
      </c>
    </row>
    <row r="374" spans="1:49" x14ac:dyDescent="0.2">
      <c r="A374">
        <v>372</v>
      </c>
      <c r="B374" t="s">
        <v>14556</v>
      </c>
      <c r="C374" t="s">
        <v>14555</v>
      </c>
      <c r="D374" t="s">
        <v>14554</v>
      </c>
      <c r="F374" t="s">
        <v>14553</v>
      </c>
      <c r="G374" t="s">
        <v>10</v>
      </c>
      <c r="H374" t="s">
        <v>9</v>
      </c>
      <c r="I374" t="s">
        <v>14552</v>
      </c>
      <c r="J374" t="s">
        <v>14551</v>
      </c>
      <c r="K374" t="s">
        <v>14550</v>
      </c>
      <c r="L374" t="s">
        <v>14549</v>
      </c>
      <c r="M374" t="s">
        <v>358</v>
      </c>
      <c r="N374">
        <v>3</v>
      </c>
      <c r="O374" t="s">
        <v>14548</v>
      </c>
      <c r="P374" t="s">
        <v>14547</v>
      </c>
      <c r="Q374" t="s">
        <v>14546</v>
      </c>
      <c r="R374" s="7">
        <v>38687</v>
      </c>
      <c r="S374" s="8">
        <f t="shared" si="40"/>
        <v>2005</v>
      </c>
      <c r="T374" s="8">
        <v>2005</v>
      </c>
      <c r="U374" s="8">
        <f t="shared" si="41"/>
        <v>17</v>
      </c>
      <c r="V374" s="7">
        <v>38687</v>
      </c>
      <c r="W374" t="s">
        <v>14486</v>
      </c>
      <c r="X374" s="2">
        <v>1.1339999999999999</v>
      </c>
      <c r="Y374" s="6">
        <f t="shared" si="42"/>
        <v>3.0271482341635299E-2</v>
      </c>
      <c r="AA374">
        <v>945765</v>
      </c>
      <c r="AB374">
        <v>12372</v>
      </c>
      <c r="AD374" t="s">
        <v>2</v>
      </c>
      <c r="AE374">
        <v>57</v>
      </c>
      <c r="AF374">
        <v>12</v>
      </c>
      <c r="AH374" t="s">
        <v>14545</v>
      </c>
      <c r="AI374" t="s">
        <v>14544</v>
      </c>
      <c r="AJ374" t="s">
        <v>14543</v>
      </c>
      <c r="AK374" t="s">
        <v>14542</v>
      </c>
      <c r="AL374">
        <v>14</v>
      </c>
      <c r="AM374" s="5">
        <f t="shared" si="43"/>
        <v>0.82352941176470584</v>
      </c>
      <c r="AN374" s="4">
        <f t="shared" si="44"/>
        <v>1.2472993741229927E-3</v>
      </c>
      <c r="AO374" s="3"/>
      <c r="AP374">
        <v>0</v>
      </c>
      <c r="AR374" t="s">
        <v>1</v>
      </c>
      <c r="AT374" s="2">
        <v>2.4129999999999998</v>
      </c>
      <c r="AU374" s="1">
        <f t="shared" si="45"/>
        <v>2.1564227451381606</v>
      </c>
      <c r="AV374" s="1">
        <f t="shared" si="46"/>
        <v>1.5759390857879145</v>
      </c>
      <c r="AW374" s="1">
        <f t="shared" si="47"/>
        <v>0.99545542643766849</v>
      </c>
    </row>
    <row r="375" spans="1:49" x14ac:dyDescent="0.2">
      <c r="A375">
        <v>373</v>
      </c>
      <c r="B375" t="s">
        <v>14541</v>
      </c>
      <c r="C375" t="s">
        <v>14540</v>
      </c>
      <c r="D375" t="s">
        <v>14539</v>
      </c>
      <c r="F375" t="s">
        <v>14538</v>
      </c>
      <c r="G375" t="s">
        <v>10</v>
      </c>
      <c r="H375" t="s">
        <v>9</v>
      </c>
      <c r="I375" t="s">
        <v>14537</v>
      </c>
      <c r="J375">
        <v>60027800</v>
      </c>
      <c r="K375" t="s">
        <v>14536</v>
      </c>
      <c r="L375" t="s">
        <v>14535</v>
      </c>
      <c r="M375" t="s">
        <v>92</v>
      </c>
      <c r="N375">
        <v>2</v>
      </c>
      <c r="O375" t="s">
        <v>14534</v>
      </c>
      <c r="P375" t="s">
        <v>14533</v>
      </c>
      <c r="Q375" t="s">
        <v>14532</v>
      </c>
      <c r="R375" s="7">
        <v>38687</v>
      </c>
      <c r="S375" s="8">
        <f t="shared" si="40"/>
        <v>2005</v>
      </c>
      <c r="T375" s="8">
        <v>2005</v>
      </c>
      <c r="U375" s="8">
        <f t="shared" si="41"/>
        <v>17</v>
      </c>
      <c r="V375" s="7">
        <v>38687</v>
      </c>
      <c r="W375" t="s">
        <v>785</v>
      </c>
      <c r="X375" s="2">
        <v>0.5</v>
      </c>
      <c r="Y375" s="6">
        <f t="shared" si="42"/>
        <v>1.3347214436347135E-2</v>
      </c>
      <c r="AA375">
        <v>253154</v>
      </c>
      <c r="AB375">
        <v>12162</v>
      </c>
      <c r="AC375">
        <v>14697769</v>
      </c>
      <c r="AD375" t="s">
        <v>2</v>
      </c>
      <c r="AE375">
        <v>85</v>
      </c>
      <c r="AF375">
        <v>6</v>
      </c>
      <c r="AH375" t="s">
        <v>14531</v>
      </c>
      <c r="AI375" t="s">
        <v>14530</v>
      </c>
      <c r="AK375" t="s">
        <v>14529</v>
      </c>
      <c r="AL375">
        <v>6</v>
      </c>
      <c r="AM375" s="5">
        <f t="shared" si="43"/>
        <v>0.35294117647058826</v>
      </c>
      <c r="AN375" s="4">
        <f t="shared" si="44"/>
        <v>5.3455687462413976E-4</v>
      </c>
      <c r="AO375" s="3"/>
      <c r="AP375">
        <v>0</v>
      </c>
      <c r="AR375" t="s">
        <v>1</v>
      </c>
      <c r="AT375" s="2" t="s">
        <v>0</v>
      </c>
      <c r="AU375" s="1">
        <f t="shared" si="45"/>
        <v>0.95034171678302359</v>
      </c>
      <c r="AV375" s="1">
        <f t="shared" si="46"/>
        <v>0.69408856554856369</v>
      </c>
      <c r="AW375" s="1">
        <f t="shared" si="47"/>
        <v>0.43783541431410383</v>
      </c>
    </row>
    <row r="376" spans="1:49" x14ac:dyDescent="0.2">
      <c r="A376">
        <v>374</v>
      </c>
      <c r="B376" t="s">
        <v>14528</v>
      </c>
      <c r="C376" t="s">
        <v>14527</v>
      </c>
      <c r="D376" t="s">
        <v>14526</v>
      </c>
      <c r="F376" t="s">
        <v>14525</v>
      </c>
      <c r="G376" t="s">
        <v>10</v>
      </c>
      <c r="H376" t="s">
        <v>9</v>
      </c>
      <c r="I376" t="s">
        <v>14524</v>
      </c>
      <c r="J376" t="s">
        <v>14523</v>
      </c>
      <c r="K376" t="s">
        <v>14522</v>
      </c>
      <c r="L376" t="s">
        <v>14521</v>
      </c>
      <c r="M376" t="s">
        <v>76</v>
      </c>
      <c r="N376">
        <v>2</v>
      </c>
      <c r="O376" t="s">
        <v>14520</v>
      </c>
      <c r="P376" t="s">
        <v>14519</v>
      </c>
      <c r="Q376" t="s">
        <v>14518</v>
      </c>
      <c r="R376" s="7">
        <v>38687</v>
      </c>
      <c r="S376" s="8">
        <f t="shared" si="40"/>
        <v>2005</v>
      </c>
      <c r="T376" s="8">
        <v>2005</v>
      </c>
      <c r="U376" s="8">
        <f t="shared" si="41"/>
        <v>17</v>
      </c>
      <c r="V376" s="7">
        <v>38687</v>
      </c>
      <c r="W376" t="s">
        <v>878</v>
      </c>
      <c r="X376" s="2">
        <v>0.54700000000000004</v>
      </c>
      <c r="Y376" s="6">
        <f t="shared" si="42"/>
        <v>1.4601852593363766E-2</v>
      </c>
      <c r="AA376">
        <v>14348411</v>
      </c>
      <c r="AB376">
        <v>17683</v>
      </c>
      <c r="AC376">
        <v>16180399</v>
      </c>
      <c r="AD376" t="s">
        <v>2</v>
      </c>
      <c r="AE376">
        <v>59</v>
      </c>
      <c r="AF376">
        <v>8</v>
      </c>
      <c r="AH376" t="s">
        <v>14517</v>
      </c>
      <c r="AI376" t="s">
        <v>14516</v>
      </c>
      <c r="AJ376" t="s">
        <v>14515</v>
      </c>
      <c r="AK376" t="s">
        <v>14514</v>
      </c>
      <c r="AL376">
        <v>9</v>
      </c>
      <c r="AM376" s="5">
        <f t="shared" si="43"/>
        <v>0.52941176470588236</v>
      </c>
      <c r="AN376" s="4">
        <f t="shared" si="44"/>
        <v>8.0183531193620959E-4</v>
      </c>
      <c r="AO376" s="3"/>
      <c r="AP376">
        <v>0</v>
      </c>
      <c r="AQ376" t="s">
        <v>223</v>
      </c>
      <c r="AR376" t="s">
        <v>1</v>
      </c>
      <c r="AS376" t="s">
        <v>222</v>
      </c>
      <c r="AT376" s="2" t="s">
        <v>0</v>
      </c>
      <c r="AU376" s="1">
        <f t="shared" si="45"/>
        <v>1.0461847408935498</v>
      </c>
      <c r="AV376" s="1">
        <f t="shared" si="46"/>
        <v>0.77018439526499882</v>
      </c>
      <c r="AW376" s="1">
        <f t="shared" si="47"/>
        <v>0.49418404963644769</v>
      </c>
    </row>
    <row r="377" spans="1:49" x14ac:dyDescent="0.2">
      <c r="A377">
        <v>375</v>
      </c>
      <c r="B377" t="s">
        <v>14513</v>
      </c>
      <c r="C377" t="s">
        <v>14512</v>
      </c>
      <c r="D377" t="s">
        <v>14511</v>
      </c>
      <c r="E377">
        <v>16226273</v>
      </c>
      <c r="F377" t="s">
        <v>14510</v>
      </c>
      <c r="G377" t="s">
        <v>10</v>
      </c>
      <c r="H377" t="s">
        <v>9</v>
      </c>
      <c r="I377" t="s">
        <v>14509</v>
      </c>
      <c r="J377" t="s">
        <v>14508</v>
      </c>
      <c r="K377" t="s">
        <v>14507</v>
      </c>
      <c r="L377" t="s">
        <v>14506</v>
      </c>
      <c r="M377" t="s">
        <v>14505</v>
      </c>
      <c r="N377">
        <v>8</v>
      </c>
      <c r="O377" t="s">
        <v>14504</v>
      </c>
      <c r="P377" t="s">
        <v>14503</v>
      </c>
      <c r="Q377" t="s">
        <v>14502</v>
      </c>
      <c r="R377" s="7">
        <v>38687</v>
      </c>
      <c r="S377" s="8">
        <f t="shared" si="40"/>
        <v>2005</v>
      </c>
      <c r="T377" s="8">
        <v>2005</v>
      </c>
      <c r="U377" s="8">
        <f t="shared" si="41"/>
        <v>17</v>
      </c>
      <c r="V377" s="7">
        <v>38687</v>
      </c>
      <c r="W377" t="s">
        <v>535</v>
      </c>
      <c r="X377" s="2">
        <v>0.89900000000000002</v>
      </c>
      <c r="Y377" s="6">
        <f t="shared" si="42"/>
        <v>2.399829155655215E-2</v>
      </c>
      <c r="AA377">
        <v>221910</v>
      </c>
      <c r="AB377">
        <v>20487</v>
      </c>
      <c r="AD377" t="s">
        <v>2</v>
      </c>
      <c r="AE377">
        <v>51</v>
      </c>
      <c r="AF377">
        <v>12</v>
      </c>
      <c r="AH377" t="s">
        <v>14501</v>
      </c>
      <c r="AI377" t="s">
        <v>14500</v>
      </c>
      <c r="AJ377" t="s">
        <v>14499</v>
      </c>
      <c r="AK377" t="s">
        <v>14498</v>
      </c>
      <c r="AL377">
        <v>23</v>
      </c>
      <c r="AM377" s="5">
        <f t="shared" si="43"/>
        <v>1.3529411764705883</v>
      </c>
      <c r="AN377" s="4">
        <f t="shared" si="44"/>
        <v>2.0491346860592023E-3</v>
      </c>
      <c r="AO377" s="3"/>
      <c r="AP377">
        <v>0</v>
      </c>
      <c r="AQ377" t="s">
        <v>3327</v>
      </c>
      <c r="AR377" t="s">
        <v>1</v>
      </c>
      <c r="AS377" t="s">
        <v>3326</v>
      </c>
      <c r="AT377" s="2">
        <v>2.3540000000000001</v>
      </c>
      <c r="AU377" s="1">
        <f t="shared" si="45"/>
        <v>1.7413544495404263</v>
      </c>
      <c r="AV377" s="1">
        <f t="shared" si="46"/>
        <v>1.3023713121305676</v>
      </c>
      <c r="AW377" s="1">
        <f t="shared" si="47"/>
        <v>0.86338817472070861</v>
      </c>
    </row>
    <row r="378" spans="1:49" x14ac:dyDescent="0.2">
      <c r="A378">
        <v>376</v>
      </c>
      <c r="B378" t="s">
        <v>14497</v>
      </c>
      <c r="C378" t="s">
        <v>14496</v>
      </c>
      <c r="D378" t="s">
        <v>14495</v>
      </c>
      <c r="F378" t="s">
        <v>14494</v>
      </c>
      <c r="G378" t="s">
        <v>10</v>
      </c>
      <c r="H378" t="s">
        <v>9</v>
      </c>
      <c r="I378" t="s">
        <v>14493</v>
      </c>
      <c r="J378" t="s">
        <v>14492</v>
      </c>
      <c r="K378" t="s">
        <v>14491</v>
      </c>
      <c r="L378" t="s">
        <v>14490</v>
      </c>
      <c r="M378" t="s">
        <v>340</v>
      </c>
      <c r="N378">
        <v>4</v>
      </c>
      <c r="O378" t="s">
        <v>14489</v>
      </c>
      <c r="P378" t="s">
        <v>14488</v>
      </c>
      <c r="Q378" t="s">
        <v>14487</v>
      </c>
      <c r="R378" s="7">
        <v>38687</v>
      </c>
      <c r="S378" s="8">
        <f t="shared" si="40"/>
        <v>2005</v>
      </c>
      <c r="T378" s="8">
        <v>2005</v>
      </c>
      <c r="U378" s="8">
        <f t="shared" si="41"/>
        <v>17</v>
      </c>
      <c r="V378" s="7">
        <v>38687</v>
      </c>
      <c r="W378" t="s">
        <v>14486</v>
      </c>
      <c r="X378" s="2">
        <v>1.1339999999999999</v>
      </c>
      <c r="Y378" s="6">
        <f t="shared" si="42"/>
        <v>3.0271482341635299E-2</v>
      </c>
      <c r="AA378">
        <v>945765</v>
      </c>
      <c r="AB378">
        <v>12372</v>
      </c>
      <c r="AD378" t="s">
        <v>2</v>
      </c>
      <c r="AE378">
        <v>57</v>
      </c>
      <c r="AF378">
        <v>11</v>
      </c>
      <c r="AH378" t="s">
        <v>14485</v>
      </c>
      <c r="AI378" t="s">
        <v>14484</v>
      </c>
      <c r="AK378" t="s">
        <v>14483</v>
      </c>
      <c r="AL378">
        <v>0</v>
      </c>
      <c r="AM378" s="5">
        <f t="shared" si="43"/>
        <v>0</v>
      </c>
      <c r="AN378" s="4">
        <f t="shared" si="44"/>
        <v>0</v>
      </c>
      <c r="AO378" s="3"/>
      <c r="AP378">
        <v>0</v>
      </c>
      <c r="AR378" t="s">
        <v>1</v>
      </c>
      <c r="AT378" s="2">
        <v>2.4129999999999998</v>
      </c>
      <c r="AU378" s="1">
        <f t="shared" si="45"/>
        <v>2.119003763914471</v>
      </c>
      <c r="AV378" s="1">
        <f t="shared" si="46"/>
        <v>1.5135741170817649</v>
      </c>
      <c r="AW378" s="1">
        <f t="shared" si="47"/>
        <v>0.90814447024905898</v>
      </c>
    </row>
    <row r="379" spans="1:49" x14ac:dyDescent="0.2">
      <c r="A379">
        <v>377</v>
      </c>
      <c r="B379" t="s">
        <v>14482</v>
      </c>
      <c r="C379" t="s">
        <v>14481</v>
      </c>
      <c r="D379" t="s">
        <v>14480</v>
      </c>
      <c r="F379" t="s">
        <v>14479</v>
      </c>
      <c r="G379" t="s">
        <v>10</v>
      </c>
      <c r="H379" t="s">
        <v>9</v>
      </c>
      <c r="I379" t="s">
        <v>14478</v>
      </c>
      <c r="J379">
        <v>60012954</v>
      </c>
      <c r="K379" t="s">
        <v>14477</v>
      </c>
      <c r="L379" t="s">
        <v>954</v>
      </c>
      <c r="M379" t="s">
        <v>135</v>
      </c>
      <c r="N379">
        <v>4</v>
      </c>
      <c r="O379" t="s">
        <v>14476</v>
      </c>
      <c r="P379" t="s">
        <v>14475</v>
      </c>
      <c r="Q379" t="s">
        <v>14474</v>
      </c>
      <c r="R379" s="7">
        <v>38687</v>
      </c>
      <c r="S379" s="8">
        <f t="shared" si="40"/>
        <v>2005</v>
      </c>
      <c r="T379" s="8">
        <v>2005</v>
      </c>
      <c r="U379" s="8">
        <f t="shared" si="41"/>
        <v>17</v>
      </c>
      <c r="V379" s="7">
        <v>38687</v>
      </c>
      <c r="W379" t="s">
        <v>14473</v>
      </c>
      <c r="X379" s="2">
        <v>0.91900000000000004</v>
      </c>
      <c r="Y379" s="6">
        <f t="shared" si="42"/>
        <v>2.4532180134006036E-2</v>
      </c>
      <c r="AA379">
        <v>3009440</v>
      </c>
      <c r="AB379">
        <v>13261</v>
      </c>
      <c r="AD379" t="s">
        <v>2</v>
      </c>
      <c r="AE379">
        <v>54</v>
      </c>
      <c r="AF379">
        <v>4</v>
      </c>
      <c r="AH379" t="s">
        <v>14472</v>
      </c>
      <c r="AI379" t="s">
        <v>14471</v>
      </c>
      <c r="AJ379" t="s">
        <v>14470</v>
      </c>
      <c r="AK379" t="s">
        <v>14469</v>
      </c>
      <c r="AL379">
        <v>131</v>
      </c>
      <c r="AM379" s="5">
        <f t="shared" si="43"/>
        <v>7.7058823529411766</v>
      </c>
      <c r="AN379" s="4">
        <f t="shared" si="44"/>
        <v>1.1671158429293718E-2</v>
      </c>
      <c r="AO379" s="3"/>
      <c r="AP379">
        <v>0</v>
      </c>
      <c r="AR379" t="s">
        <v>1</v>
      </c>
      <c r="AT379" s="2">
        <v>5.1609999999999996</v>
      </c>
      <c r="AU379" s="1">
        <f t="shared" si="45"/>
        <v>2.0673873622592343</v>
      </c>
      <c r="AV379" s="1">
        <f t="shared" si="46"/>
        <v>1.8101669281649877</v>
      </c>
      <c r="AW379" s="1">
        <f t="shared" si="47"/>
        <v>1.5529464940707414</v>
      </c>
    </row>
    <row r="380" spans="1:49" x14ac:dyDescent="0.2">
      <c r="A380">
        <v>378</v>
      </c>
      <c r="B380" t="s">
        <v>14468</v>
      </c>
      <c r="C380" t="s">
        <v>14467</v>
      </c>
      <c r="D380" t="s">
        <v>14466</v>
      </c>
      <c r="E380">
        <v>16275566</v>
      </c>
      <c r="F380" t="s">
        <v>14465</v>
      </c>
      <c r="G380" t="s">
        <v>10</v>
      </c>
      <c r="H380" t="s">
        <v>9</v>
      </c>
      <c r="I380" t="s">
        <v>14464</v>
      </c>
      <c r="J380" t="s">
        <v>14463</v>
      </c>
      <c r="K380" t="s">
        <v>14462</v>
      </c>
      <c r="L380" t="s">
        <v>14461</v>
      </c>
      <c r="M380" t="s">
        <v>14460</v>
      </c>
      <c r="N380">
        <v>3</v>
      </c>
      <c r="O380" t="s">
        <v>14459</v>
      </c>
      <c r="P380" t="s">
        <v>14458</v>
      </c>
      <c r="Q380" t="s">
        <v>14457</v>
      </c>
      <c r="R380" s="7">
        <v>38687</v>
      </c>
      <c r="S380" s="8">
        <f t="shared" si="40"/>
        <v>2005</v>
      </c>
      <c r="T380" s="8">
        <v>2005</v>
      </c>
      <c r="U380" s="8">
        <f t="shared" si="41"/>
        <v>17</v>
      </c>
      <c r="V380" s="7">
        <v>38687</v>
      </c>
      <c r="W380" t="s">
        <v>14456</v>
      </c>
      <c r="X380" s="2">
        <v>0.54800000000000004</v>
      </c>
      <c r="Y380" s="6">
        <f t="shared" si="42"/>
        <v>1.4628547022236461E-2</v>
      </c>
      <c r="AA380">
        <v>9583947</v>
      </c>
      <c r="AB380">
        <v>17270</v>
      </c>
      <c r="AD380" t="s">
        <v>2</v>
      </c>
      <c r="AE380">
        <v>30</v>
      </c>
      <c r="AF380">
        <v>4</v>
      </c>
      <c r="AH380" t="s">
        <v>14455</v>
      </c>
      <c r="AI380" t="s">
        <v>14454</v>
      </c>
      <c r="AJ380" t="s">
        <v>14453</v>
      </c>
      <c r="AK380" t="s">
        <v>14452</v>
      </c>
      <c r="AL380">
        <v>18</v>
      </c>
      <c r="AM380" s="5">
        <f t="shared" si="43"/>
        <v>1.0588235294117647</v>
      </c>
      <c r="AN380" s="4">
        <f t="shared" si="44"/>
        <v>1.6036706238724192E-3</v>
      </c>
      <c r="AO380" s="3"/>
      <c r="AP380">
        <v>0</v>
      </c>
      <c r="AR380" t="s">
        <v>1</v>
      </c>
      <c r="AT380" s="2">
        <v>1.482</v>
      </c>
      <c r="AU380" s="1">
        <f t="shared" si="45"/>
        <v>1.072108410272725</v>
      </c>
      <c r="AV380" s="1">
        <f t="shared" si="46"/>
        <v>0.81161088230544409</v>
      </c>
      <c r="AW380" s="1">
        <f t="shared" si="47"/>
        <v>0.55111335433816311</v>
      </c>
    </row>
    <row r="381" spans="1:49" x14ac:dyDescent="0.2">
      <c r="A381">
        <v>379</v>
      </c>
      <c r="B381" t="s">
        <v>14451</v>
      </c>
      <c r="C381" t="s">
        <v>14450</v>
      </c>
      <c r="F381" t="s">
        <v>14449</v>
      </c>
      <c r="G381" t="s">
        <v>10</v>
      </c>
      <c r="H381" t="s">
        <v>9</v>
      </c>
      <c r="I381" t="s">
        <v>14448</v>
      </c>
      <c r="J381">
        <v>60022195</v>
      </c>
      <c r="K381" t="s">
        <v>796</v>
      </c>
      <c r="L381" t="s">
        <v>786</v>
      </c>
      <c r="M381" t="s">
        <v>38</v>
      </c>
      <c r="N381">
        <v>6</v>
      </c>
      <c r="O381" t="s">
        <v>14447</v>
      </c>
      <c r="P381" t="s">
        <v>14446</v>
      </c>
      <c r="Q381" t="s">
        <v>4529</v>
      </c>
      <c r="R381" s="7">
        <v>38687</v>
      </c>
      <c r="S381" s="8">
        <f t="shared" si="40"/>
        <v>2005</v>
      </c>
      <c r="T381" s="8">
        <v>2005</v>
      </c>
      <c r="U381" s="8">
        <f t="shared" si="41"/>
        <v>17</v>
      </c>
      <c r="V381" s="7">
        <v>2005</v>
      </c>
      <c r="W381" t="s">
        <v>14360</v>
      </c>
      <c r="X381" s="2">
        <v>0.437</v>
      </c>
      <c r="Y381" s="6">
        <f t="shared" si="42"/>
        <v>1.1665465417367396E-2</v>
      </c>
      <c r="AA381">
        <v>10704698</v>
      </c>
      <c r="AB381">
        <v>5300152513</v>
      </c>
      <c r="AC381">
        <v>15598985</v>
      </c>
      <c r="AD381" t="s">
        <v>2</v>
      </c>
      <c r="AE381">
        <v>51</v>
      </c>
      <c r="AH381" t="s">
        <v>14445</v>
      </c>
      <c r="AI381" t="s">
        <v>14444</v>
      </c>
      <c r="AK381" t="s">
        <v>14443</v>
      </c>
      <c r="AL381">
        <v>255</v>
      </c>
      <c r="AM381" s="5">
        <f t="shared" si="43"/>
        <v>15</v>
      </c>
      <c r="AN381" s="4">
        <f t="shared" si="44"/>
        <v>2.2718667171525937E-2</v>
      </c>
      <c r="AO381" s="3"/>
      <c r="AP381">
        <v>1</v>
      </c>
      <c r="AR381" t="s">
        <v>1</v>
      </c>
      <c r="AT381" s="2" t="s">
        <v>0</v>
      </c>
      <c r="AU381" s="1">
        <f t="shared" si="45"/>
        <v>1.4981425943614957</v>
      </c>
      <c r="AV381" s="1">
        <f t="shared" si="46"/>
        <v>1.7192066294446668</v>
      </c>
      <c r="AW381" s="1">
        <f t="shared" si="47"/>
        <v>1.9402706645278374</v>
      </c>
    </row>
    <row r="382" spans="1:49" x14ac:dyDescent="0.2">
      <c r="A382">
        <v>380</v>
      </c>
      <c r="B382" t="s">
        <v>14442</v>
      </c>
      <c r="C382" t="s">
        <v>14441</v>
      </c>
      <c r="F382" t="s">
        <v>14440</v>
      </c>
      <c r="G382" t="s">
        <v>10</v>
      </c>
      <c r="H382" t="s">
        <v>9</v>
      </c>
      <c r="I382" t="s">
        <v>14439</v>
      </c>
      <c r="J382" t="s">
        <v>4302</v>
      </c>
      <c r="K382" t="s">
        <v>4306</v>
      </c>
      <c r="L382" t="s">
        <v>4305</v>
      </c>
      <c r="M382" t="s">
        <v>1436</v>
      </c>
      <c r="N382">
        <v>6</v>
      </c>
      <c r="O382" t="s">
        <v>14438</v>
      </c>
      <c r="P382" t="s">
        <v>14437</v>
      </c>
      <c r="Q382" t="s">
        <v>14436</v>
      </c>
      <c r="R382" s="7">
        <v>38687</v>
      </c>
      <c r="S382" s="8">
        <f t="shared" si="40"/>
        <v>2005</v>
      </c>
      <c r="T382" s="8">
        <v>2005</v>
      </c>
      <c r="U382" s="8">
        <f t="shared" si="41"/>
        <v>17</v>
      </c>
      <c r="V382" s="7">
        <v>2005</v>
      </c>
      <c r="W382" t="s">
        <v>14435</v>
      </c>
      <c r="X382" s="2">
        <v>0.32300000000000001</v>
      </c>
      <c r="Y382" s="6">
        <f t="shared" si="42"/>
        <v>8.6223005258802502E-3</v>
      </c>
      <c r="AA382">
        <v>58580</v>
      </c>
      <c r="AB382">
        <v>36492</v>
      </c>
      <c r="AC382">
        <v>15387305</v>
      </c>
      <c r="AD382" t="s">
        <v>2</v>
      </c>
      <c r="AE382">
        <v>9</v>
      </c>
      <c r="AF382">
        <v>4</v>
      </c>
      <c r="AH382" t="s">
        <v>14434</v>
      </c>
      <c r="AI382" t="s">
        <v>14433</v>
      </c>
      <c r="AK382" t="s">
        <v>14432</v>
      </c>
      <c r="AL382">
        <v>10</v>
      </c>
      <c r="AM382" s="5">
        <f t="shared" si="43"/>
        <v>0.58823529411764708</v>
      </c>
      <c r="AN382" s="4">
        <f t="shared" si="44"/>
        <v>8.9092812437356617E-4</v>
      </c>
      <c r="AO382" s="3"/>
      <c r="AP382">
        <v>0</v>
      </c>
      <c r="AR382" t="s">
        <v>1</v>
      </c>
      <c r="AT382" s="2" t="s">
        <v>0</v>
      </c>
      <c r="AU382" s="1">
        <f t="shared" si="45"/>
        <v>0.63028888054282439</v>
      </c>
      <c r="AV382" s="1">
        <f t="shared" si="46"/>
        <v>0.47566143251269083</v>
      </c>
      <c r="AW382" s="1">
        <f t="shared" si="47"/>
        <v>0.3210339844825571</v>
      </c>
    </row>
    <row r="383" spans="1:49" x14ac:dyDescent="0.2">
      <c r="A383">
        <v>381</v>
      </c>
      <c r="B383" t="s">
        <v>14431</v>
      </c>
      <c r="C383" t="s">
        <v>14430</v>
      </c>
      <c r="F383" t="s">
        <v>14429</v>
      </c>
      <c r="G383" t="s">
        <v>10</v>
      </c>
      <c r="H383" t="s">
        <v>9</v>
      </c>
      <c r="I383" t="s">
        <v>14428</v>
      </c>
      <c r="J383" t="s">
        <v>2882</v>
      </c>
      <c r="K383" t="s">
        <v>2881</v>
      </c>
      <c r="L383" t="s">
        <v>2880</v>
      </c>
      <c r="M383" t="s">
        <v>2879</v>
      </c>
      <c r="N383">
        <v>5</v>
      </c>
      <c r="O383" t="s">
        <v>14427</v>
      </c>
      <c r="P383" t="s">
        <v>14426</v>
      </c>
      <c r="Q383" t="s">
        <v>14425</v>
      </c>
      <c r="R383" s="7">
        <v>38687</v>
      </c>
      <c r="S383" s="8">
        <f t="shared" si="40"/>
        <v>2005</v>
      </c>
      <c r="T383" s="8">
        <v>2005</v>
      </c>
      <c r="U383" s="8">
        <f t="shared" si="41"/>
        <v>17</v>
      </c>
      <c r="V383" s="7">
        <v>2005</v>
      </c>
      <c r="W383" t="s">
        <v>571</v>
      </c>
      <c r="X383" s="2">
        <v>1.3280000000000001</v>
      </c>
      <c r="Y383" s="6">
        <f t="shared" si="42"/>
        <v>3.5450201542937994E-2</v>
      </c>
      <c r="AA383">
        <v>15361225</v>
      </c>
      <c r="AB383">
        <v>18894</v>
      </c>
      <c r="AD383" t="s">
        <v>2</v>
      </c>
      <c r="AE383">
        <v>4</v>
      </c>
      <c r="AF383">
        <v>1</v>
      </c>
      <c r="AH383" t="s">
        <v>605</v>
      </c>
      <c r="AI383" t="s">
        <v>14424</v>
      </c>
      <c r="AJ383" t="s">
        <v>14423</v>
      </c>
      <c r="AK383" t="s">
        <v>14422</v>
      </c>
      <c r="AL383">
        <v>118</v>
      </c>
      <c r="AM383" s="5">
        <f t="shared" si="43"/>
        <v>6.9411764705882355</v>
      </c>
      <c r="AN383" s="4">
        <f t="shared" si="44"/>
        <v>1.051295186760808E-2</v>
      </c>
      <c r="AO383" s="3"/>
      <c r="AP383">
        <v>0</v>
      </c>
      <c r="AR383" t="s">
        <v>1</v>
      </c>
      <c r="AT383" s="2">
        <v>3.8340000000000001</v>
      </c>
      <c r="AU383" s="1">
        <f t="shared" si="45"/>
        <v>2.7969026640339019</v>
      </c>
      <c r="AV383" s="1">
        <f t="shared" si="46"/>
        <v>2.2981576705273037</v>
      </c>
      <c r="AW383" s="1">
        <f t="shared" si="47"/>
        <v>1.7994126770207053</v>
      </c>
    </row>
    <row r="384" spans="1:49" x14ac:dyDescent="0.2">
      <c r="A384">
        <v>382</v>
      </c>
      <c r="B384" t="s">
        <v>14421</v>
      </c>
      <c r="C384" t="s">
        <v>14420</v>
      </c>
      <c r="F384" t="s">
        <v>14419</v>
      </c>
      <c r="G384" t="s">
        <v>10</v>
      </c>
      <c r="H384" t="s">
        <v>9</v>
      </c>
      <c r="I384" t="s">
        <v>14418</v>
      </c>
      <c r="J384" t="s">
        <v>14417</v>
      </c>
      <c r="K384" t="s">
        <v>14416</v>
      </c>
      <c r="L384" t="s">
        <v>14415</v>
      </c>
      <c r="M384" t="s">
        <v>19</v>
      </c>
      <c r="N384">
        <v>3</v>
      </c>
      <c r="O384" t="s">
        <v>14414</v>
      </c>
      <c r="P384" t="s">
        <v>14413</v>
      </c>
      <c r="Q384" t="s">
        <v>14412</v>
      </c>
      <c r="R384" s="7">
        <v>38687</v>
      </c>
      <c r="S384" s="8">
        <f t="shared" si="40"/>
        <v>2005</v>
      </c>
      <c r="T384" s="8">
        <v>2005</v>
      </c>
      <c r="U384" s="8">
        <f t="shared" si="41"/>
        <v>17</v>
      </c>
      <c r="V384" s="7">
        <v>38687</v>
      </c>
      <c r="W384" t="s">
        <v>14411</v>
      </c>
      <c r="X384" s="2">
        <v>0.52100000000000002</v>
      </c>
      <c r="Y384" s="6">
        <f t="shared" si="42"/>
        <v>1.3907797442673715E-2</v>
      </c>
      <c r="AA384">
        <v>63134</v>
      </c>
      <c r="AB384">
        <v>17251</v>
      </c>
      <c r="AD384" t="s">
        <v>2</v>
      </c>
      <c r="AE384">
        <v>49</v>
      </c>
      <c r="AF384">
        <v>4</v>
      </c>
      <c r="AH384" t="s">
        <v>14410</v>
      </c>
      <c r="AI384" t="s">
        <v>14409</v>
      </c>
      <c r="AJ384" t="s">
        <v>14408</v>
      </c>
      <c r="AK384" t="s">
        <v>14407</v>
      </c>
      <c r="AL384">
        <v>68</v>
      </c>
      <c r="AM384" s="5">
        <f t="shared" si="43"/>
        <v>4</v>
      </c>
      <c r="AN384" s="4">
        <f t="shared" si="44"/>
        <v>6.0583112457402496E-3</v>
      </c>
      <c r="AO384" s="3"/>
      <c r="AP384">
        <v>0</v>
      </c>
      <c r="AR384" t="s">
        <v>1</v>
      </c>
      <c r="AT384" s="2">
        <v>1.7470000000000001</v>
      </c>
      <c r="AU384" s="1">
        <f t="shared" si="45"/>
        <v>1.1552951583593676</v>
      </c>
      <c r="AV384" s="1">
        <f t="shared" si="46"/>
        <v>0.99830543442069819</v>
      </c>
      <c r="AW384" s="1">
        <f t="shared" si="47"/>
        <v>0.84131571048202891</v>
      </c>
    </row>
    <row r="385" spans="1:49" x14ac:dyDescent="0.2">
      <c r="A385">
        <v>383</v>
      </c>
      <c r="B385" t="s">
        <v>14406</v>
      </c>
      <c r="C385" t="s">
        <v>14405</v>
      </c>
      <c r="F385" t="s">
        <v>14404</v>
      </c>
      <c r="G385" t="s">
        <v>10</v>
      </c>
      <c r="H385" t="s">
        <v>9</v>
      </c>
      <c r="I385" t="s">
        <v>628</v>
      </c>
      <c r="J385" t="s">
        <v>14403</v>
      </c>
      <c r="K385" t="s">
        <v>14402</v>
      </c>
      <c r="L385" t="s">
        <v>14401</v>
      </c>
      <c r="M385" t="s">
        <v>350</v>
      </c>
      <c r="N385">
        <v>5</v>
      </c>
      <c r="O385" t="s">
        <v>14400</v>
      </c>
      <c r="P385" t="s">
        <v>14399</v>
      </c>
      <c r="Q385" t="s">
        <v>14398</v>
      </c>
      <c r="R385" s="7">
        <v>38687</v>
      </c>
      <c r="S385" s="8">
        <f t="shared" si="40"/>
        <v>2005</v>
      </c>
      <c r="T385" s="8">
        <v>2005</v>
      </c>
      <c r="U385" s="8">
        <f t="shared" si="41"/>
        <v>17</v>
      </c>
      <c r="V385" s="7">
        <v>38687</v>
      </c>
      <c r="W385" t="s">
        <v>608</v>
      </c>
      <c r="X385" s="2">
        <v>0.111</v>
      </c>
      <c r="Y385" s="6">
        <f t="shared" si="42"/>
        <v>2.9630816048690639E-3</v>
      </c>
      <c r="AA385">
        <v>87566621</v>
      </c>
      <c r="AB385">
        <v>24890</v>
      </c>
      <c r="AD385" t="s">
        <v>2</v>
      </c>
      <c r="AE385">
        <v>88</v>
      </c>
      <c r="AF385">
        <v>12</v>
      </c>
      <c r="AH385" t="s">
        <v>14397</v>
      </c>
      <c r="AI385" t="s">
        <v>14396</v>
      </c>
      <c r="AJ385" t="s">
        <v>14395</v>
      </c>
      <c r="AK385" t="s">
        <v>14394</v>
      </c>
      <c r="AL385">
        <v>0</v>
      </c>
      <c r="AM385" s="5">
        <f t="shared" si="43"/>
        <v>0</v>
      </c>
      <c r="AN385" s="4">
        <f t="shared" si="44"/>
        <v>0</v>
      </c>
      <c r="AO385" s="3"/>
      <c r="AP385">
        <v>0</v>
      </c>
      <c r="AR385" t="s">
        <v>1</v>
      </c>
      <c r="AT385" s="2" t="s">
        <v>0</v>
      </c>
      <c r="AU385" s="1">
        <f t="shared" si="45"/>
        <v>0.20741571234083445</v>
      </c>
      <c r="AV385" s="1">
        <f t="shared" si="46"/>
        <v>0.1481540802434532</v>
      </c>
      <c r="AW385" s="1">
        <f t="shared" si="47"/>
        <v>8.8892448146071903E-2</v>
      </c>
    </row>
    <row r="386" spans="1:49" x14ac:dyDescent="0.2">
      <c r="A386">
        <v>384</v>
      </c>
      <c r="B386" t="s">
        <v>14393</v>
      </c>
      <c r="C386" t="s">
        <v>14392</v>
      </c>
      <c r="F386" t="s">
        <v>14391</v>
      </c>
      <c r="G386" t="s">
        <v>10</v>
      </c>
      <c r="H386" t="s">
        <v>9</v>
      </c>
      <c r="I386" t="s">
        <v>14390</v>
      </c>
      <c r="J386">
        <v>60002787</v>
      </c>
      <c r="K386" t="s">
        <v>14389</v>
      </c>
      <c r="L386" t="s">
        <v>14388</v>
      </c>
      <c r="M386" t="s">
        <v>68</v>
      </c>
      <c r="N386">
        <v>4</v>
      </c>
      <c r="O386" t="s">
        <v>14387</v>
      </c>
      <c r="P386" t="s">
        <v>14386</v>
      </c>
      <c r="Q386" t="s">
        <v>14385</v>
      </c>
      <c r="R386" s="7">
        <v>38687</v>
      </c>
      <c r="S386" s="8">
        <f t="shared" ref="S386:S449" si="48">YEAR(R386)</f>
        <v>2005</v>
      </c>
      <c r="T386" s="8">
        <v>2005</v>
      </c>
      <c r="U386" s="8">
        <f t="shared" ref="U386:U449" si="49">2022-T386</f>
        <v>17</v>
      </c>
      <c r="V386" s="7">
        <v>38687</v>
      </c>
      <c r="W386" t="s">
        <v>608</v>
      </c>
      <c r="X386" s="2">
        <v>0.111</v>
      </c>
      <c r="Y386" s="6">
        <f t="shared" ref="Y386:Y449" si="50">(X386-$Z$4)/($Z$3-$Z$4)</f>
        <v>2.9630816048690639E-3</v>
      </c>
      <c r="AA386">
        <v>87566621</v>
      </c>
      <c r="AB386">
        <v>24890</v>
      </c>
      <c r="AD386" t="s">
        <v>2</v>
      </c>
      <c r="AE386">
        <v>88</v>
      </c>
      <c r="AF386">
        <v>12</v>
      </c>
      <c r="AH386" s="10">
        <v>43770</v>
      </c>
      <c r="AI386" t="s">
        <v>14384</v>
      </c>
      <c r="AJ386" t="s">
        <v>14383</v>
      </c>
      <c r="AK386" t="s">
        <v>14382</v>
      </c>
      <c r="AL386">
        <v>0</v>
      </c>
      <c r="AM386" s="5">
        <f t="shared" ref="AM386:AM449" si="51">AL386/U386</f>
        <v>0</v>
      </c>
      <c r="AN386" s="4">
        <f t="shared" ref="AN386:AN449" si="52">(AM386-$AO$4)/($AO$3-$AO$4)</f>
        <v>0</v>
      </c>
      <c r="AO386" s="3"/>
      <c r="AP386">
        <v>0</v>
      </c>
      <c r="AR386" t="s">
        <v>1</v>
      </c>
      <c r="AT386" s="2" t="s">
        <v>0</v>
      </c>
      <c r="AU386" s="1">
        <f t="shared" ref="AU386:AU449" si="53">(Y386*0.7+AN386*0.3)*100</f>
        <v>0.20741571234083445</v>
      </c>
      <c r="AV386" s="1">
        <f t="shared" ref="AV386:AV449" si="54">(Y386*0.5+AN386*0.5)*100</f>
        <v>0.1481540802434532</v>
      </c>
      <c r="AW386" s="1">
        <f t="shared" ref="AW386:AW449" si="55">(Y386*0.3+AN386*0.7)*100</f>
        <v>8.8892448146071903E-2</v>
      </c>
    </row>
    <row r="387" spans="1:49" x14ac:dyDescent="0.2">
      <c r="A387">
        <v>385</v>
      </c>
      <c r="B387" t="s">
        <v>14381</v>
      </c>
      <c r="F387" t="s">
        <v>14380</v>
      </c>
      <c r="G387" t="s">
        <v>10</v>
      </c>
      <c r="H387" t="s">
        <v>9</v>
      </c>
      <c r="I387" t="s">
        <v>14379</v>
      </c>
      <c r="J387" t="s">
        <v>14378</v>
      </c>
      <c r="K387" t="s">
        <v>14377</v>
      </c>
      <c r="L387" t="s">
        <v>14376</v>
      </c>
      <c r="M387" t="s">
        <v>14375</v>
      </c>
      <c r="N387">
        <v>3</v>
      </c>
      <c r="O387" t="s">
        <v>14374</v>
      </c>
      <c r="P387" t="s">
        <v>14373</v>
      </c>
      <c r="Q387" t="s">
        <v>14372</v>
      </c>
      <c r="R387" s="7">
        <v>38687</v>
      </c>
      <c r="S387" s="8">
        <f t="shared" si="48"/>
        <v>2005</v>
      </c>
      <c r="T387" s="8">
        <v>2005</v>
      </c>
      <c r="U387" s="8">
        <f t="shared" si="49"/>
        <v>17</v>
      </c>
      <c r="V387" s="7">
        <v>38687</v>
      </c>
      <c r="W387" t="s">
        <v>464</v>
      </c>
      <c r="X387" s="2">
        <v>0.11</v>
      </c>
      <c r="Y387" s="6">
        <f t="shared" si="50"/>
        <v>2.9363871759963698E-3</v>
      </c>
      <c r="AA387">
        <v>11092742</v>
      </c>
      <c r="AB387">
        <v>1900147401</v>
      </c>
      <c r="AD387" t="s">
        <v>2</v>
      </c>
      <c r="AE387">
        <v>4</v>
      </c>
      <c r="AF387">
        <v>12</v>
      </c>
      <c r="AH387" t="s">
        <v>14371</v>
      </c>
      <c r="AI387" t="s">
        <v>14370</v>
      </c>
      <c r="AJ387" t="s">
        <v>14369</v>
      </c>
      <c r="AK387" t="s">
        <v>14368</v>
      </c>
      <c r="AL387">
        <v>0</v>
      </c>
      <c r="AM387" s="5">
        <f t="shared" si="51"/>
        <v>0</v>
      </c>
      <c r="AN387" s="4">
        <f t="shared" si="52"/>
        <v>0</v>
      </c>
      <c r="AO387" s="3"/>
      <c r="AP387">
        <v>0</v>
      </c>
      <c r="AR387" t="s">
        <v>1</v>
      </c>
      <c r="AT387" s="2" t="s">
        <v>0</v>
      </c>
      <c r="AU387" s="1">
        <f t="shared" si="53"/>
        <v>0.20554710231974588</v>
      </c>
      <c r="AV387" s="1">
        <f t="shared" si="54"/>
        <v>0.1468193587998185</v>
      </c>
      <c r="AW387" s="1">
        <f t="shared" si="55"/>
        <v>8.8091615279891095E-2</v>
      </c>
    </row>
    <row r="388" spans="1:49" x14ac:dyDescent="0.2">
      <c r="A388">
        <v>386</v>
      </c>
      <c r="B388" t="s">
        <v>14367</v>
      </c>
      <c r="C388" t="s">
        <v>14366</v>
      </c>
      <c r="F388" t="s">
        <v>14365</v>
      </c>
      <c r="G388" t="s">
        <v>10</v>
      </c>
      <c r="H388" t="s">
        <v>9</v>
      </c>
      <c r="I388" t="s">
        <v>14364</v>
      </c>
      <c r="J388">
        <v>60019499</v>
      </c>
      <c r="K388" t="s">
        <v>1401</v>
      </c>
      <c r="L388" t="s">
        <v>177</v>
      </c>
      <c r="M388" t="s">
        <v>71</v>
      </c>
      <c r="N388">
        <v>4</v>
      </c>
      <c r="O388" t="s">
        <v>14363</v>
      </c>
      <c r="P388" t="s">
        <v>14362</v>
      </c>
      <c r="Q388" t="s">
        <v>14361</v>
      </c>
      <c r="R388" s="7">
        <v>38687</v>
      </c>
      <c r="S388" s="8">
        <f t="shared" si="48"/>
        <v>2005</v>
      </c>
      <c r="T388" s="8">
        <v>2005</v>
      </c>
      <c r="U388" s="8">
        <f t="shared" si="49"/>
        <v>17</v>
      </c>
      <c r="V388" s="7">
        <v>2005</v>
      </c>
      <c r="W388" t="s">
        <v>14360</v>
      </c>
      <c r="X388" s="2">
        <v>0.437</v>
      </c>
      <c r="Y388" s="6">
        <f t="shared" si="50"/>
        <v>1.1665465417367396E-2</v>
      </c>
      <c r="AA388">
        <v>10704698</v>
      </c>
      <c r="AB388">
        <v>5300152513</v>
      </c>
      <c r="AC388">
        <v>15598985</v>
      </c>
      <c r="AD388" t="s">
        <v>2</v>
      </c>
      <c r="AE388">
        <v>51</v>
      </c>
      <c r="AH388" t="s">
        <v>14359</v>
      </c>
      <c r="AI388" t="s">
        <v>14358</v>
      </c>
      <c r="AK388" t="s">
        <v>14357</v>
      </c>
      <c r="AL388">
        <v>12</v>
      </c>
      <c r="AM388" s="5">
        <f t="shared" si="51"/>
        <v>0.70588235294117652</v>
      </c>
      <c r="AN388" s="4">
        <f t="shared" si="52"/>
        <v>1.0691137492482795E-3</v>
      </c>
      <c r="AO388" s="3"/>
      <c r="AP388">
        <v>1</v>
      </c>
      <c r="AQ388" t="s">
        <v>56</v>
      </c>
      <c r="AR388">
        <v>60271027</v>
      </c>
      <c r="AS388" t="s">
        <v>55</v>
      </c>
      <c r="AT388" s="2" t="s">
        <v>0</v>
      </c>
      <c r="AU388" s="1">
        <f t="shared" si="53"/>
        <v>0.84865599169316597</v>
      </c>
      <c r="AV388" s="1">
        <f t="shared" si="54"/>
        <v>0.6367289583307838</v>
      </c>
      <c r="AW388" s="1">
        <f t="shared" si="55"/>
        <v>0.42480192496840141</v>
      </c>
    </row>
    <row r="389" spans="1:49" x14ac:dyDescent="0.2">
      <c r="A389">
        <v>387</v>
      </c>
      <c r="B389" t="s">
        <v>14356</v>
      </c>
      <c r="C389" t="s">
        <v>14355</v>
      </c>
      <c r="E389">
        <v>15749754</v>
      </c>
      <c r="F389" t="s">
        <v>14354</v>
      </c>
      <c r="G389" t="s">
        <v>10</v>
      </c>
      <c r="H389" t="s">
        <v>9</v>
      </c>
      <c r="I389" t="s">
        <v>14353</v>
      </c>
      <c r="J389" t="s">
        <v>14352</v>
      </c>
      <c r="K389" t="s">
        <v>14351</v>
      </c>
      <c r="L389" t="s">
        <v>14350</v>
      </c>
      <c r="M389" t="s">
        <v>511</v>
      </c>
      <c r="N389">
        <v>3</v>
      </c>
      <c r="O389" t="s">
        <v>14349</v>
      </c>
      <c r="P389" t="s">
        <v>14348</v>
      </c>
      <c r="Q389" t="s">
        <v>14347</v>
      </c>
      <c r="R389" s="7">
        <v>38687</v>
      </c>
      <c r="S389" s="8">
        <f t="shared" si="48"/>
        <v>2005</v>
      </c>
      <c r="T389" s="8">
        <v>2005</v>
      </c>
      <c r="U389" s="8">
        <f t="shared" si="49"/>
        <v>17</v>
      </c>
      <c r="V389" s="7">
        <v>2005</v>
      </c>
      <c r="W389" t="s">
        <v>14346</v>
      </c>
      <c r="X389" s="2">
        <v>5.3239999999999998</v>
      </c>
      <c r="Y389" s="6">
        <f t="shared" si="50"/>
        <v>0.14212113931822429</v>
      </c>
      <c r="AA389">
        <v>10404651</v>
      </c>
      <c r="AB389">
        <v>16594</v>
      </c>
      <c r="AD389" t="s">
        <v>2</v>
      </c>
      <c r="AE389">
        <v>17</v>
      </c>
      <c r="AF389">
        <v>4</v>
      </c>
      <c r="AH389" t="s">
        <v>14345</v>
      </c>
      <c r="AI389" t="s">
        <v>14344</v>
      </c>
      <c r="AK389" t="s">
        <v>14343</v>
      </c>
      <c r="AL389">
        <v>187</v>
      </c>
      <c r="AM389" s="5">
        <f t="shared" si="51"/>
        <v>11</v>
      </c>
      <c r="AN389" s="4">
        <f t="shared" si="52"/>
        <v>1.6660355925785686E-2</v>
      </c>
      <c r="AO389" s="3"/>
      <c r="AP389">
        <v>1</v>
      </c>
      <c r="AR389" t="s">
        <v>1</v>
      </c>
      <c r="AT389" s="2">
        <v>11.276999999999999</v>
      </c>
      <c r="AU389" s="1">
        <f t="shared" si="53"/>
        <v>10.448290430049271</v>
      </c>
      <c r="AV389" s="1">
        <f t="shared" si="54"/>
        <v>7.9390747622004989</v>
      </c>
      <c r="AW389" s="1">
        <f t="shared" si="55"/>
        <v>5.4298590943517269</v>
      </c>
    </row>
    <row r="390" spans="1:49" x14ac:dyDescent="0.2">
      <c r="A390">
        <v>388</v>
      </c>
      <c r="B390" t="s">
        <v>14342</v>
      </c>
      <c r="D390" t="s">
        <v>14341</v>
      </c>
      <c r="F390" t="s">
        <v>14340</v>
      </c>
      <c r="G390" t="s">
        <v>10</v>
      </c>
      <c r="H390" t="s">
        <v>9</v>
      </c>
      <c r="I390" t="s">
        <v>14339</v>
      </c>
      <c r="J390" t="s">
        <v>14338</v>
      </c>
      <c r="K390" t="s">
        <v>14337</v>
      </c>
      <c r="L390" t="s">
        <v>974</v>
      </c>
      <c r="M390" t="s">
        <v>973</v>
      </c>
      <c r="N390">
        <v>3</v>
      </c>
      <c r="O390" t="s">
        <v>14336</v>
      </c>
      <c r="P390" t="s">
        <v>14335</v>
      </c>
      <c r="Q390" t="s">
        <v>14334</v>
      </c>
      <c r="R390" s="7">
        <v>38687</v>
      </c>
      <c r="S390" s="8">
        <f t="shared" si="48"/>
        <v>2005</v>
      </c>
      <c r="T390" s="8">
        <v>2005</v>
      </c>
      <c r="U390" s="8">
        <f t="shared" si="49"/>
        <v>17</v>
      </c>
      <c r="V390" s="7">
        <v>38687</v>
      </c>
      <c r="W390" t="s">
        <v>14333</v>
      </c>
      <c r="X390" s="2" t="s">
        <v>0</v>
      </c>
      <c r="Y390" s="6" t="e">
        <f t="shared" si="50"/>
        <v>#VALUE!</v>
      </c>
      <c r="AA390">
        <v>16820053</v>
      </c>
      <c r="AB390">
        <v>26712</v>
      </c>
      <c r="AD390" t="s">
        <v>2</v>
      </c>
      <c r="AE390">
        <v>4</v>
      </c>
      <c r="AF390">
        <v>1</v>
      </c>
      <c r="AH390" t="s">
        <v>14332</v>
      </c>
      <c r="AI390" t="s">
        <v>14331</v>
      </c>
      <c r="AJ390" t="s">
        <v>14330</v>
      </c>
      <c r="AK390" t="s">
        <v>14329</v>
      </c>
      <c r="AL390">
        <v>1</v>
      </c>
      <c r="AM390" s="5">
        <f t="shared" si="51"/>
        <v>5.8823529411764705E-2</v>
      </c>
      <c r="AN390" s="4">
        <f t="shared" si="52"/>
        <v>8.9092812437356614E-5</v>
      </c>
      <c r="AO390" s="3"/>
      <c r="AP390">
        <v>0</v>
      </c>
      <c r="AR390" t="s">
        <v>1</v>
      </c>
      <c r="AT390" s="2" t="s">
        <v>0</v>
      </c>
      <c r="AU390" s="1" t="e">
        <f t="shared" si="53"/>
        <v>#VALUE!</v>
      </c>
      <c r="AV390" s="1" t="e">
        <f t="shared" si="54"/>
        <v>#VALUE!</v>
      </c>
      <c r="AW390" s="1" t="e">
        <f t="shared" si="55"/>
        <v>#VALUE!</v>
      </c>
    </row>
    <row r="391" spans="1:49" x14ac:dyDescent="0.2">
      <c r="A391">
        <v>389</v>
      </c>
      <c r="B391" t="s">
        <v>14328</v>
      </c>
      <c r="C391" t="s">
        <v>14327</v>
      </c>
      <c r="F391" t="s">
        <v>14326</v>
      </c>
      <c r="G391" t="s">
        <v>10</v>
      </c>
      <c r="H391" t="s">
        <v>9</v>
      </c>
      <c r="I391" t="s">
        <v>14325</v>
      </c>
      <c r="J391" t="s">
        <v>14324</v>
      </c>
      <c r="K391" t="s">
        <v>14323</v>
      </c>
      <c r="L391" t="s">
        <v>14322</v>
      </c>
      <c r="M391" t="s">
        <v>14321</v>
      </c>
      <c r="N391">
        <v>9</v>
      </c>
      <c r="O391" t="s">
        <v>14320</v>
      </c>
      <c r="P391" t="s">
        <v>14319</v>
      </c>
      <c r="Q391" t="s">
        <v>14318</v>
      </c>
      <c r="R391" s="7">
        <v>38684</v>
      </c>
      <c r="S391" s="8">
        <f t="shared" si="48"/>
        <v>2005</v>
      </c>
      <c r="T391" s="8">
        <v>2005</v>
      </c>
      <c r="U391" s="8">
        <f t="shared" si="49"/>
        <v>17</v>
      </c>
      <c r="V391" s="7">
        <v>38684</v>
      </c>
      <c r="W391" t="s">
        <v>1069</v>
      </c>
      <c r="X391" s="2">
        <v>2.0070000000000001</v>
      </c>
      <c r="Y391" s="6">
        <f t="shared" si="50"/>
        <v>5.3575718747497406E-2</v>
      </c>
      <c r="AA391">
        <v>948276</v>
      </c>
      <c r="AB391">
        <v>27962</v>
      </c>
      <c r="AD391" t="s">
        <v>2</v>
      </c>
      <c r="AE391">
        <v>32</v>
      </c>
      <c r="AF391">
        <v>22</v>
      </c>
      <c r="AG391" t="s">
        <v>14317</v>
      </c>
      <c r="AH391" s="9">
        <v>44287</v>
      </c>
      <c r="AI391" t="s">
        <v>14316</v>
      </c>
      <c r="AK391" t="s">
        <v>14315</v>
      </c>
      <c r="AL391">
        <v>11</v>
      </c>
      <c r="AM391" s="5">
        <f t="shared" si="51"/>
        <v>0.6470588235294118</v>
      </c>
      <c r="AN391" s="4">
        <f t="shared" si="52"/>
        <v>9.8002093681092274E-4</v>
      </c>
      <c r="AO391" s="3"/>
      <c r="AP391">
        <v>1</v>
      </c>
      <c r="AR391" t="s">
        <v>1</v>
      </c>
      <c r="AT391" s="2">
        <v>4.72</v>
      </c>
      <c r="AU391" s="1">
        <f t="shared" si="53"/>
        <v>3.7797009404291462</v>
      </c>
      <c r="AV391" s="1">
        <f t="shared" si="54"/>
        <v>2.7277869842154168</v>
      </c>
      <c r="AW391" s="1">
        <f t="shared" si="55"/>
        <v>1.6758730280016867</v>
      </c>
    </row>
    <row r="392" spans="1:49" x14ac:dyDescent="0.2">
      <c r="A392">
        <v>390</v>
      </c>
      <c r="B392" t="s">
        <v>14314</v>
      </c>
      <c r="C392" t="s">
        <v>14313</v>
      </c>
      <c r="E392">
        <v>16296848</v>
      </c>
      <c r="F392" t="s">
        <v>14312</v>
      </c>
      <c r="G392" t="s">
        <v>10</v>
      </c>
      <c r="H392" t="s">
        <v>9</v>
      </c>
      <c r="I392" t="s">
        <v>14311</v>
      </c>
      <c r="J392" t="s">
        <v>14310</v>
      </c>
      <c r="K392" t="s">
        <v>14309</v>
      </c>
      <c r="L392" t="s">
        <v>14308</v>
      </c>
      <c r="M392" t="s">
        <v>98</v>
      </c>
      <c r="N392">
        <v>6</v>
      </c>
      <c r="O392" t="s">
        <v>14307</v>
      </c>
      <c r="P392" t="s">
        <v>14306</v>
      </c>
      <c r="Q392" t="s">
        <v>14305</v>
      </c>
      <c r="R392" s="7">
        <v>38684</v>
      </c>
      <c r="S392" s="8">
        <f t="shared" si="48"/>
        <v>2005</v>
      </c>
      <c r="T392" s="8">
        <v>2005</v>
      </c>
      <c r="U392" s="8">
        <f t="shared" si="49"/>
        <v>17</v>
      </c>
      <c r="V392" s="7">
        <v>38684</v>
      </c>
      <c r="W392" t="s">
        <v>669</v>
      </c>
      <c r="X392" s="2">
        <v>1.3480000000000001</v>
      </c>
      <c r="Y392" s="6">
        <f t="shared" si="50"/>
        <v>3.598409012039188E-2</v>
      </c>
      <c r="AA392">
        <v>201669</v>
      </c>
      <c r="AB392">
        <v>25264</v>
      </c>
      <c r="AD392" t="s">
        <v>2</v>
      </c>
      <c r="AE392">
        <v>44</v>
      </c>
      <c r="AF392">
        <v>24</v>
      </c>
      <c r="AH392" t="s">
        <v>14304</v>
      </c>
      <c r="AI392" t="s">
        <v>14303</v>
      </c>
      <c r="AK392" t="s">
        <v>14302</v>
      </c>
      <c r="AL392">
        <v>191</v>
      </c>
      <c r="AM392" s="5">
        <f t="shared" si="51"/>
        <v>11.235294117647058</v>
      </c>
      <c r="AN392" s="4">
        <f t="shared" si="52"/>
        <v>1.7016727175535113E-2</v>
      </c>
      <c r="AO392" s="3"/>
      <c r="AP392">
        <v>0</v>
      </c>
      <c r="AR392" t="s">
        <v>1</v>
      </c>
      <c r="AT392" s="2">
        <v>5.165</v>
      </c>
      <c r="AU392" s="1">
        <f t="shared" si="53"/>
        <v>3.0293881236934848</v>
      </c>
      <c r="AV392" s="1">
        <f t="shared" si="54"/>
        <v>2.6500408647963498</v>
      </c>
      <c r="AW392" s="1">
        <f t="shared" si="55"/>
        <v>2.270693605899214</v>
      </c>
    </row>
    <row r="393" spans="1:49" x14ac:dyDescent="0.2">
      <c r="A393">
        <v>391</v>
      </c>
      <c r="B393" t="s">
        <v>14301</v>
      </c>
      <c r="C393" t="s">
        <v>14300</v>
      </c>
      <c r="D393" t="s">
        <v>14299</v>
      </c>
      <c r="F393" t="s">
        <v>14298</v>
      </c>
      <c r="G393" t="s">
        <v>10</v>
      </c>
      <c r="H393" t="s">
        <v>9</v>
      </c>
      <c r="I393" t="s">
        <v>14297</v>
      </c>
      <c r="J393" t="s">
        <v>14296</v>
      </c>
      <c r="K393" t="s">
        <v>14295</v>
      </c>
      <c r="L393" t="s">
        <v>14294</v>
      </c>
      <c r="M393" t="s">
        <v>14293</v>
      </c>
      <c r="N393">
        <v>6</v>
      </c>
      <c r="O393" t="s">
        <v>14292</v>
      </c>
      <c r="P393" t="s">
        <v>14291</v>
      </c>
      <c r="Q393" t="s">
        <v>14290</v>
      </c>
      <c r="R393" s="7">
        <v>38684</v>
      </c>
      <c r="S393" s="8">
        <f t="shared" si="48"/>
        <v>2005</v>
      </c>
      <c r="T393" s="8">
        <v>2005</v>
      </c>
      <c r="U393" s="8">
        <f t="shared" si="49"/>
        <v>17</v>
      </c>
      <c r="V393" s="7">
        <v>38684</v>
      </c>
      <c r="W393" t="s">
        <v>14289</v>
      </c>
      <c r="X393" s="2" t="s">
        <v>0</v>
      </c>
      <c r="Y393" s="6" t="e">
        <f t="shared" si="50"/>
        <v>#VALUE!</v>
      </c>
      <c r="AA393">
        <v>9574166</v>
      </c>
      <c r="AB393">
        <v>26513</v>
      </c>
      <c r="AC393" t="s">
        <v>14288</v>
      </c>
      <c r="AD393" t="s">
        <v>2</v>
      </c>
      <c r="AE393">
        <v>16</v>
      </c>
      <c r="AF393">
        <v>23</v>
      </c>
      <c r="AH393" t="s">
        <v>14287</v>
      </c>
      <c r="AI393" t="s">
        <v>14286</v>
      </c>
      <c r="AK393" t="s">
        <v>14285</v>
      </c>
      <c r="AL393">
        <v>17</v>
      </c>
      <c r="AM393" s="5">
        <f t="shared" si="51"/>
        <v>1</v>
      </c>
      <c r="AN393" s="4">
        <f t="shared" si="52"/>
        <v>1.5145778114350624E-3</v>
      </c>
      <c r="AO393" s="3"/>
      <c r="AP393">
        <v>0</v>
      </c>
      <c r="AQ393" t="s">
        <v>14284</v>
      </c>
      <c r="AR393" t="s">
        <v>14283</v>
      </c>
      <c r="AS393" t="s">
        <v>14282</v>
      </c>
      <c r="AT393" s="2" t="s">
        <v>0</v>
      </c>
      <c r="AU393" s="1" t="e">
        <f t="shared" si="53"/>
        <v>#VALUE!</v>
      </c>
      <c r="AV393" s="1" t="e">
        <f t="shared" si="54"/>
        <v>#VALUE!</v>
      </c>
      <c r="AW393" s="1" t="e">
        <f t="shared" si="55"/>
        <v>#VALUE!</v>
      </c>
    </row>
    <row r="394" spans="1:49" x14ac:dyDescent="0.2">
      <c r="A394">
        <v>392</v>
      </c>
      <c r="B394" t="s">
        <v>14281</v>
      </c>
      <c r="C394" t="s">
        <v>14280</v>
      </c>
      <c r="F394" t="s">
        <v>14279</v>
      </c>
      <c r="G394" t="s">
        <v>10</v>
      </c>
      <c r="H394" t="s">
        <v>9</v>
      </c>
      <c r="I394" t="s">
        <v>14278</v>
      </c>
      <c r="J394">
        <v>60007843</v>
      </c>
      <c r="K394" t="s">
        <v>681</v>
      </c>
      <c r="L394" t="s">
        <v>680</v>
      </c>
      <c r="M394" t="s">
        <v>38</v>
      </c>
      <c r="N394">
        <v>8</v>
      </c>
      <c r="O394" t="s">
        <v>14277</v>
      </c>
      <c r="P394" t="s">
        <v>14276</v>
      </c>
      <c r="Q394" t="s">
        <v>14275</v>
      </c>
      <c r="R394" s="7">
        <v>38684</v>
      </c>
      <c r="S394" s="8">
        <f t="shared" si="48"/>
        <v>2005</v>
      </c>
      <c r="T394" s="8">
        <v>2005</v>
      </c>
      <c r="U394" s="8">
        <f t="shared" si="49"/>
        <v>17</v>
      </c>
      <c r="V394" s="7">
        <v>2005</v>
      </c>
      <c r="W394" t="s">
        <v>14274</v>
      </c>
      <c r="X394" s="2">
        <v>0.4</v>
      </c>
      <c r="Y394" s="6">
        <f t="shared" si="50"/>
        <v>1.0677771549077708E-2</v>
      </c>
      <c r="AA394" t="s">
        <v>14273</v>
      </c>
      <c r="AB394">
        <v>13088</v>
      </c>
      <c r="AD394" t="s">
        <v>2</v>
      </c>
      <c r="AE394">
        <v>2</v>
      </c>
      <c r="AF394">
        <v>5</v>
      </c>
      <c r="AH394" t="s">
        <v>14272</v>
      </c>
      <c r="AI394" t="s">
        <v>14271</v>
      </c>
      <c r="AK394" t="s">
        <v>14270</v>
      </c>
      <c r="AL394">
        <v>142</v>
      </c>
      <c r="AM394" s="5">
        <f t="shared" si="51"/>
        <v>8.3529411764705888</v>
      </c>
      <c r="AN394" s="4">
        <f t="shared" si="52"/>
        <v>1.265117936610464E-2</v>
      </c>
      <c r="AO394" s="3"/>
      <c r="AP394">
        <v>0</v>
      </c>
      <c r="AR394" t="s">
        <v>1</v>
      </c>
      <c r="AT394" s="2">
        <v>1.968</v>
      </c>
      <c r="AU394" s="1">
        <f t="shared" si="53"/>
        <v>1.1269793894185787</v>
      </c>
      <c r="AV394" s="1">
        <f t="shared" si="54"/>
        <v>1.1664475457591175</v>
      </c>
      <c r="AW394" s="1">
        <f t="shared" si="55"/>
        <v>1.205915702099656</v>
      </c>
    </row>
    <row r="395" spans="1:49" x14ac:dyDescent="0.2">
      <c r="A395">
        <v>393</v>
      </c>
      <c r="B395" t="s">
        <v>14269</v>
      </c>
      <c r="C395" t="s">
        <v>14268</v>
      </c>
      <c r="F395" t="s">
        <v>14267</v>
      </c>
      <c r="G395" t="s">
        <v>10</v>
      </c>
      <c r="H395" t="s">
        <v>9</v>
      </c>
      <c r="I395" t="s">
        <v>14266</v>
      </c>
      <c r="J395">
        <v>60017103</v>
      </c>
      <c r="K395" t="s">
        <v>14265</v>
      </c>
      <c r="L395" t="s">
        <v>1146</v>
      </c>
      <c r="M395" t="s">
        <v>373</v>
      </c>
      <c r="N395">
        <v>3</v>
      </c>
      <c r="O395" t="s">
        <v>14264</v>
      </c>
      <c r="P395" t="s">
        <v>14263</v>
      </c>
      <c r="Q395" t="s">
        <v>14262</v>
      </c>
      <c r="R395" s="7">
        <v>38684</v>
      </c>
      <c r="S395" s="8">
        <f t="shared" si="48"/>
        <v>2005</v>
      </c>
      <c r="T395" s="8">
        <v>2005</v>
      </c>
      <c r="U395" s="8">
        <f t="shared" si="49"/>
        <v>17</v>
      </c>
      <c r="V395" s="7">
        <v>2005</v>
      </c>
      <c r="W395" t="s">
        <v>1099</v>
      </c>
      <c r="X395" s="2">
        <v>0.29699999999999999</v>
      </c>
      <c r="Y395" s="6">
        <f t="shared" si="50"/>
        <v>7.9282453751901971E-3</v>
      </c>
      <c r="AA395">
        <v>10637842</v>
      </c>
      <c r="AB395">
        <v>12310</v>
      </c>
      <c r="AD395" t="s">
        <v>2</v>
      </c>
      <c r="AE395">
        <v>50</v>
      </c>
      <c r="AF395">
        <v>11</v>
      </c>
      <c r="AH395" t="s">
        <v>14261</v>
      </c>
      <c r="AI395" t="s">
        <v>14260</v>
      </c>
      <c r="AK395" t="s">
        <v>14259</v>
      </c>
      <c r="AL395">
        <v>5</v>
      </c>
      <c r="AM395" s="5">
        <f t="shared" si="51"/>
        <v>0.29411764705882354</v>
      </c>
      <c r="AN395" s="4">
        <f t="shared" si="52"/>
        <v>4.4546406218678308E-4</v>
      </c>
      <c r="AO395" s="3"/>
      <c r="AP395">
        <v>0</v>
      </c>
      <c r="AR395" t="s">
        <v>1</v>
      </c>
      <c r="AT395" s="2">
        <v>0.65400000000000003</v>
      </c>
      <c r="AU395" s="1">
        <f t="shared" si="53"/>
        <v>0.5683410981289172</v>
      </c>
      <c r="AV395" s="1">
        <f t="shared" si="54"/>
        <v>0.41868547186884902</v>
      </c>
      <c r="AW395" s="1">
        <f t="shared" si="55"/>
        <v>0.26902984560878074</v>
      </c>
    </row>
    <row r="396" spans="1:49" x14ac:dyDescent="0.2">
      <c r="A396">
        <v>394</v>
      </c>
      <c r="B396" t="s">
        <v>14258</v>
      </c>
      <c r="C396" t="s">
        <v>14257</v>
      </c>
      <c r="F396" t="s">
        <v>14256</v>
      </c>
      <c r="G396" t="s">
        <v>10</v>
      </c>
      <c r="H396" t="s">
        <v>9</v>
      </c>
      <c r="I396" t="s">
        <v>14255</v>
      </c>
      <c r="J396" t="s">
        <v>13613</v>
      </c>
      <c r="K396" t="s">
        <v>13612</v>
      </c>
      <c r="L396" t="s">
        <v>13611</v>
      </c>
      <c r="M396" t="s">
        <v>350</v>
      </c>
      <c r="N396">
        <v>3</v>
      </c>
      <c r="O396" t="s">
        <v>14254</v>
      </c>
      <c r="P396" t="s">
        <v>14253</v>
      </c>
      <c r="Q396" t="s">
        <v>14252</v>
      </c>
      <c r="R396" s="7">
        <v>38681</v>
      </c>
      <c r="S396" s="8">
        <f t="shared" si="48"/>
        <v>2005</v>
      </c>
      <c r="T396" s="8">
        <v>2005</v>
      </c>
      <c r="U396" s="8">
        <f t="shared" si="49"/>
        <v>17</v>
      </c>
      <c r="V396" s="7">
        <v>38681</v>
      </c>
      <c r="W396" t="s">
        <v>1441</v>
      </c>
      <c r="X396" s="2">
        <v>1.276</v>
      </c>
      <c r="Y396" s="6">
        <f t="shared" si="50"/>
        <v>3.4062091241557887E-2</v>
      </c>
      <c r="AA396">
        <v>214922</v>
      </c>
      <c r="AB396">
        <v>75087</v>
      </c>
      <c r="AC396">
        <v>13474065</v>
      </c>
      <c r="AD396" t="s">
        <v>2</v>
      </c>
      <c r="AE396">
        <v>44</v>
      </c>
      <c r="AF396" t="s">
        <v>14251</v>
      </c>
      <c r="AI396" t="s">
        <v>14250</v>
      </c>
      <c r="AJ396" t="s">
        <v>14249</v>
      </c>
      <c r="AK396" t="s">
        <v>14248</v>
      </c>
      <c r="AL396">
        <v>13</v>
      </c>
      <c r="AM396" s="5">
        <f t="shared" si="51"/>
        <v>0.76470588235294112</v>
      </c>
      <c r="AN396" s="4">
        <f t="shared" si="52"/>
        <v>1.1582065616856359E-3</v>
      </c>
      <c r="AO396" s="3"/>
      <c r="AP396">
        <v>0</v>
      </c>
      <c r="AR396" t="s">
        <v>1</v>
      </c>
      <c r="AT396" s="2" t="s">
        <v>0</v>
      </c>
      <c r="AU396" s="1">
        <f t="shared" si="53"/>
        <v>2.4190925837596211</v>
      </c>
      <c r="AV396" s="1">
        <f t="shared" si="54"/>
        <v>1.7610148901621763</v>
      </c>
      <c r="AW396" s="1">
        <f t="shared" si="55"/>
        <v>1.102937196564731</v>
      </c>
    </row>
    <row r="397" spans="1:49" x14ac:dyDescent="0.2">
      <c r="A397">
        <v>395</v>
      </c>
      <c r="B397" t="s">
        <v>14247</v>
      </c>
      <c r="C397" t="s">
        <v>14246</v>
      </c>
      <c r="E397">
        <v>16186099</v>
      </c>
      <c r="F397" t="s">
        <v>14245</v>
      </c>
      <c r="G397" t="s">
        <v>10</v>
      </c>
      <c r="H397" t="s">
        <v>9</v>
      </c>
      <c r="I397" t="s">
        <v>14244</v>
      </c>
      <c r="J397">
        <v>60025641</v>
      </c>
      <c r="K397" t="s">
        <v>14243</v>
      </c>
      <c r="L397" t="s">
        <v>14242</v>
      </c>
      <c r="M397" t="s">
        <v>51</v>
      </c>
      <c r="N397">
        <v>3</v>
      </c>
      <c r="O397" t="s">
        <v>14241</v>
      </c>
      <c r="P397" t="s">
        <v>14240</v>
      </c>
      <c r="Q397" t="s">
        <v>14239</v>
      </c>
      <c r="R397" s="7">
        <v>38681</v>
      </c>
      <c r="S397" s="8">
        <f t="shared" si="48"/>
        <v>2005</v>
      </c>
      <c r="T397" s="8">
        <v>2005</v>
      </c>
      <c r="U397" s="8">
        <f t="shared" si="49"/>
        <v>17</v>
      </c>
      <c r="V397" s="7">
        <v>38681</v>
      </c>
      <c r="W397" t="s">
        <v>855</v>
      </c>
      <c r="X397" s="2">
        <v>2.3610000000000002</v>
      </c>
      <c r="Y397" s="6">
        <f t="shared" si="50"/>
        <v>6.3025546568431179E-2</v>
      </c>
      <c r="AA397">
        <v>219258</v>
      </c>
      <c r="AB397">
        <v>17592</v>
      </c>
      <c r="AD397" t="s">
        <v>2</v>
      </c>
      <c r="AE397">
        <v>280</v>
      </c>
      <c r="AF397">
        <v>47</v>
      </c>
      <c r="AH397" t="s">
        <v>14238</v>
      </c>
      <c r="AI397" t="s">
        <v>14237</v>
      </c>
      <c r="AK397" t="s">
        <v>14236</v>
      </c>
      <c r="AL397">
        <v>40</v>
      </c>
      <c r="AM397" s="5">
        <f t="shared" si="51"/>
        <v>2.3529411764705883</v>
      </c>
      <c r="AN397" s="4">
        <f t="shared" si="52"/>
        <v>3.5637124974942647E-3</v>
      </c>
      <c r="AO397" s="3"/>
      <c r="AP397">
        <v>1</v>
      </c>
      <c r="AR397" t="s">
        <v>1</v>
      </c>
      <c r="AT397" s="2">
        <v>5.157</v>
      </c>
      <c r="AU397" s="1">
        <f t="shared" si="53"/>
        <v>4.5186996347150101</v>
      </c>
      <c r="AV397" s="1">
        <f t="shared" si="54"/>
        <v>3.3294629532962721</v>
      </c>
      <c r="AW397" s="1">
        <f t="shared" si="55"/>
        <v>2.1402262718775336</v>
      </c>
    </row>
    <row r="398" spans="1:49" x14ac:dyDescent="0.2">
      <c r="A398">
        <v>396</v>
      </c>
      <c r="B398" t="s">
        <v>14235</v>
      </c>
      <c r="C398" t="s">
        <v>14234</v>
      </c>
      <c r="F398" t="s">
        <v>14233</v>
      </c>
      <c r="G398" t="s">
        <v>10</v>
      </c>
      <c r="H398" t="s">
        <v>9</v>
      </c>
      <c r="I398" t="s">
        <v>14232</v>
      </c>
      <c r="J398">
        <v>60012937</v>
      </c>
      <c r="K398" t="s">
        <v>14231</v>
      </c>
      <c r="L398" t="s">
        <v>14230</v>
      </c>
      <c r="M398" t="s">
        <v>256</v>
      </c>
      <c r="N398">
        <v>1</v>
      </c>
      <c r="O398" t="s">
        <v>14229</v>
      </c>
      <c r="P398">
        <v>6602171546</v>
      </c>
      <c r="Q398">
        <v>60012937</v>
      </c>
      <c r="R398" s="7">
        <v>38681</v>
      </c>
      <c r="S398" s="8">
        <f t="shared" si="48"/>
        <v>2005</v>
      </c>
      <c r="T398" s="8">
        <v>2005</v>
      </c>
      <c r="U398" s="8">
        <f t="shared" si="49"/>
        <v>17</v>
      </c>
      <c r="V398" s="7">
        <v>38681</v>
      </c>
      <c r="W398" t="s">
        <v>14228</v>
      </c>
      <c r="X398" s="2">
        <v>0.71899999999999997</v>
      </c>
      <c r="Y398" s="6">
        <f t="shared" si="50"/>
        <v>1.9193294359467178E-2</v>
      </c>
      <c r="AA398">
        <v>1704214</v>
      </c>
      <c r="AB398">
        <v>24594</v>
      </c>
      <c r="AD398" t="s">
        <v>2</v>
      </c>
      <c r="AE398">
        <v>28</v>
      </c>
      <c r="AF398">
        <v>17</v>
      </c>
      <c r="AH398" t="s">
        <v>1384</v>
      </c>
      <c r="AI398" t="s">
        <v>14227</v>
      </c>
      <c r="AJ398" t="s">
        <v>14226</v>
      </c>
      <c r="AK398" t="s">
        <v>14225</v>
      </c>
      <c r="AL398">
        <v>16</v>
      </c>
      <c r="AM398" s="5">
        <f t="shared" si="51"/>
        <v>0.94117647058823528</v>
      </c>
      <c r="AN398" s="4">
        <f t="shared" si="52"/>
        <v>1.4254849989977058E-3</v>
      </c>
      <c r="AO398" s="3"/>
      <c r="AP398">
        <v>0</v>
      </c>
      <c r="AR398" t="s">
        <v>1</v>
      </c>
      <c r="AT398" s="2" t="s">
        <v>0</v>
      </c>
      <c r="AU398" s="1">
        <f t="shared" si="53"/>
        <v>1.3862951551326335</v>
      </c>
      <c r="AV398" s="1">
        <f t="shared" si="54"/>
        <v>1.0309389679232441</v>
      </c>
      <c r="AW398" s="1">
        <f t="shared" si="55"/>
        <v>0.67558278071385469</v>
      </c>
    </row>
    <row r="399" spans="1:49" x14ac:dyDescent="0.2">
      <c r="A399">
        <v>397</v>
      </c>
      <c r="B399" t="s">
        <v>14224</v>
      </c>
      <c r="C399" t="s">
        <v>14223</v>
      </c>
      <c r="F399" t="s">
        <v>14222</v>
      </c>
      <c r="G399" t="s">
        <v>10</v>
      </c>
      <c r="H399" t="s">
        <v>9</v>
      </c>
      <c r="I399" t="s">
        <v>14221</v>
      </c>
      <c r="J399" t="s">
        <v>14220</v>
      </c>
      <c r="K399" t="s">
        <v>14219</v>
      </c>
      <c r="L399" t="s">
        <v>14218</v>
      </c>
      <c r="M399" t="s">
        <v>293</v>
      </c>
      <c r="N399">
        <v>3</v>
      </c>
      <c r="O399" t="s">
        <v>14217</v>
      </c>
      <c r="P399" t="s">
        <v>14216</v>
      </c>
      <c r="Q399" t="s">
        <v>14215</v>
      </c>
      <c r="R399" s="7">
        <v>38680</v>
      </c>
      <c r="S399" s="8">
        <f t="shared" si="48"/>
        <v>2005</v>
      </c>
      <c r="T399" s="8">
        <v>2005</v>
      </c>
      <c r="U399" s="8">
        <f t="shared" si="49"/>
        <v>17</v>
      </c>
      <c r="V399" s="7">
        <v>38680</v>
      </c>
      <c r="W399" t="s">
        <v>657</v>
      </c>
      <c r="X399" s="2">
        <v>0.375</v>
      </c>
      <c r="Y399" s="6">
        <f t="shared" si="50"/>
        <v>1.0010410827260351E-2</v>
      </c>
      <c r="AA399">
        <v>135194</v>
      </c>
      <c r="AB399">
        <v>24918</v>
      </c>
      <c r="AD399" t="s">
        <v>2</v>
      </c>
      <c r="AE399">
        <v>41</v>
      </c>
      <c r="AF399">
        <v>24</v>
      </c>
      <c r="AH399" t="s">
        <v>14214</v>
      </c>
      <c r="AI399" t="s">
        <v>14213</v>
      </c>
      <c r="AK399" t="s">
        <v>14212</v>
      </c>
      <c r="AL399">
        <v>0</v>
      </c>
      <c r="AM399" s="5">
        <f t="shared" si="51"/>
        <v>0</v>
      </c>
      <c r="AN399" s="4">
        <f t="shared" si="52"/>
        <v>0</v>
      </c>
      <c r="AO399" s="3"/>
      <c r="AP399">
        <v>0</v>
      </c>
      <c r="AR399" t="s">
        <v>1</v>
      </c>
      <c r="AT399" s="2">
        <v>1.3140000000000001</v>
      </c>
      <c r="AU399" s="1">
        <f t="shared" si="53"/>
        <v>0.70072875790822453</v>
      </c>
      <c r="AV399" s="1">
        <f t="shared" si="54"/>
        <v>0.5005205413630176</v>
      </c>
      <c r="AW399" s="1">
        <f t="shared" si="55"/>
        <v>0.30031232481781051</v>
      </c>
    </row>
    <row r="400" spans="1:49" x14ac:dyDescent="0.2">
      <c r="A400">
        <v>398</v>
      </c>
      <c r="B400" t="s">
        <v>14211</v>
      </c>
      <c r="C400" t="s">
        <v>14210</v>
      </c>
      <c r="F400" t="s">
        <v>14209</v>
      </c>
      <c r="G400" t="s">
        <v>10</v>
      </c>
      <c r="H400" t="s">
        <v>9</v>
      </c>
      <c r="I400" t="s">
        <v>3405</v>
      </c>
      <c r="J400">
        <v>60024872</v>
      </c>
      <c r="K400" t="s">
        <v>46</v>
      </c>
      <c r="L400" t="s">
        <v>467</v>
      </c>
      <c r="M400" t="s">
        <v>305</v>
      </c>
      <c r="N400">
        <v>4</v>
      </c>
      <c r="O400" t="s">
        <v>14208</v>
      </c>
      <c r="P400" t="s">
        <v>14207</v>
      </c>
      <c r="Q400" t="s">
        <v>6917</v>
      </c>
      <c r="R400" s="7">
        <v>38680</v>
      </c>
      <c r="S400" s="8">
        <f t="shared" si="48"/>
        <v>2005</v>
      </c>
      <c r="T400" s="8">
        <v>2005</v>
      </c>
      <c r="U400" s="8">
        <f t="shared" si="49"/>
        <v>17</v>
      </c>
      <c r="V400" s="7">
        <v>38680</v>
      </c>
      <c r="W400" t="s">
        <v>657</v>
      </c>
      <c r="X400" s="2">
        <v>0.375</v>
      </c>
      <c r="Y400" s="6">
        <f t="shared" si="50"/>
        <v>1.0010410827260351E-2</v>
      </c>
      <c r="AA400">
        <v>135194</v>
      </c>
      <c r="AB400">
        <v>24918</v>
      </c>
      <c r="AD400" t="s">
        <v>2</v>
      </c>
      <c r="AE400">
        <v>41</v>
      </c>
      <c r="AF400">
        <v>24</v>
      </c>
      <c r="AH400" t="s">
        <v>14206</v>
      </c>
      <c r="AI400" t="s">
        <v>14205</v>
      </c>
      <c r="AK400" t="s">
        <v>14204</v>
      </c>
      <c r="AL400">
        <v>17</v>
      </c>
      <c r="AM400" s="5">
        <f t="shared" si="51"/>
        <v>1</v>
      </c>
      <c r="AN400" s="4">
        <f t="shared" si="52"/>
        <v>1.5145778114350624E-3</v>
      </c>
      <c r="AO400" s="3"/>
      <c r="AP400">
        <v>0</v>
      </c>
      <c r="AR400" t="s">
        <v>1</v>
      </c>
      <c r="AT400" s="2">
        <v>1.3140000000000001</v>
      </c>
      <c r="AU400" s="1">
        <f t="shared" si="53"/>
        <v>0.74616609225127639</v>
      </c>
      <c r="AV400" s="1">
        <f t="shared" si="54"/>
        <v>0.57624943193477074</v>
      </c>
      <c r="AW400" s="1">
        <f t="shared" si="55"/>
        <v>0.40633277161826492</v>
      </c>
    </row>
    <row r="401" spans="1:49" x14ac:dyDescent="0.2">
      <c r="A401">
        <v>399</v>
      </c>
      <c r="B401" t="s">
        <v>14203</v>
      </c>
      <c r="F401" t="s">
        <v>14202</v>
      </c>
      <c r="G401" t="s">
        <v>10</v>
      </c>
      <c r="H401" t="s">
        <v>9</v>
      </c>
      <c r="I401" t="s">
        <v>14201</v>
      </c>
      <c r="J401" t="s">
        <v>14200</v>
      </c>
      <c r="K401" t="s">
        <v>14199</v>
      </c>
      <c r="L401" t="s">
        <v>14198</v>
      </c>
      <c r="M401" t="s">
        <v>973</v>
      </c>
      <c r="N401">
        <v>2</v>
      </c>
      <c r="O401" t="s">
        <v>14197</v>
      </c>
      <c r="P401" t="s">
        <v>14196</v>
      </c>
      <c r="Q401" t="s">
        <v>14195</v>
      </c>
      <c r="R401" s="7">
        <v>38680</v>
      </c>
      <c r="S401" s="8">
        <f t="shared" si="48"/>
        <v>2005</v>
      </c>
      <c r="T401" s="8">
        <v>2005</v>
      </c>
      <c r="U401" s="8">
        <f t="shared" si="49"/>
        <v>17</v>
      </c>
      <c r="V401" s="7">
        <v>2005</v>
      </c>
      <c r="W401" t="s">
        <v>14194</v>
      </c>
      <c r="X401" s="2" t="s">
        <v>0</v>
      </c>
      <c r="Y401" s="6" t="e">
        <f t="shared" si="50"/>
        <v>#VALUE!</v>
      </c>
      <c r="AA401">
        <v>3601307</v>
      </c>
      <c r="AB401">
        <v>12766</v>
      </c>
      <c r="AD401" t="s">
        <v>2</v>
      </c>
      <c r="AE401">
        <v>29</v>
      </c>
      <c r="AF401">
        <v>4</v>
      </c>
      <c r="AH401" t="s">
        <v>14193</v>
      </c>
      <c r="AI401" t="s">
        <v>14192</v>
      </c>
      <c r="AJ401" t="s">
        <v>14191</v>
      </c>
      <c r="AK401" t="s">
        <v>14190</v>
      </c>
      <c r="AL401">
        <v>2</v>
      </c>
      <c r="AM401" s="5">
        <f t="shared" si="51"/>
        <v>0.11764705882352941</v>
      </c>
      <c r="AN401" s="4">
        <f t="shared" si="52"/>
        <v>1.7818562487471323E-4</v>
      </c>
      <c r="AO401" s="3"/>
      <c r="AP401">
        <v>0</v>
      </c>
      <c r="AR401" t="s">
        <v>1</v>
      </c>
      <c r="AT401" s="2" t="s">
        <v>0</v>
      </c>
      <c r="AU401" s="1" t="e">
        <f t="shared" si="53"/>
        <v>#VALUE!</v>
      </c>
      <c r="AV401" s="1" t="e">
        <f t="shared" si="54"/>
        <v>#VALUE!</v>
      </c>
      <c r="AW401" s="1" t="e">
        <f t="shared" si="55"/>
        <v>#VALUE!</v>
      </c>
    </row>
    <row r="402" spans="1:49" x14ac:dyDescent="0.2">
      <c r="A402">
        <v>400</v>
      </c>
      <c r="B402" t="s">
        <v>14189</v>
      </c>
      <c r="C402" t="s">
        <v>14188</v>
      </c>
      <c r="E402">
        <v>16307107</v>
      </c>
      <c r="F402" t="s">
        <v>14187</v>
      </c>
      <c r="G402" t="s">
        <v>10</v>
      </c>
      <c r="H402" t="s">
        <v>9</v>
      </c>
      <c r="I402" t="s">
        <v>14186</v>
      </c>
      <c r="J402">
        <v>60015150</v>
      </c>
      <c r="K402" t="s">
        <v>33</v>
      </c>
      <c r="L402" t="s">
        <v>32</v>
      </c>
      <c r="M402" t="s">
        <v>31</v>
      </c>
      <c r="N402">
        <v>1</v>
      </c>
      <c r="O402" t="s">
        <v>14185</v>
      </c>
      <c r="P402">
        <v>7004313311</v>
      </c>
      <c r="Q402">
        <v>60015150</v>
      </c>
      <c r="R402" s="7">
        <v>38679</v>
      </c>
      <c r="S402" s="8">
        <f t="shared" si="48"/>
        <v>2005</v>
      </c>
      <c r="T402" s="8">
        <v>2005</v>
      </c>
      <c r="U402" s="8">
        <f t="shared" si="49"/>
        <v>17</v>
      </c>
      <c r="V402" s="7">
        <v>38679</v>
      </c>
      <c r="W402" t="s">
        <v>6335</v>
      </c>
      <c r="X402" s="2">
        <v>0.69899999999999995</v>
      </c>
      <c r="Y402" s="6">
        <f t="shared" si="50"/>
        <v>1.8659405782013295E-2</v>
      </c>
      <c r="AA402" t="s">
        <v>6334</v>
      </c>
      <c r="AB402">
        <v>21429</v>
      </c>
      <c r="AC402">
        <v>14749092</v>
      </c>
      <c r="AD402" t="s">
        <v>2</v>
      </c>
      <c r="AE402">
        <v>4</v>
      </c>
      <c r="AF402">
        <v>12</v>
      </c>
      <c r="AH402" t="s">
        <v>14184</v>
      </c>
      <c r="AI402" t="s">
        <v>14183</v>
      </c>
      <c r="AK402" t="s">
        <v>14182</v>
      </c>
      <c r="AL402">
        <v>153</v>
      </c>
      <c r="AM402" s="5">
        <f t="shared" si="51"/>
        <v>9</v>
      </c>
      <c r="AN402" s="4">
        <f t="shared" si="52"/>
        <v>1.3631200302915562E-2</v>
      </c>
      <c r="AO402" s="3"/>
      <c r="AP402">
        <v>0</v>
      </c>
      <c r="AR402" t="s">
        <v>1</v>
      </c>
      <c r="AT402" s="2" t="s">
        <v>0</v>
      </c>
      <c r="AU402" s="1">
        <f t="shared" si="53"/>
        <v>1.7150944138283972</v>
      </c>
      <c r="AV402" s="1">
        <f t="shared" si="54"/>
        <v>1.6145303042464427</v>
      </c>
      <c r="AW402" s="1">
        <f t="shared" si="55"/>
        <v>1.513966194664488</v>
      </c>
    </row>
    <row r="403" spans="1:49" x14ac:dyDescent="0.2">
      <c r="A403">
        <v>401</v>
      </c>
      <c r="B403" t="s">
        <v>14181</v>
      </c>
      <c r="C403" t="s">
        <v>14180</v>
      </c>
      <c r="E403">
        <v>16307123</v>
      </c>
      <c r="F403" t="s">
        <v>14179</v>
      </c>
      <c r="G403" t="s">
        <v>10</v>
      </c>
      <c r="H403" t="s">
        <v>9</v>
      </c>
      <c r="I403" t="s">
        <v>103</v>
      </c>
      <c r="J403" t="s">
        <v>14178</v>
      </c>
      <c r="K403" t="s">
        <v>14177</v>
      </c>
      <c r="L403" t="s">
        <v>14176</v>
      </c>
      <c r="M403" t="s">
        <v>14175</v>
      </c>
      <c r="N403">
        <v>7</v>
      </c>
      <c r="O403" t="s">
        <v>14174</v>
      </c>
      <c r="P403" t="s">
        <v>14173</v>
      </c>
      <c r="Q403" t="s">
        <v>14172</v>
      </c>
      <c r="R403" s="7">
        <v>38679</v>
      </c>
      <c r="S403" s="8">
        <f t="shared" si="48"/>
        <v>2005</v>
      </c>
      <c r="T403" s="8">
        <v>2005</v>
      </c>
      <c r="U403" s="8">
        <f t="shared" si="49"/>
        <v>17</v>
      </c>
      <c r="V403" s="7">
        <v>38679</v>
      </c>
      <c r="W403" t="s">
        <v>6335</v>
      </c>
      <c r="X403" s="2">
        <v>0.69899999999999995</v>
      </c>
      <c r="Y403" s="6">
        <f t="shared" si="50"/>
        <v>1.8659405782013295E-2</v>
      </c>
      <c r="AA403" t="s">
        <v>6334</v>
      </c>
      <c r="AB403">
        <v>21429</v>
      </c>
      <c r="AC403">
        <v>14749092</v>
      </c>
      <c r="AD403" t="s">
        <v>2</v>
      </c>
      <c r="AE403">
        <v>4</v>
      </c>
      <c r="AF403">
        <v>12</v>
      </c>
      <c r="AH403" t="s">
        <v>6860</v>
      </c>
      <c r="AI403" t="s">
        <v>14171</v>
      </c>
      <c r="AK403" t="s">
        <v>14170</v>
      </c>
      <c r="AL403">
        <v>54</v>
      </c>
      <c r="AM403" s="5">
        <f t="shared" si="51"/>
        <v>3.1764705882352939</v>
      </c>
      <c r="AN403" s="4">
        <f t="shared" si="52"/>
        <v>4.8110118716172571E-3</v>
      </c>
      <c r="AO403" s="3"/>
      <c r="AP403">
        <v>0</v>
      </c>
      <c r="AR403" t="s">
        <v>1</v>
      </c>
      <c r="AT403" s="2" t="s">
        <v>0</v>
      </c>
      <c r="AU403" s="1">
        <f t="shared" si="53"/>
        <v>1.4504887608894483</v>
      </c>
      <c r="AV403" s="1">
        <f t="shared" si="54"/>
        <v>1.1735208826815275</v>
      </c>
      <c r="AW403" s="1">
        <f t="shared" si="55"/>
        <v>0.89655300447360686</v>
      </c>
    </row>
    <row r="404" spans="1:49" x14ac:dyDescent="0.2">
      <c r="A404">
        <v>402</v>
      </c>
      <c r="B404" t="s">
        <v>14169</v>
      </c>
      <c r="C404" t="s">
        <v>14168</v>
      </c>
      <c r="E404">
        <v>16307116</v>
      </c>
      <c r="F404" t="s">
        <v>14167</v>
      </c>
      <c r="G404" t="s">
        <v>10</v>
      </c>
      <c r="H404" t="s">
        <v>9</v>
      </c>
      <c r="I404" t="s">
        <v>14166</v>
      </c>
      <c r="J404" t="s">
        <v>14165</v>
      </c>
      <c r="K404" t="s">
        <v>14164</v>
      </c>
      <c r="L404" t="s">
        <v>14163</v>
      </c>
      <c r="M404" t="s">
        <v>14162</v>
      </c>
      <c r="N404">
        <v>9</v>
      </c>
      <c r="O404" t="s">
        <v>14161</v>
      </c>
      <c r="P404" t="s">
        <v>14160</v>
      </c>
      <c r="Q404" t="s">
        <v>14159</v>
      </c>
      <c r="R404" s="7">
        <v>38679</v>
      </c>
      <c r="S404" s="8">
        <f t="shared" si="48"/>
        <v>2005</v>
      </c>
      <c r="T404" s="8">
        <v>2005</v>
      </c>
      <c r="U404" s="8">
        <f t="shared" si="49"/>
        <v>17</v>
      </c>
      <c r="V404" s="7">
        <v>38679</v>
      </c>
      <c r="W404" t="s">
        <v>6335</v>
      </c>
      <c r="X404" s="2">
        <v>0.69899999999999995</v>
      </c>
      <c r="Y404" s="6">
        <f t="shared" si="50"/>
        <v>1.8659405782013295E-2</v>
      </c>
      <c r="AA404" t="s">
        <v>6334</v>
      </c>
      <c r="AB404">
        <v>21429</v>
      </c>
      <c r="AC404">
        <v>14749092</v>
      </c>
      <c r="AD404" t="s">
        <v>2</v>
      </c>
      <c r="AE404">
        <v>4</v>
      </c>
      <c r="AF404">
        <v>12</v>
      </c>
      <c r="AH404" t="s">
        <v>14158</v>
      </c>
      <c r="AI404" t="s">
        <v>14157</v>
      </c>
      <c r="AK404" t="s">
        <v>14156</v>
      </c>
      <c r="AL404">
        <v>40</v>
      </c>
      <c r="AM404" s="5">
        <f t="shared" si="51"/>
        <v>2.3529411764705883</v>
      </c>
      <c r="AN404" s="4">
        <f t="shared" si="52"/>
        <v>3.5637124974942647E-3</v>
      </c>
      <c r="AO404" s="3"/>
      <c r="AP404">
        <v>0</v>
      </c>
      <c r="AR404" t="s">
        <v>1</v>
      </c>
      <c r="AT404" s="2" t="s">
        <v>0</v>
      </c>
      <c r="AU404" s="1">
        <f t="shared" si="53"/>
        <v>1.4130697796657585</v>
      </c>
      <c r="AV404" s="1">
        <f t="shared" si="54"/>
        <v>1.1111559139753779</v>
      </c>
      <c r="AW404" s="1">
        <f t="shared" si="55"/>
        <v>0.80924204828499735</v>
      </c>
    </row>
    <row r="405" spans="1:49" x14ac:dyDescent="0.2">
      <c r="A405">
        <v>403</v>
      </c>
      <c r="B405" t="s">
        <v>14155</v>
      </c>
      <c r="C405" t="s">
        <v>14154</v>
      </c>
      <c r="E405">
        <v>16307117</v>
      </c>
      <c r="F405" t="s">
        <v>14153</v>
      </c>
      <c r="G405" t="s">
        <v>10</v>
      </c>
      <c r="H405" t="s">
        <v>9</v>
      </c>
      <c r="I405" t="s">
        <v>14152</v>
      </c>
      <c r="J405" t="s">
        <v>14151</v>
      </c>
      <c r="K405" t="s">
        <v>14150</v>
      </c>
      <c r="L405" t="s">
        <v>14149</v>
      </c>
      <c r="M405" t="s">
        <v>1369</v>
      </c>
      <c r="N405">
        <v>3</v>
      </c>
      <c r="O405" t="s">
        <v>14148</v>
      </c>
      <c r="P405" t="s">
        <v>14147</v>
      </c>
      <c r="Q405" t="s">
        <v>14146</v>
      </c>
      <c r="R405" s="7">
        <v>38679</v>
      </c>
      <c r="S405" s="8">
        <f t="shared" si="48"/>
        <v>2005</v>
      </c>
      <c r="T405" s="8">
        <v>2005</v>
      </c>
      <c r="U405" s="8">
        <f t="shared" si="49"/>
        <v>17</v>
      </c>
      <c r="V405" s="7">
        <v>38679</v>
      </c>
      <c r="W405" t="s">
        <v>6335</v>
      </c>
      <c r="X405" s="2">
        <v>0.69899999999999995</v>
      </c>
      <c r="Y405" s="6">
        <f t="shared" si="50"/>
        <v>1.8659405782013295E-2</v>
      </c>
      <c r="AA405" t="s">
        <v>6334</v>
      </c>
      <c r="AB405">
        <v>21429</v>
      </c>
      <c r="AC405">
        <v>14749092</v>
      </c>
      <c r="AD405" t="s">
        <v>2</v>
      </c>
      <c r="AE405">
        <v>4</v>
      </c>
      <c r="AF405">
        <v>12</v>
      </c>
      <c r="AH405" t="s">
        <v>14145</v>
      </c>
      <c r="AI405" t="s">
        <v>14144</v>
      </c>
      <c r="AK405" t="s">
        <v>14143</v>
      </c>
      <c r="AL405">
        <v>32</v>
      </c>
      <c r="AM405" s="5">
        <f t="shared" si="51"/>
        <v>1.8823529411764706</v>
      </c>
      <c r="AN405" s="4">
        <f t="shared" si="52"/>
        <v>2.8509699979954116E-3</v>
      </c>
      <c r="AO405" s="3"/>
      <c r="AP405">
        <v>0</v>
      </c>
      <c r="AR405" t="s">
        <v>1</v>
      </c>
      <c r="AT405" s="2" t="s">
        <v>0</v>
      </c>
      <c r="AU405" s="1">
        <f t="shared" si="53"/>
        <v>1.3916875046807928</v>
      </c>
      <c r="AV405" s="1">
        <f t="shared" si="54"/>
        <v>1.0755187890004352</v>
      </c>
      <c r="AW405" s="1">
        <f t="shared" si="55"/>
        <v>0.75935007332007753</v>
      </c>
    </row>
    <row r="406" spans="1:49" x14ac:dyDescent="0.2">
      <c r="A406">
        <v>404</v>
      </c>
      <c r="B406" t="s">
        <v>14142</v>
      </c>
      <c r="C406" t="s">
        <v>14141</v>
      </c>
      <c r="E406">
        <v>16307115</v>
      </c>
      <c r="F406" t="s">
        <v>14140</v>
      </c>
      <c r="G406" t="s">
        <v>10</v>
      </c>
      <c r="H406" t="s">
        <v>9</v>
      </c>
      <c r="I406" t="s">
        <v>14139</v>
      </c>
      <c r="J406">
        <v>60072443</v>
      </c>
      <c r="K406" t="s">
        <v>14138</v>
      </c>
      <c r="L406" t="s">
        <v>332</v>
      </c>
      <c r="M406" t="s">
        <v>331</v>
      </c>
      <c r="N406">
        <v>3</v>
      </c>
      <c r="O406" t="s">
        <v>14137</v>
      </c>
      <c r="P406" t="s">
        <v>14136</v>
      </c>
      <c r="Q406" t="s">
        <v>14135</v>
      </c>
      <c r="R406" s="7">
        <v>38679</v>
      </c>
      <c r="S406" s="8">
        <f t="shared" si="48"/>
        <v>2005</v>
      </c>
      <c r="T406" s="8">
        <v>2005</v>
      </c>
      <c r="U406" s="8">
        <f t="shared" si="49"/>
        <v>17</v>
      </c>
      <c r="V406" s="7">
        <v>38679</v>
      </c>
      <c r="W406" t="s">
        <v>6335</v>
      </c>
      <c r="X406" s="2">
        <v>0.69899999999999995</v>
      </c>
      <c r="Y406" s="6">
        <f t="shared" si="50"/>
        <v>1.8659405782013295E-2</v>
      </c>
      <c r="AA406" t="s">
        <v>6334</v>
      </c>
      <c r="AB406">
        <v>21429</v>
      </c>
      <c r="AC406">
        <v>14749092</v>
      </c>
      <c r="AD406" t="s">
        <v>2</v>
      </c>
      <c r="AE406">
        <v>4</v>
      </c>
      <c r="AF406">
        <v>12</v>
      </c>
      <c r="AH406" t="s">
        <v>14134</v>
      </c>
      <c r="AI406" t="s">
        <v>14133</v>
      </c>
      <c r="AK406" t="s">
        <v>14132</v>
      </c>
      <c r="AL406">
        <v>19</v>
      </c>
      <c r="AM406" s="5">
        <f t="shared" si="51"/>
        <v>1.1176470588235294</v>
      </c>
      <c r="AN406" s="4">
        <f t="shared" si="52"/>
        <v>1.6927634363097758E-3</v>
      </c>
      <c r="AO406" s="3"/>
      <c r="AP406">
        <v>0</v>
      </c>
      <c r="AR406" t="s">
        <v>1</v>
      </c>
      <c r="AT406" s="2" t="s">
        <v>0</v>
      </c>
      <c r="AU406" s="1">
        <f t="shared" si="53"/>
        <v>1.3569413078302239</v>
      </c>
      <c r="AV406" s="1">
        <f t="shared" si="54"/>
        <v>1.0176084609161535</v>
      </c>
      <c r="AW406" s="1">
        <f t="shared" si="55"/>
        <v>0.67827561400208314</v>
      </c>
    </row>
    <row r="407" spans="1:49" x14ac:dyDescent="0.2">
      <c r="A407">
        <v>405</v>
      </c>
      <c r="B407" t="s">
        <v>14131</v>
      </c>
      <c r="C407" t="s">
        <v>14130</v>
      </c>
      <c r="E407">
        <v>16307126</v>
      </c>
      <c r="F407" t="s">
        <v>14129</v>
      </c>
      <c r="G407" t="s">
        <v>10</v>
      </c>
      <c r="H407" t="s">
        <v>9</v>
      </c>
      <c r="I407" t="s">
        <v>14128</v>
      </c>
      <c r="J407" t="s">
        <v>14127</v>
      </c>
      <c r="K407" t="s">
        <v>14126</v>
      </c>
      <c r="L407" t="s">
        <v>14125</v>
      </c>
      <c r="M407" t="s">
        <v>1262</v>
      </c>
      <c r="N407">
        <v>4</v>
      </c>
      <c r="O407" t="s">
        <v>14124</v>
      </c>
      <c r="P407" t="s">
        <v>14123</v>
      </c>
      <c r="Q407" t="s">
        <v>14122</v>
      </c>
      <c r="R407" s="7">
        <v>38679</v>
      </c>
      <c r="S407" s="8">
        <f t="shared" si="48"/>
        <v>2005</v>
      </c>
      <c r="T407" s="8">
        <v>2005</v>
      </c>
      <c r="U407" s="8">
        <f t="shared" si="49"/>
        <v>17</v>
      </c>
      <c r="V407" s="7">
        <v>38679</v>
      </c>
      <c r="W407" t="s">
        <v>6335</v>
      </c>
      <c r="X407" s="2">
        <v>0.69899999999999995</v>
      </c>
      <c r="Y407" s="6">
        <f t="shared" si="50"/>
        <v>1.8659405782013295E-2</v>
      </c>
      <c r="AA407" t="s">
        <v>6334</v>
      </c>
      <c r="AB407">
        <v>21429</v>
      </c>
      <c r="AC407">
        <v>14749092</v>
      </c>
      <c r="AD407" t="s">
        <v>2</v>
      </c>
      <c r="AE407">
        <v>4</v>
      </c>
      <c r="AF407">
        <v>12</v>
      </c>
      <c r="AH407" t="s">
        <v>14121</v>
      </c>
      <c r="AI407" t="s">
        <v>14120</v>
      </c>
      <c r="AK407" t="s">
        <v>14119</v>
      </c>
      <c r="AL407">
        <v>105</v>
      </c>
      <c r="AM407" s="5">
        <f t="shared" si="51"/>
        <v>6.1764705882352944</v>
      </c>
      <c r="AN407" s="4">
        <f t="shared" si="52"/>
        <v>9.3547453059224447E-3</v>
      </c>
      <c r="AO407" s="3"/>
      <c r="AP407">
        <v>0</v>
      </c>
      <c r="AR407" t="s">
        <v>1</v>
      </c>
      <c r="AT407" s="2" t="s">
        <v>0</v>
      </c>
      <c r="AU407" s="1">
        <f t="shared" si="53"/>
        <v>1.5868007639186037</v>
      </c>
      <c r="AV407" s="1">
        <f t="shared" si="54"/>
        <v>1.4007075543967871</v>
      </c>
      <c r="AW407" s="1">
        <f t="shared" si="55"/>
        <v>1.2146143448749698</v>
      </c>
    </row>
    <row r="408" spans="1:49" x14ac:dyDescent="0.2">
      <c r="A408">
        <v>406</v>
      </c>
      <c r="B408" t="s">
        <v>14118</v>
      </c>
      <c r="C408" t="s">
        <v>14117</v>
      </c>
      <c r="E408">
        <v>16307110</v>
      </c>
      <c r="F408" t="s">
        <v>14116</v>
      </c>
      <c r="G408" t="s">
        <v>10</v>
      </c>
      <c r="H408" t="s">
        <v>9</v>
      </c>
      <c r="I408" t="s">
        <v>14115</v>
      </c>
      <c r="J408" t="s">
        <v>14114</v>
      </c>
      <c r="K408" t="s">
        <v>14113</v>
      </c>
      <c r="L408" t="s">
        <v>14112</v>
      </c>
      <c r="M408" t="s">
        <v>466</v>
      </c>
      <c r="N408">
        <v>7</v>
      </c>
      <c r="O408" t="s">
        <v>14111</v>
      </c>
      <c r="P408" t="s">
        <v>14110</v>
      </c>
      <c r="Q408" t="s">
        <v>14109</v>
      </c>
      <c r="R408" s="7">
        <v>38679</v>
      </c>
      <c r="S408" s="8">
        <f t="shared" si="48"/>
        <v>2005</v>
      </c>
      <c r="T408" s="8">
        <v>2005</v>
      </c>
      <c r="U408" s="8">
        <f t="shared" si="49"/>
        <v>17</v>
      </c>
      <c r="V408" s="7">
        <v>38679</v>
      </c>
      <c r="W408" t="s">
        <v>6335</v>
      </c>
      <c r="X408" s="2">
        <v>0.69899999999999995</v>
      </c>
      <c r="Y408" s="6">
        <f t="shared" si="50"/>
        <v>1.8659405782013295E-2</v>
      </c>
      <c r="AA408" t="s">
        <v>6334</v>
      </c>
      <c r="AB408">
        <v>21429</v>
      </c>
      <c r="AC408">
        <v>14749092</v>
      </c>
      <c r="AD408" t="s">
        <v>2</v>
      </c>
      <c r="AE408">
        <v>4</v>
      </c>
      <c r="AF408">
        <v>12</v>
      </c>
      <c r="AH408" t="s">
        <v>14108</v>
      </c>
      <c r="AI408" t="s">
        <v>14107</v>
      </c>
      <c r="AK408" t="s">
        <v>14106</v>
      </c>
      <c r="AL408">
        <v>22</v>
      </c>
      <c r="AM408" s="5">
        <f t="shared" si="51"/>
        <v>1.2941176470588236</v>
      </c>
      <c r="AN408" s="4">
        <f t="shared" si="52"/>
        <v>1.9600418736218455E-3</v>
      </c>
      <c r="AO408" s="3"/>
      <c r="AP408">
        <v>0</v>
      </c>
      <c r="AR408" t="s">
        <v>1</v>
      </c>
      <c r="AT408" s="2" t="s">
        <v>0</v>
      </c>
      <c r="AU408" s="1">
        <f t="shared" si="53"/>
        <v>1.3649596609495858</v>
      </c>
      <c r="AV408" s="1">
        <f t="shared" si="54"/>
        <v>1.030972382781757</v>
      </c>
      <c r="AW408" s="1">
        <f t="shared" si="55"/>
        <v>0.69698510461392804</v>
      </c>
    </row>
    <row r="409" spans="1:49" x14ac:dyDescent="0.2">
      <c r="A409">
        <v>407</v>
      </c>
      <c r="B409" t="s">
        <v>14105</v>
      </c>
      <c r="C409" t="s">
        <v>14104</v>
      </c>
      <c r="D409" t="s">
        <v>14103</v>
      </c>
      <c r="E409">
        <v>16301181</v>
      </c>
      <c r="F409" t="s">
        <v>14102</v>
      </c>
      <c r="G409" t="s">
        <v>10</v>
      </c>
      <c r="H409" t="s">
        <v>9</v>
      </c>
      <c r="I409" t="s">
        <v>14101</v>
      </c>
      <c r="J409" t="s">
        <v>14100</v>
      </c>
      <c r="K409" t="s">
        <v>14099</v>
      </c>
      <c r="L409" t="s">
        <v>14098</v>
      </c>
      <c r="M409" t="s">
        <v>63</v>
      </c>
      <c r="N409">
        <v>2</v>
      </c>
      <c r="O409" t="s">
        <v>14097</v>
      </c>
      <c r="P409" t="s">
        <v>14096</v>
      </c>
      <c r="Q409" t="s">
        <v>14095</v>
      </c>
      <c r="R409" s="7">
        <v>38679</v>
      </c>
      <c r="S409" s="8">
        <f t="shared" si="48"/>
        <v>2005</v>
      </c>
      <c r="T409" s="8">
        <v>2005</v>
      </c>
      <c r="U409" s="8">
        <f t="shared" si="49"/>
        <v>17</v>
      </c>
      <c r="V409" s="7">
        <v>38679</v>
      </c>
      <c r="W409" t="s">
        <v>1307</v>
      </c>
      <c r="X409" s="2">
        <v>9.6120000000000001</v>
      </c>
      <c r="Y409" s="6">
        <f t="shared" si="50"/>
        <v>0.25658685032433731</v>
      </c>
      <c r="AA409">
        <v>8966273</v>
      </c>
      <c r="AB409">
        <v>17978</v>
      </c>
      <c r="AD409" t="s">
        <v>2</v>
      </c>
      <c r="AE409">
        <v>48</v>
      </c>
      <c r="AF409">
        <v>4</v>
      </c>
      <c r="AH409" t="s">
        <v>14094</v>
      </c>
      <c r="AI409" t="s">
        <v>14093</v>
      </c>
      <c r="AK409" t="s">
        <v>14092</v>
      </c>
      <c r="AL409">
        <v>319</v>
      </c>
      <c r="AM409" s="5">
        <f t="shared" si="51"/>
        <v>18.764705882352942</v>
      </c>
      <c r="AN409" s="4">
        <f t="shared" si="52"/>
        <v>2.8420607167516761E-2</v>
      </c>
      <c r="AO409" s="3"/>
      <c r="AP409">
        <v>1</v>
      </c>
      <c r="AQ409" t="s">
        <v>110</v>
      </c>
      <c r="AR409" t="s">
        <v>14091</v>
      </c>
      <c r="AS409" t="s">
        <v>109</v>
      </c>
      <c r="AT409" s="2">
        <v>17.172999999999998</v>
      </c>
      <c r="AU409" s="1">
        <f t="shared" si="53"/>
        <v>18.813697737729111</v>
      </c>
      <c r="AV409" s="1">
        <f t="shared" si="54"/>
        <v>14.250372874592705</v>
      </c>
      <c r="AW409" s="1">
        <f t="shared" si="55"/>
        <v>9.6870480114562927</v>
      </c>
    </row>
    <row r="410" spans="1:49" x14ac:dyDescent="0.2">
      <c r="A410">
        <v>408</v>
      </c>
      <c r="B410" t="s">
        <v>14090</v>
      </c>
      <c r="C410" t="s">
        <v>14089</v>
      </c>
      <c r="D410" t="s">
        <v>14088</v>
      </c>
      <c r="F410" t="s">
        <v>14087</v>
      </c>
      <c r="G410" t="s">
        <v>10</v>
      </c>
      <c r="H410" t="s">
        <v>9</v>
      </c>
      <c r="I410" t="s">
        <v>14086</v>
      </c>
      <c r="J410">
        <v>60011832</v>
      </c>
      <c r="K410" t="s">
        <v>14085</v>
      </c>
      <c r="L410" t="s">
        <v>14084</v>
      </c>
      <c r="M410" t="s">
        <v>161</v>
      </c>
      <c r="N410">
        <v>6</v>
      </c>
      <c r="O410" t="s">
        <v>14083</v>
      </c>
      <c r="P410" t="s">
        <v>14082</v>
      </c>
      <c r="Q410" t="s">
        <v>14081</v>
      </c>
      <c r="R410" s="7">
        <v>38679</v>
      </c>
      <c r="S410" s="8">
        <f t="shared" si="48"/>
        <v>2005</v>
      </c>
      <c r="T410" s="8">
        <v>2005</v>
      </c>
      <c r="U410" s="8">
        <f t="shared" si="49"/>
        <v>17</v>
      </c>
      <c r="V410" s="7">
        <v>38679</v>
      </c>
      <c r="W410" t="s">
        <v>14080</v>
      </c>
      <c r="X410" s="2">
        <v>0.90800000000000003</v>
      </c>
      <c r="Y410" s="6">
        <f t="shared" si="50"/>
        <v>2.4238541416406398E-2</v>
      </c>
      <c r="AA410">
        <v>9538984</v>
      </c>
      <c r="AB410">
        <v>28567</v>
      </c>
      <c r="AD410" t="s">
        <v>2</v>
      </c>
      <c r="AE410">
        <v>17</v>
      </c>
      <c r="AF410">
        <v>46</v>
      </c>
      <c r="AH410" t="s">
        <v>14079</v>
      </c>
      <c r="AI410" t="s">
        <v>14078</v>
      </c>
      <c r="AK410" t="s">
        <v>14077</v>
      </c>
      <c r="AL410">
        <v>32</v>
      </c>
      <c r="AM410" s="5">
        <f t="shared" si="51"/>
        <v>1.8823529411764706</v>
      </c>
      <c r="AN410" s="4">
        <f t="shared" si="52"/>
        <v>2.8509699979954116E-3</v>
      </c>
      <c r="AO410" s="3"/>
      <c r="AP410">
        <v>0</v>
      </c>
      <c r="AR410" t="s">
        <v>1</v>
      </c>
      <c r="AT410" s="2" t="s">
        <v>0</v>
      </c>
      <c r="AU410" s="1">
        <f t="shared" si="53"/>
        <v>1.7822269990883104</v>
      </c>
      <c r="AV410" s="1">
        <f t="shared" si="54"/>
        <v>1.3544755707200904</v>
      </c>
      <c r="AW410" s="1">
        <f t="shared" si="55"/>
        <v>0.92672414235187073</v>
      </c>
    </row>
    <row r="411" spans="1:49" x14ac:dyDescent="0.2">
      <c r="A411">
        <v>409</v>
      </c>
      <c r="B411" t="s">
        <v>14076</v>
      </c>
      <c r="C411" t="s">
        <v>14075</v>
      </c>
      <c r="D411" t="s">
        <v>14074</v>
      </c>
      <c r="F411" t="s">
        <v>14073</v>
      </c>
      <c r="G411" t="s">
        <v>10</v>
      </c>
      <c r="H411" t="s">
        <v>9</v>
      </c>
      <c r="I411" t="s">
        <v>555</v>
      </c>
      <c r="J411">
        <v>60007511</v>
      </c>
      <c r="K411" t="s">
        <v>9270</v>
      </c>
      <c r="L411" t="s">
        <v>467</v>
      </c>
      <c r="M411" t="s">
        <v>305</v>
      </c>
      <c r="N411">
        <v>3</v>
      </c>
      <c r="O411" t="s">
        <v>14072</v>
      </c>
      <c r="P411" t="s">
        <v>14071</v>
      </c>
      <c r="Q411" t="s">
        <v>9267</v>
      </c>
      <c r="R411" s="7">
        <v>38678</v>
      </c>
      <c r="S411" s="8">
        <f t="shared" si="48"/>
        <v>2005</v>
      </c>
      <c r="T411" s="8">
        <v>2005</v>
      </c>
      <c r="U411" s="8">
        <f t="shared" si="49"/>
        <v>17</v>
      </c>
      <c r="V411" s="7">
        <v>38678</v>
      </c>
      <c r="W411" t="s">
        <v>14070</v>
      </c>
      <c r="X411" s="2">
        <v>0.54400000000000004</v>
      </c>
      <c r="Y411" s="6">
        <f t="shared" si="50"/>
        <v>1.4521769306745683E-2</v>
      </c>
      <c r="AA411">
        <v>406090</v>
      </c>
      <c r="AB411">
        <v>12347</v>
      </c>
      <c r="AD411" t="s">
        <v>2</v>
      </c>
      <c r="AE411">
        <v>491</v>
      </c>
      <c r="AF411" s="9">
        <v>44228</v>
      </c>
      <c r="AH411" t="s">
        <v>14069</v>
      </c>
      <c r="AI411" t="s">
        <v>14068</v>
      </c>
      <c r="AJ411" t="s">
        <v>14067</v>
      </c>
      <c r="AK411" t="s">
        <v>14066</v>
      </c>
      <c r="AL411">
        <v>4</v>
      </c>
      <c r="AM411" s="5">
        <f t="shared" si="51"/>
        <v>0.23529411764705882</v>
      </c>
      <c r="AN411" s="4">
        <f t="shared" si="52"/>
        <v>3.5637124974942646E-4</v>
      </c>
      <c r="AO411" s="3"/>
      <c r="AP411">
        <v>0</v>
      </c>
      <c r="AQ411" t="s">
        <v>569</v>
      </c>
      <c r="AR411" t="s">
        <v>1</v>
      </c>
      <c r="AS411" t="s">
        <v>567</v>
      </c>
      <c r="AT411" s="2">
        <v>2.1829999999999998</v>
      </c>
      <c r="AU411" s="1">
        <f t="shared" si="53"/>
        <v>1.0272149889646804</v>
      </c>
      <c r="AV411" s="1">
        <f t="shared" si="54"/>
        <v>0.74390702782475548</v>
      </c>
      <c r="AW411" s="1">
        <f t="shared" si="55"/>
        <v>0.46059906668483031</v>
      </c>
    </row>
    <row r="412" spans="1:49" x14ac:dyDescent="0.2">
      <c r="A412">
        <v>410</v>
      </c>
      <c r="B412" t="s">
        <v>14065</v>
      </c>
      <c r="C412" t="s">
        <v>14064</v>
      </c>
      <c r="D412" t="s">
        <v>14063</v>
      </c>
      <c r="F412" t="s">
        <v>14062</v>
      </c>
      <c r="G412" t="s">
        <v>10</v>
      </c>
      <c r="H412" t="s">
        <v>9</v>
      </c>
      <c r="I412" t="s">
        <v>14061</v>
      </c>
      <c r="J412">
        <v>60007248</v>
      </c>
      <c r="K412" t="s">
        <v>14060</v>
      </c>
      <c r="L412" t="s">
        <v>14059</v>
      </c>
      <c r="M412" t="s">
        <v>161</v>
      </c>
      <c r="N412">
        <v>2</v>
      </c>
      <c r="O412" t="s">
        <v>14058</v>
      </c>
      <c r="P412" t="s">
        <v>14057</v>
      </c>
      <c r="Q412" t="s">
        <v>14056</v>
      </c>
      <c r="R412" s="7">
        <v>38678</v>
      </c>
      <c r="S412" s="8">
        <f t="shared" si="48"/>
        <v>2005</v>
      </c>
      <c r="T412" s="8">
        <v>2005</v>
      </c>
      <c r="U412" s="8">
        <f t="shared" si="49"/>
        <v>17</v>
      </c>
      <c r="V412" s="7">
        <v>38678</v>
      </c>
      <c r="W412" t="s">
        <v>1030</v>
      </c>
      <c r="X412" s="2">
        <v>1.3149999999999999</v>
      </c>
      <c r="Y412" s="6">
        <f t="shared" si="50"/>
        <v>3.5103173967592965E-2</v>
      </c>
      <c r="AA412" t="s">
        <v>1029</v>
      </c>
      <c r="AB412">
        <v>13030</v>
      </c>
      <c r="AC412">
        <v>10958568</v>
      </c>
      <c r="AD412" t="s">
        <v>2</v>
      </c>
      <c r="AE412">
        <v>288</v>
      </c>
      <c r="AF412" s="9">
        <v>44228</v>
      </c>
      <c r="AH412" t="s">
        <v>14055</v>
      </c>
      <c r="AI412" t="s">
        <v>14054</v>
      </c>
      <c r="AK412" t="s">
        <v>14053</v>
      </c>
      <c r="AL412">
        <v>82</v>
      </c>
      <c r="AM412" s="5">
        <f t="shared" si="51"/>
        <v>4.8235294117647056</v>
      </c>
      <c r="AN412" s="4">
        <f t="shared" si="52"/>
        <v>7.305610619863242E-3</v>
      </c>
      <c r="AO412" s="3"/>
      <c r="AP412">
        <v>0</v>
      </c>
      <c r="AR412" t="s">
        <v>1</v>
      </c>
      <c r="AT412" s="2">
        <v>3.6549999999999998</v>
      </c>
      <c r="AU412" s="1">
        <f t="shared" si="53"/>
        <v>2.676390496327405</v>
      </c>
      <c r="AV412" s="1">
        <f t="shared" si="54"/>
        <v>2.1204392293728103</v>
      </c>
      <c r="AW412" s="1">
        <f t="shared" si="55"/>
        <v>1.5644879624182157</v>
      </c>
    </row>
    <row r="413" spans="1:49" x14ac:dyDescent="0.2">
      <c r="A413">
        <v>411</v>
      </c>
      <c r="B413" t="s">
        <v>14052</v>
      </c>
      <c r="C413" t="s">
        <v>14051</v>
      </c>
      <c r="F413" t="s">
        <v>14050</v>
      </c>
      <c r="G413" t="s">
        <v>10</v>
      </c>
      <c r="H413" t="s">
        <v>9</v>
      </c>
      <c r="I413" t="s">
        <v>14049</v>
      </c>
      <c r="J413" t="s">
        <v>14045</v>
      </c>
      <c r="K413" t="s">
        <v>14048</v>
      </c>
      <c r="L413" t="s">
        <v>1215</v>
      </c>
      <c r="M413" t="s">
        <v>389</v>
      </c>
      <c r="N413">
        <v>2</v>
      </c>
      <c r="O413" t="s">
        <v>14047</v>
      </c>
      <c r="P413" t="s">
        <v>14046</v>
      </c>
      <c r="Q413" t="s">
        <v>14045</v>
      </c>
      <c r="R413" s="7">
        <v>38677</v>
      </c>
      <c r="S413" s="8">
        <f t="shared" si="48"/>
        <v>2005</v>
      </c>
      <c r="T413" s="8">
        <v>2005</v>
      </c>
      <c r="U413" s="8">
        <f t="shared" si="49"/>
        <v>17</v>
      </c>
      <c r="V413" s="7">
        <v>38677</v>
      </c>
      <c r="W413" t="s">
        <v>725</v>
      </c>
      <c r="X413" s="2">
        <v>2.0579999999999998</v>
      </c>
      <c r="Y413" s="6">
        <f t="shared" si="50"/>
        <v>5.4937134620004803E-2</v>
      </c>
      <c r="AA413">
        <v>358711</v>
      </c>
      <c r="AB413">
        <v>28218</v>
      </c>
      <c r="AD413" t="s">
        <v>2</v>
      </c>
      <c r="AE413">
        <v>364</v>
      </c>
      <c r="AF413">
        <v>1</v>
      </c>
      <c r="AH413" t="s">
        <v>14044</v>
      </c>
      <c r="AI413" t="s">
        <v>14043</v>
      </c>
      <c r="AJ413" t="s">
        <v>14042</v>
      </c>
      <c r="AK413" t="s">
        <v>14041</v>
      </c>
      <c r="AL413">
        <v>12</v>
      </c>
      <c r="AM413" s="5">
        <f t="shared" si="51"/>
        <v>0.70588235294117652</v>
      </c>
      <c r="AN413" s="4">
        <f t="shared" si="52"/>
        <v>1.0691137492482795E-3</v>
      </c>
      <c r="AO413" s="3"/>
      <c r="AP413">
        <v>1</v>
      </c>
      <c r="AR413" t="s">
        <v>1</v>
      </c>
      <c r="AT413" s="2" t="s">
        <v>0</v>
      </c>
      <c r="AU413" s="1">
        <f t="shared" si="53"/>
        <v>3.8776728358777843</v>
      </c>
      <c r="AV413" s="1">
        <f t="shared" si="54"/>
        <v>2.8003124184626542</v>
      </c>
      <c r="AW413" s="1">
        <f t="shared" si="55"/>
        <v>1.7229520010475237</v>
      </c>
    </row>
    <row r="414" spans="1:49" x14ac:dyDescent="0.2">
      <c r="A414">
        <v>412</v>
      </c>
      <c r="B414" t="s">
        <v>14040</v>
      </c>
      <c r="C414" t="s">
        <v>14039</v>
      </c>
      <c r="F414" t="s">
        <v>14038</v>
      </c>
      <c r="G414" t="s">
        <v>10</v>
      </c>
      <c r="H414" t="s">
        <v>9</v>
      </c>
      <c r="I414" t="s">
        <v>1011</v>
      </c>
      <c r="J414" t="s">
        <v>14037</v>
      </c>
      <c r="K414" t="s">
        <v>14036</v>
      </c>
      <c r="L414" t="s">
        <v>14035</v>
      </c>
      <c r="M414" t="s">
        <v>273</v>
      </c>
      <c r="N414">
        <v>4</v>
      </c>
      <c r="O414" t="s">
        <v>14034</v>
      </c>
      <c r="P414" t="s">
        <v>14033</v>
      </c>
      <c r="Q414" t="s">
        <v>14032</v>
      </c>
      <c r="R414" s="7">
        <v>38676</v>
      </c>
      <c r="S414" s="8">
        <f t="shared" si="48"/>
        <v>2005</v>
      </c>
      <c r="T414" s="8">
        <v>2005</v>
      </c>
      <c r="U414" s="8">
        <f t="shared" si="49"/>
        <v>17</v>
      </c>
      <c r="V414" s="7">
        <v>38676</v>
      </c>
      <c r="W414" t="s">
        <v>643</v>
      </c>
      <c r="X414" s="2">
        <v>0.30399999999999999</v>
      </c>
      <c r="Y414" s="6">
        <f t="shared" si="50"/>
        <v>8.115106377299057E-3</v>
      </c>
      <c r="AA414">
        <v>8952477</v>
      </c>
      <c r="AB414">
        <v>12250</v>
      </c>
      <c r="AD414" t="s">
        <v>2</v>
      </c>
      <c r="AE414">
        <v>47</v>
      </c>
      <c r="AF414">
        <v>4</v>
      </c>
      <c r="AH414" t="s">
        <v>14031</v>
      </c>
      <c r="AI414" t="s">
        <v>14030</v>
      </c>
      <c r="AJ414" t="s">
        <v>14029</v>
      </c>
      <c r="AK414" t="s">
        <v>14028</v>
      </c>
      <c r="AL414">
        <v>14</v>
      </c>
      <c r="AM414" s="5">
        <f t="shared" si="51"/>
        <v>0.82352941176470584</v>
      </c>
      <c r="AN414" s="4">
        <f t="shared" si="52"/>
        <v>1.2472993741229927E-3</v>
      </c>
      <c r="AO414" s="3"/>
      <c r="AP414">
        <v>0</v>
      </c>
      <c r="AR414" t="s">
        <v>1</v>
      </c>
      <c r="AT414" s="2" t="s">
        <v>0</v>
      </c>
      <c r="AU414" s="1">
        <f t="shared" si="53"/>
        <v>0.60547642763462373</v>
      </c>
      <c r="AV414" s="1">
        <f t="shared" si="54"/>
        <v>0.46812028757110252</v>
      </c>
      <c r="AW414" s="1">
        <f t="shared" si="55"/>
        <v>0.33076414750758121</v>
      </c>
    </row>
    <row r="415" spans="1:49" x14ac:dyDescent="0.2">
      <c r="A415">
        <v>413</v>
      </c>
      <c r="B415" t="s">
        <v>14027</v>
      </c>
      <c r="C415" t="s">
        <v>14026</v>
      </c>
      <c r="F415" t="s">
        <v>14025</v>
      </c>
      <c r="G415" t="s">
        <v>10</v>
      </c>
      <c r="H415" t="s">
        <v>9</v>
      </c>
      <c r="I415" t="s">
        <v>160</v>
      </c>
      <c r="J415">
        <v>60011357</v>
      </c>
      <c r="K415" t="s">
        <v>159</v>
      </c>
      <c r="L415" t="s">
        <v>158</v>
      </c>
      <c r="M415" t="s">
        <v>42</v>
      </c>
      <c r="N415">
        <v>2</v>
      </c>
      <c r="O415" t="s">
        <v>6120</v>
      </c>
      <c r="P415" t="s">
        <v>6119</v>
      </c>
      <c r="Q415" t="s">
        <v>484</v>
      </c>
      <c r="R415" s="7">
        <v>38676</v>
      </c>
      <c r="S415" s="8">
        <f t="shared" si="48"/>
        <v>2005</v>
      </c>
      <c r="T415" s="8">
        <v>2005</v>
      </c>
      <c r="U415" s="8">
        <f t="shared" si="49"/>
        <v>17</v>
      </c>
      <c r="V415" s="7">
        <v>38676</v>
      </c>
      <c r="W415" t="s">
        <v>643</v>
      </c>
      <c r="X415" s="2">
        <v>0.30399999999999999</v>
      </c>
      <c r="Y415" s="6">
        <f t="shared" si="50"/>
        <v>8.115106377299057E-3</v>
      </c>
      <c r="AA415">
        <v>8952477</v>
      </c>
      <c r="AB415">
        <v>12250</v>
      </c>
      <c r="AD415" t="s">
        <v>2</v>
      </c>
      <c r="AE415">
        <v>47</v>
      </c>
      <c r="AF415">
        <v>4</v>
      </c>
      <c r="AH415" t="s">
        <v>1428</v>
      </c>
      <c r="AI415" t="s">
        <v>14024</v>
      </c>
      <c r="AJ415" t="s">
        <v>14023</v>
      </c>
      <c r="AK415" t="s">
        <v>14022</v>
      </c>
      <c r="AL415">
        <v>11</v>
      </c>
      <c r="AM415" s="5">
        <f t="shared" si="51"/>
        <v>0.6470588235294118</v>
      </c>
      <c r="AN415" s="4">
        <f t="shared" si="52"/>
        <v>9.8002093681092274E-4</v>
      </c>
      <c r="AO415" s="3"/>
      <c r="AP415">
        <v>0</v>
      </c>
      <c r="AR415" t="s">
        <v>1</v>
      </c>
      <c r="AT415" s="2" t="s">
        <v>0</v>
      </c>
      <c r="AU415" s="1">
        <f t="shared" si="53"/>
        <v>0.59745807451526156</v>
      </c>
      <c r="AV415" s="1">
        <f t="shared" si="54"/>
        <v>0.45475636570549893</v>
      </c>
      <c r="AW415" s="1">
        <f t="shared" si="55"/>
        <v>0.3120546568957363</v>
      </c>
    </row>
    <row r="416" spans="1:49" x14ac:dyDescent="0.2">
      <c r="A416">
        <v>414</v>
      </c>
      <c r="B416" t="s">
        <v>14021</v>
      </c>
      <c r="C416" t="s">
        <v>14020</v>
      </c>
      <c r="F416" t="s">
        <v>14019</v>
      </c>
      <c r="G416" t="s">
        <v>10</v>
      </c>
      <c r="H416" t="s">
        <v>9</v>
      </c>
      <c r="I416" t="s">
        <v>14018</v>
      </c>
      <c r="J416" t="s">
        <v>14017</v>
      </c>
      <c r="K416" t="s">
        <v>14016</v>
      </c>
      <c r="L416" t="s">
        <v>14015</v>
      </c>
      <c r="M416" t="s">
        <v>14014</v>
      </c>
      <c r="N416">
        <v>3</v>
      </c>
      <c r="O416" t="s">
        <v>14013</v>
      </c>
      <c r="P416" t="s">
        <v>14012</v>
      </c>
      <c r="Q416" t="s">
        <v>14011</v>
      </c>
      <c r="R416" s="7">
        <v>38676</v>
      </c>
      <c r="S416" s="8">
        <f t="shared" si="48"/>
        <v>2005</v>
      </c>
      <c r="T416" s="8">
        <v>2005</v>
      </c>
      <c r="U416" s="8">
        <f t="shared" si="49"/>
        <v>17</v>
      </c>
      <c r="V416" s="7">
        <v>38676</v>
      </c>
      <c r="W416" t="s">
        <v>643</v>
      </c>
      <c r="X416" s="2">
        <v>0.30399999999999999</v>
      </c>
      <c r="Y416" s="6">
        <f t="shared" si="50"/>
        <v>8.115106377299057E-3</v>
      </c>
      <c r="AA416">
        <v>8952477</v>
      </c>
      <c r="AB416">
        <v>12250</v>
      </c>
      <c r="AD416" t="s">
        <v>2</v>
      </c>
      <c r="AE416">
        <v>47</v>
      </c>
      <c r="AF416">
        <v>4</v>
      </c>
      <c r="AH416" t="s">
        <v>6118</v>
      </c>
      <c r="AI416" t="s">
        <v>14010</v>
      </c>
      <c r="AJ416" t="s">
        <v>14009</v>
      </c>
      <c r="AK416" t="s">
        <v>14008</v>
      </c>
      <c r="AL416">
        <v>1</v>
      </c>
      <c r="AM416" s="5">
        <f t="shared" si="51"/>
        <v>5.8823529411764705E-2</v>
      </c>
      <c r="AN416" s="4">
        <f t="shared" si="52"/>
        <v>8.9092812437356614E-5</v>
      </c>
      <c r="AO416" s="3"/>
      <c r="AP416">
        <v>0</v>
      </c>
      <c r="AR416" t="s">
        <v>1</v>
      </c>
      <c r="AT416" s="2" t="s">
        <v>0</v>
      </c>
      <c r="AU416" s="1">
        <f t="shared" si="53"/>
        <v>0.5707302307840546</v>
      </c>
      <c r="AV416" s="1">
        <f t="shared" si="54"/>
        <v>0.41020995948682065</v>
      </c>
      <c r="AW416" s="1">
        <f t="shared" si="55"/>
        <v>0.24968968818958667</v>
      </c>
    </row>
    <row r="417" spans="1:49" x14ac:dyDescent="0.2">
      <c r="A417">
        <v>415</v>
      </c>
      <c r="B417" t="s">
        <v>14007</v>
      </c>
      <c r="C417" t="s">
        <v>14006</v>
      </c>
      <c r="F417" t="s">
        <v>14005</v>
      </c>
      <c r="G417" t="s">
        <v>10</v>
      </c>
      <c r="H417" t="s">
        <v>9</v>
      </c>
      <c r="I417" t="s">
        <v>9831</v>
      </c>
      <c r="J417">
        <v>60001711</v>
      </c>
      <c r="K417" t="s">
        <v>9830</v>
      </c>
      <c r="L417" t="s">
        <v>9829</v>
      </c>
      <c r="M417" t="s">
        <v>202</v>
      </c>
      <c r="N417">
        <v>2</v>
      </c>
      <c r="O417" t="s">
        <v>14004</v>
      </c>
      <c r="P417" t="s">
        <v>14003</v>
      </c>
      <c r="Q417" t="s">
        <v>14002</v>
      </c>
      <c r="R417" s="7">
        <v>38676</v>
      </c>
      <c r="S417" s="8">
        <f t="shared" si="48"/>
        <v>2005</v>
      </c>
      <c r="T417" s="8">
        <v>2005</v>
      </c>
      <c r="U417" s="8">
        <f t="shared" si="49"/>
        <v>17</v>
      </c>
      <c r="V417" s="7">
        <v>38676</v>
      </c>
      <c r="W417" t="s">
        <v>643</v>
      </c>
      <c r="X417" s="2">
        <v>0.30399999999999999</v>
      </c>
      <c r="Y417" s="6">
        <f t="shared" si="50"/>
        <v>8.115106377299057E-3</v>
      </c>
      <c r="AA417">
        <v>8952477</v>
      </c>
      <c r="AB417">
        <v>12250</v>
      </c>
      <c r="AD417" t="s">
        <v>2</v>
      </c>
      <c r="AE417">
        <v>47</v>
      </c>
      <c r="AF417">
        <v>4</v>
      </c>
      <c r="AH417" t="s">
        <v>14001</v>
      </c>
      <c r="AI417" t="s">
        <v>14000</v>
      </c>
      <c r="AJ417" t="s">
        <v>13999</v>
      </c>
      <c r="AK417" t="s">
        <v>13998</v>
      </c>
      <c r="AL417">
        <v>0</v>
      </c>
      <c r="AM417" s="5">
        <f t="shared" si="51"/>
        <v>0</v>
      </c>
      <c r="AN417" s="4">
        <f t="shared" si="52"/>
        <v>0</v>
      </c>
      <c r="AO417" s="3"/>
      <c r="AP417">
        <v>0</v>
      </c>
      <c r="AR417" t="s">
        <v>1</v>
      </c>
      <c r="AT417" s="2" t="s">
        <v>0</v>
      </c>
      <c r="AU417" s="1">
        <f t="shared" si="53"/>
        <v>0.56805744641093392</v>
      </c>
      <c r="AV417" s="1">
        <f t="shared" si="54"/>
        <v>0.40575531886495286</v>
      </c>
      <c r="AW417" s="1">
        <f t="shared" si="55"/>
        <v>0.24345319131897172</v>
      </c>
    </row>
    <row r="418" spans="1:49" x14ac:dyDescent="0.2">
      <c r="A418">
        <v>416</v>
      </c>
      <c r="B418" t="s">
        <v>13997</v>
      </c>
      <c r="C418" t="s">
        <v>13996</v>
      </c>
      <c r="F418" t="s">
        <v>13995</v>
      </c>
      <c r="G418" t="s">
        <v>10</v>
      </c>
      <c r="H418" t="s">
        <v>9</v>
      </c>
      <c r="I418" t="s">
        <v>546</v>
      </c>
      <c r="J418">
        <v>60024872</v>
      </c>
      <c r="K418" t="s">
        <v>46</v>
      </c>
      <c r="L418" t="s">
        <v>467</v>
      </c>
      <c r="M418" t="s">
        <v>305</v>
      </c>
      <c r="N418">
        <v>3</v>
      </c>
      <c r="O418" t="s">
        <v>13994</v>
      </c>
      <c r="P418" t="s">
        <v>13993</v>
      </c>
      <c r="Q418" t="s">
        <v>1106</v>
      </c>
      <c r="R418" s="7">
        <v>38676</v>
      </c>
      <c r="S418" s="8">
        <f t="shared" si="48"/>
        <v>2005</v>
      </c>
      <c r="T418" s="8">
        <v>2005</v>
      </c>
      <c r="U418" s="8">
        <f t="shared" si="49"/>
        <v>17</v>
      </c>
      <c r="V418" s="7">
        <v>38676</v>
      </c>
      <c r="W418" t="s">
        <v>643</v>
      </c>
      <c r="X418" s="2">
        <v>0.30399999999999999</v>
      </c>
      <c r="Y418" s="6">
        <f t="shared" si="50"/>
        <v>8.115106377299057E-3</v>
      </c>
      <c r="AA418">
        <v>8952477</v>
      </c>
      <c r="AB418">
        <v>12250</v>
      </c>
      <c r="AD418" t="s">
        <v>2</v>
      </c>
      <c r="AE418">
        <v>47</v>
      </c>
      <c r="AF418">
        <v>4</v>
      </c>
      <c r="AH418" t="s">
        <v>13992</v>
      </c>
      <c r="AI418" t="s">
        <v>13991</v>
      </c>
      <c r="AJ418" t="s">
        <v>13990</v>
      </c>
      <c r="AK418" t="s">
        <v>13989</v>
      </c>
      <c r="AL418">
        <v>22</v>
      </c>
      <c r="AM418" s="5">
        <f t="shared" si="51"/>
        <v>1.2941176470588236</v>
      </c>
      <c r="AN418" s="4">
        <f t="shared" si="52"/>
        <v>1.9600418736218455E-3</v>
      </c>
      <c r="AO418" s="3"/>
      <c r="AP418">
        <v>0</v>
      </c>
      <c r="AR418" t="s">
        <v>1</v>
      </c>
      <c r="AT418" s="2" t="s">
        <v>0</v>
      </c>
      <c r="AU418" s="1">
        <f t="shared" si="53"/>
        <v>0.62685870261958931</v>
      </c>
      <c r="AV418" s="1">
        <f t="shared" si="54"/>
        <v>0.50375741254604511</v>
      </c>
      <c r="AW418" s="1">
        <f t="shared" si="55"/>
        <v>0.38065612247250091</v>
      </c>
    </row>
    <row r="419" spans="1:49" x14ac:dyDescent="0.2">
      <c r="A419">
        <v>417</v>
      </c>
      <c r="B419" t="s">
        <v>13988</v>
      </c>
      <c r="C419" t="s">
        <v>13987</v>
      </c>
      <c r="F419" t="s">
        <v>13986</v>
      </c>
      <c r="G419" t="s">
        <v>10</v>
      </c>
      <c r="H419" t="s">
        <v>9</v>
      </c>
      <c r="I419" t="s">
        <v>13985</v>
      </c>
      <c r="J419" t="s">
        <v>13984</v>
      </c>
      <c r="K419" t="s">
        <v>13983</v>
      </c>
      <c r="L419" t="s">
        <v>919</v>
      </c>
      <c r="M419" t="s">
        <v>340</v>
      </c>
      <c r="N419">
        <v>4</v>
      </c>
      <c r="O419" t="s">
        <v>13982</v>
      </c>
      <c r="P419" t="s">
        <v>13981</v>
      </c>
      <c r="Q419" t="s">
        <v>13980</v>
      </c>
      <c r="R419" s="7">
        <v>38676</v>
      </c>
      <c r="S419" s="8">
        <f t="shared" si="48"/>
        <v>2005</v>
      </c>
      <c r="T419" s="8">
        <v>2005</v>
      </c>
      <c r="U419" s="8">
        <f t="shared" si="49"/>
        <v>17</v>
      </c>
      <c r="V419" s="7">
        <v>38676</v>
      </c>
      <c r="W419" t="s">
        <v>643</v>
      </c>
      <c r="X419" s="2">
        <v>0.30399999999999999</v>
      </c>
      <c r="Y419" s="6">
        <f t="shared" si="50"/>
        <v>8.115106377299057E-3</v>
      </c>
      <c r="AA419">
        <v>8952477</v>
      </c>
      <c r="AB419">
        <v>12250</v>
      </c>
      <c r="AD419" t="s">
        <v>2</v>
      </c>
      <c r="AE419">
        <v>47</v>
      </c>
      <c r="AF419">
        <v>4</v>
      </c>
      <c r="AH419" t="s">
        <v>13979</v>
      </c>
      <c r="AI419" t="s">
        <v>13978</v>
      </c>
      <c r="AJ419" t="s">
        <v>13977</v>
      </c>
      <c r="AK419" t="s">
        <v>13976</v>
      </c>
      <c r="AL419">
        <v>11</v>
      </c>
      <c r="AM419" s="5">
        <f t="shared" si="51"/>
        <v>0.6470588235294118</v>
      </c>
      <c r="AN419" s="4">
        <f t="shared" si="52"/>
        <v>9.8002093681092274E-4</v>
      </c>
      <c r="AO419" s="3"/>
      <c r="AP419">
        <v>0</v>
      </c>
      <c r="AR419" t="s">
        <v>1</v>
      </c>
      <c r="AT419" s="2" t="s">
        <v>0</v>
      </c>
      <c r="AU419" s="1">
        <f t="shared" si="53"/>
        <v>0.59745807451526156</v>
      </c>
      <c r="AV419" s="1">
        <f t="shared" si="54"/>
        <v>0.45475636570549893</v>
      </c>
      <c r="AW419" s="1">
        <f t="shared" si="55"/>
        <v>0.3120546568957363</v>
      </c>
    </row>
    <row r="420" spans="1:49" x14ac:dyDescent="0.2">
      <c r="A420">
        <v>418</v>
      </c>
      <c r="B420" t="s">
        <v>13975</v>
      </c>
      <c r="C420" t="s">
        <v>13974</v>
      </c>
      <c r="F420" t="s">
        <v>13973</v>
      </c>
      <c r="G420" t="s">
        <v>10</v>
      </c>
      <c r="H420" t="s">
        <v>9</v>
      </c>
      <c r="I420" t="s">
        <v>13972</v>
      </c>
      <c r="J420" t="s">
        <v>13971</v>
      </c>
      <c r="K420" t="s">
        <v>13970</v>
      </c>
      <c r="L420" t="s">
        <v>13969</v>
      </c>
      <c r="M420" t="s">
        <v>13968</v>
      </c>
      <c r="N420">
        <v>4</v>
      </c>
      <c r="O420" t="s">
        <v>13967</v>
      </c>
      <c r="P420" t="s">
        <v>13966</v>
      </c>
      <c r="Q420" t="s">
        <v>13965</v>
      </c>
      <c r="R420" s="7">
        <v>38676</v>
      </c>
      <c r="S420" s="8">
        <f t="shared" si="48"/>
        <v>2005</v>
      </c>
      <c r="T420" s="8">
        <v>2005</v>
      </c>
      <c r="U420" s="8">
        <f t="shared" si="49"/>
        <v>17</v>
      </c>
      <c r="V420" s="7">
        <v>38676</v>
      </c>
      <c r="W420" t="s">
        <v>643</v>
      </c>
      <c r="X420" s="2">
        <v>0.30399999999999999</v>
      </c>
      <c r="Y420" s="6">
        <f t="shared" si="50"/>
        <v>8.115106377299057E-3</v>
      </c>
      <c r="AA420">
        <v>8952477</v>
      </c>
      <c r="AB420">
        <v>12250</v>
      </c>
      <c r="AD420" t="s">
        <v>2</v>
      </c>
      <c r="AE420">
        <v>47</v>
      </c>
      <c r="AF420">
        <v>4</v>
      </c>
      <c r="AH420" t="s">
        <v>570</v>
      </c>
      <c r="AI420" t="s">
        <v>13964</v>
      </c>
      <c r="AJ420" t="s">
        <v>13963</v>
      </c>
      <c r="AK420" t="s">
        <v>13962</v>
      </c>
      <c r="AL420">
        <v>3</v>
      </c>
      <c r="AM420" s="5">
        <f t="shared" si="51"/>
        <v>0.17647058823529413</v>
      </c>
      <c r="AN420" s="4">
        <f t="shared" si="52"/>
        <v>2.6727843731206988E-4</v>
      </c>
      <c r="AO420" s="3"/>
      <c r="AP420">
        <v>0</v>
      </c>
      <c r="AR420" t="s">
        <v>1</v>
      </c>
      <c r="AT420" s="2" t="s">
        <v>0</v>
      </c>
      <c r="AU420" s="1">
        <f t="shared" si="53"/>
        <v>0.57607579953029608</v>
      </c>
      <c r="AV420" s="1">
        <f t="shared" si="54"/>
        <v>0.41911924073055634</v>
      </c>
      <c r="AW420" s="1">
        <f t="shared" si="55"/>
        <v>0.2621626819308166</v>
      </c>
    </row>
    <row r="421" spans="1:49" x14ac:dyDescent="0.2">
      <c r="A421">
        <v>419</v>
      </c>
      <c r="B421" t="s">
        <v>13961</v>
      </c>
      <c r="C421" t="s">
        <v>13960</v>
      </c>
      <c r="F421" t="s">
        <v>13959</v>
      </c>
      <c r="G421" t="s">
        <v>10</v>
      </c>
      <c r="H421" t="s">
        <v>9</v>
      </c>
      <c r="I421" t="s">
        <v>1042</v>
      </c>
      <c r="J421">
        <v>60009400</v>
      </c>
      <c r="K421" t="s">
        <v>1041</v>
      </c>
      <c r="L421" t="s">
        <v>275</v>
      </c>
      <c r="M421" t="s">
        <v>71</v>
      </c>
      <c r="N421">
        <v>4</v>
      </c>
      <c r="O421" t="s">
        <v>13958</v>
      </c>
      <c r="P421" t="s">
        <v>13957</v>
      </c>
      <c r="Q421" t="s">
        <v>1040</v>
      </c>
      <c r="R421" s="7">
        <v>38676</v>
      </c>
      <c r="S421" s="8">
        <f t="shared" si="48"/>
        <v>2005</v>
      </c>
      <c r="T421" s="8">
        <v>2005</v>
      </c>
      <c r="U421" s="8">
        <f t="shared" si="49"/>
        <v>17</v>
      </c>
      <c r="V421" s="7">
        <v>38676</v>
      </c>
      <c r="W421" t="s">
        <v>643</v>
      </c>
      <c r="X421" s="2">
        <v>0.30399999999999999</v>
      </c>
      <c r="Y421" s="6">
        <f t="shared" si="50"/>
        <v>8.115106377299057E-3</v>
      </c>
      <c r="AA421">
        <v>8952477</v>
      </c>
      <c r="AB421">
        <v>12250</v>
      </c>
      <c r="AD421" t="s">
        <v>2</v>
      </c>
      <c r="AE421">
        <v>47</v>
      </c>
      <c r="AF421">
        <v>4</v>
      </c>
      <c r="AH421" t="s">
        <v>13956</v>
      </c>
      <c r="AI421" t="s">
        <v>13955</v>
      </c>
      <c r="AJ421" t="s">
        <v>13954</v>
      </c>
      <c r="AK421" t="s">
        <v>13953</v>
      </c>
      <c r="AL421">
        <v>5</v>
      </c>
      <c r="AM421" s="5">
        <f t="shared" si="51"/>
        <v>0.29411764705882354</v>
      </c>
      <c r="AN421" s="4">
        <f t="shared" si="52"/>
        <v>4.4546406218678308E-4</v>
      </c>
      <c r="AO421" s="3"/>
      <c r="AP421">
        <v>0</v>
      </c>
      <c r="AR421" t="s">
        <v>1</v>
      </c>
      <c r="AT421" s="2" t="s">
        <v>0</v>
      </c>
      <c r="AU421" s="1">
        <f t="shared" si="53"/>
        <v>0.58142136827653745</v>
      </c>
      <c r="AV421" s="1">
        <f t="shared" si="54"/>
        <v>0.42802852197429198</v>
      </c>
      <c r="AW421" s="1">
        <f t="shared" si="55"/>
        <v>0.2746356756720465</v>
      </c>
    </row>
    <row r="422" spans="1:49" x14ac:dyDescent="0.2">
      <c r="A422">
        <v>420</v>
      </c>
      <c r="B422" t="s">
        <v>13952</v>
      </c>
      <c r="C422" t="s">
        <v>13951</v>
      </c>
      <c r="F422" t="s">
        <v>13950</v>
      </c>
      <c r="G422" t="s">
        <v>10</v>
      </c>
      <c r="H422" t="s">
        <v>9</v>
      </c>
      <c r="I422" t="s">
        <v>1232</v>
      </c>
      <c r="J422" t="s">
        <v>13949</v>
      </c>
      <c r="K422" t="s">
        <v>13948</v>
      </c>
      <c r="L422" t="s">
        <v>13947</v>
      </c>
      <c r="M422" t="s">
        <v>206</v>
      </c>
      <c r="N422">
        <v>2</v>
      </c>
      <c r="O422" t="s">
        <v>13946</v>
      </c>
      <c r="P422" t="s">
        <v>13945</v>
      </c>
      <c r="Q422" t="s">
        <v>13944</v>
      </c>
      <c r="R422" s="7">
        <v>38676</v>
      </c>
      <c r="S422" s="8">
        <f t="shared" si="48"/>
        <v>2005</v>
      </c>
      <c r="T422" s="8">
        <v>2005</v>
      </c>
      <c r="U422" s="8">
        <f t="shared" si="49"/>
        <v>17</v>
      </c>
      <c r="V422" s="7">
        <v>38676</v>
      </c>
      <c r="W422" t="s">
        <v>643</v>
      </c>
      <c r="X422" s="2">
        <v>0.30399999999999999</v>
      </c>
      <c r="Y422" s="6">
        <f t="shared" si="50"/>
        <v>8.115106377299057E-3</v>
      </c>
      <c r="AA422">
        <v>8952477</v>
      </c>
      <c r="AB422">
        <v>12250</v>
      </c>
      <c r="AD422" t="s">
        <v>2</v>
      </c>
      <c r="AE422">
        <v>47</v>
      </c>
      <c r="AF422">
        <v>4</v>
      </c>
      <c r="AH422" t="s">
        <v>13943</v>
      </c>
      <c r="AI422" t="s">
        <v>13942</v>
      </c>
      <c r="AJ422" t="s">
        <v>13941</v>
      </c>
      <c r="AK422" t="s">
        <v>13940</v>
      </c>
      <c r="AL422">
        <v>6</v>
      </c>
      <c r="AM422" s="5">
        <f t="shared" si="51"/>
        <v>0.35294117647058826</v>
      </c>
      <c r="AN422" s="4">
        <f t="shared" si="52"/>
        <v>5.3455687462413976E-4</v>
      </c>
      <c r="AO422" s="3"/>
      <c r="AP422">
        <v>0</v>
      </c>
      <c r="AR422" t="s">
        <v>1</v>
      </c>
      <c r="AT422" s="2" t="s">
        <v>0</v>
      </c>
      <c r="AU422" s="1">
        <f t="shared" si="53"/>
        <v>0.58409415264965814</v>
      </c>
      <c r="AV422" s="1">
        <f t="shared" si="54"/>
        <v>0.43248316259615982</v>
      </c>
      <c r="AW422" s="1">
        <f t="shared" si="55"/>
        <v>0.2808721725426615</v>
      </c>
    </row>
    <row r="423" spans="1:49" x14ac:dyDescent="0.2">
      <c r="A423">
        <v>421</v>
      </c>
      <c r="B423" t="s">
        <v>13939</v>
      </c>
      <c r="C423" t="s">
        <v>13938</v>
      </c>
      <c r="F423" t="s">
        <v>13937</v>
      </c>
      <c r="G423" t="s">
        <v>10</v>
      </c>
      <c r="H423" t="s">
        <v>9</v>
      </c>
      <c r="I423" t="s">
        <v>13936</v>
      </c>
      <c r="J423" t="s">
        <v>13935</v>
      </c>
      <c r="K423" t="s">
        <v>13934</v>
      </c>
      <c r="L423" t="s">
        <v>13933</v>
      </c>
      <c r="M423" t="s">
        <v>98</v>
      </c>
      <c r="N423">
        <v>3</v>
      </c>
      <c r="O423" t="s">
        <v>13932</v>
      </c>
      <c r="P423" t="s">
        <v>13931</v>
      </c>
      <c r="Q423" t="s">
        <v>13930</v>
      </c>
      <c r="R423" s="7">
        <v>38676</v>
      </c>
      <c r="S423" s="8">
        <f t="shared" si="48"/>
        <v>2005</v>
      </c>
      <c r="T423" s="8">
        <v>2005</v>
      </c>
      <c r="U423" s="8">
        <f t="shared" si="49"/>
        <v>17</v>
      </c>
      <c r="V423" s="7">
        <v>38676</v>
      </c>
      <c r="W423" t="s">
        <v>643</v>
      </c>
      <c r="X423" s="2">
        <v>0.30399999999999999</v>
      </c>
      <c r="Y423" s="6">
        <f t="shared" si="50"/>
        <v>8.115106377299057E-3</v>
      </c>
      <c r="AA423">
        <v>8952477</v>
      </c>
      <c r="AB423">
        <v>12250</v>
      </c>
      <c r="AD423" t="s">
        <v>2</v>
      </c>
      <c r="AE423">
        <v>47</v>
      </c>
      <c r="AF423">
        <v>4</v>
      </c>
      <c r="AH423" t="s">
        <v>13929</v>
      </c>
      <c r="AI423" t="s">
        <v>13928</v>
      </c>
      <c r="AJ423" t="s">
        <v>13927</v>
      </c>
      <c r="AK423" t="s">
        <v>13926</v>
      </c>
      <c r="AL423">
        <v>1</v>
      </c>
      <c r="AM423" s="5">
        <f t="shared" si="51"/>
        <v>5.8823529411764705E-2</v>
      </c>
      <c r="AN423" s="4">
        <f t="shared" si="52"/>
        <v>8.9092812437356614E-5</v>
      </c>
      <c r="AO423" s="3"/>
      <c r="AP423">
        <v>0</v>
      </c>
      <c r="AR423" t="s">
        <v>1</v>
      </c>
      <c r="AT423" s="2" t="s">
        <v>0</v>
      </c>
      <c r="AU423" s="1">
        <f t="shared" si="53"/>
        <v>0.5707302307840546</v>
      </c>
      <c r="AV423" s="1">
        <f t="shared" si="54"/>
        <v>0.41020995948682065</v>
      </c>
      <c r="AW423" s="1">
        <f t="shared" si="55"/>
        <v>0.24968968818958667</v>
      </c>
    </row>
    <row r="424" spans="1:49" x14ac:dyDescent="0.2">
      <c r="A424">
        <v>422</v>
      </c>
      <c r="B424" t="s">
        <v>13925</v>
      </c>
      <c r="C424" t="s">
        <v>13924</v>
      </c>
      <c r="F424" t="s">
        <v>13923</v>
      </c>
      <c r="G424" t="s">
        <v>10</v>
      </c>
      <c r="H424" t="s">
        <v>9</v>
      </c>
      <c r="I424" t="s">
        <v>13922</v>
      </c>
      <c r="N424">
        <v>2</v>
      </c>
      <c r="O424" t="s">
        <v>13921</v>
      </c>
      <c r="P424" t="s">
        <v>13920</v>
      </c>
      <c r="Q424" t="s">
        <v>629</v>
      </c>
      <c r="R424" s="7">
        <v>38676</v>
      </c>
      <c r="S424" s="8">
        <f t="shared" si="48"/>
        <v>2005</v>
      </c>
      <c r="T424" s="8">
        <v>2005</v>
      </c>
      <c r="U424" s="8">
        <f t="shared" si="49"/>
        <v>17</v>
      </c>
      <c r="V424" s="7">
        <v>38676</v>
      </c>
      <c r="W424" t="s">
        <v>643</v>
      </c>
      <c r="X424" s="2">
        <v>0.30399999999999999</v>
      </c>
      <c r="Y424" s="6">
        <f t="shared" si="50"/>
        <v>8.115106377299057E-3</v>
      </c>
      <c r="AA424">
        <v>8952477</v>
      </c>
      <c r="AB424">
        <v>12250</v>
      </c>
      <c r="AD424" t="s">
        <v>2</v>
      </c>
      <c r="AE424">
        <v>47</v>
      </c>
      <c r="AF424">
        <v>4</v>
      </c>
      <c r="AH424" t="s">
        <v>13919</v>
      </c>
      <c r="AI424" t="s">
        <v>13918</v>
      </c>
      <c r="AJ424" t="s">
        <v>13917</v>
      </c>
      <c r="AK424" t="s">
        <v>13916</v>
      </c>
      <c r="AL424">
        <v>4</v>
      </c>
      <c r="AM424" s="5">
        <f t="shared" si="51"/>
        <v>0.23529411764705882</v>
      </c>
      <c r="AN424" s="4">
        <f t="shared" si="52"/>
        <v>3.5637124974942646E-4</v>
      </c>
      <c r="AO424" s="3"/>
      <c r="AP424">
        <v>0</v>
      </c>
      <c r="AR424" t="s">
        <v>1</v>
      </c>
      <c r="AT424" s="2" t="s">
        <v>0</v>
      </c>
      <c r="AU424" s="1">
        <f t="shared" si="53"/>
        <v>0.57874858390341666</v>
      </c>
      <c r="AV424" s="1">
        <f t="shared" si="54"/>
        <v>0.42357388135242419</v>
      </c>
      <c r="AW424" s="1">
        <f t="shared" si="55"/>
        <v>0.2683991788014316</v>
      </c>
    </row>
    <row r="425" spans="1:49" x14ac:dyDescent="0.2">
      <c r="A425">
        <v>423</v>
      </c>
      <c r="B425" t="s">
        <v>13915</v>
      </c>
      <c r="C425" t="s">
        <v>13914</v>
      </c>
      <c r="F425" t="s">
        <v>13913</v>
      </c>
      <c r="G425" t="s">
        <v>10</v>
      </c>
      <c r="H425" t="s">
        <v>9</v>
      </c>
      <c r="I425" t="s">
        <v>1419</v>
      </c>
      <c r="J425" t="s">
        <v>13912</v>
      </c>
      <c r="K425" t="s">
        <v>13911</v>
      </c>
      <c r="L425" t="s">
        <v>13910</v>
      </c>
      <c r="M425" t="s">
        <v>398</v>
      </c>
      <c r="N425">
        <v>3</v>
      </c>
      <c r="O425" t="s">
        <v>13909</v>
      </c>
      <c r="P425" t="s">
        <v>13908</v>
      </c>
      <c r="Q425" t="s">
        <v>13907</v>
      </c>
      <c r="R425" s="7">
        <v>38676</v>
      </c>
      <c r="S425" s="8">
        <f t="shared" si="48"/>
        <v>2005</v>
      </c>
      <c r="T425" s="8">
        <v>2005</v>
      </c>
      <c r="U425" s="8">
        <f t="shared" si="49"/>
        <v>17</v>
      </c>
      <c r="V425" s="7">
        <v>38676</v>
      </c>
      <c r="W425" t="s">
        <v>643</v>
      </c>
      <c r="X425" s="2">
        <v>0.30399999999999999</v>
      </c>
      <c r="Y425" s="6">
        <f t="shared" si="50"/>
        <v>8.115106377299057E-3</v>
      </c>
      <c r="AA425">
        <v>8952477</v>
      </c>
      <c r="AB425">
        <v>12250</v>
      </c>
      <c r="AD425" t="s">
        <v>2</v>
      </c>
      <c r="AE425">
        <v>47</v>
      </c>
      <c r="AF425">
        <v>4</v>
      </c>
      <c r="AH425" t="s">
        <v>13906</v>
      </c>
      <c r="AI425" t="s">
        <v>13905</v>
      </c>
      <c r="AJ425" t="s">
        <v>13904</v>
      </c>
      <c r="AK425" t="s">
        <v>13903</v>
      </c>
      <c r="AL425">
        <v>0</v>
      </c>
      <c r="AM425" s="5">
        <f t="shared" si="51"/>
        <v>0</v>
      </c>
      <c r="AN425" s="4">
        <f t="shared" si="52"/>
        <v>0</v>
      </c>
      <c r="AO425" s="3"/>
      <c r="AP425">
        <v>0</v>
      </c>
      <c r="AR425" t="s">
        <v>1</v>
      </c>
      <c r="AT425" s="2" t="s">
        <v>0</v>
      </c>
      <c r="AU425" s="1">
        <f t="shared" si="53"/>
        <v>0.56805744641093392</v>
      </c>
      <c r="AV425" s="1">
        <f t="shared" si="54"/>
        <v>0.40575531886495286</v>
      </c>
      <c r="AW425" s="1">
        <f t="shared" si="55"/>
        <v>0.24345319131897172</v>
      </c>
    </row>
    <row r="426" spans="1:49" x14ac:dyDescent="0.2">
      <c r="A426">
        <v>424</v>
      </c>
      <c r="B426" t="s">
        <v>13902</v>
      </c>
      <c r="C426" t="s">
        <v>13901</v>
      </c>
      <c r="F426" t="s">
        <v>13900</v>
      </c>
      <c r="G426" t="s">
        <v>10</v>
      </c>
      <c r="H426" t="s">
        <v>9</v>
      </c>
      <c r="I426" t="s">
        <v>13899</v>
      </c>
      <c r="J426">
        <v>60008991</v>
      </c>
      <c r="K426" t="s">
        <v>13898</v>
      </c>
      <c r="L426" t="s">
        <v>13897</v>
      </c>
      <c r="M426" t="s">
        <v>490</v>
      </c>
      <c r="N426">
        <v>1</v>
      </c>
      <c r="O426" t="s">
        <v>13896</v>
      </c>
      <c r="P426">
        <v>8583220000</v>
      </c>
      <c r="Q426">
        <v>60008991</v>
      </c>
      <c r="R426" s="7">
        <v>38676</v>
      </c>
      <c r="S426" s="8">
        <f t="shared" si="48"/>
        <v>2005</v>
      </c>
      <c r="T426" s="8">
        <v>2005</v>
      </c>
      <c r="U426" s="8">
        <f t="shared" si="49"/>
        <v>17</v>
      </c>
      <c r="V426" s="7">
        <v>38676</v>
      </c>
      <c r="W426" t="s">
        <v>643</v>
      </c>
      <c r="X426" s="2">
        <v>0.30399999999999999</v>
      </c>
      <c r="Y426" s="6">
        <f t="shared" si="50"/>
        <v>8.115106377299057E-3</v>
      </c>
      <c r="AA426">
        <v>8952477</v>
      </c>
      <c r="AB426">
        <v>12250</v>
      </c>
      <c r="AD426" t="s">
        <v>2</v>
      </c>
      <c r="AE426">
        <v>47</v>
      </c>
      <c r="AF426">
        <v>4</v>
      </c>
      <c r="AH426" t="s">
        <v>13895</v>
      </c>
      <c r="AI426" t="s">
        <v>13894</v>
      </c>
      <c r="AJ426" t="s">
        <v>13893</v>
      </c>
      <c r="AK426" t="s">
        <v>13892</v>
      </c>
      <c r="AL426">
        <v>4</v>
      </c>
      <c r="AM426" s="5">
        <f t="shared" si="51"/>
        <v>0.23529411764705882</v>
      </c>
      <c r="AN426" s="4">
        <f t="shared" si="52"/>
        <v>3.5637124974942646E-4</v>
      </c>
      <c r="AO426" s="3"/>
      <c r="AP426">
        <v>0</v>
      </c>
      <c r="AR426" t="s">
        <v>1</v>
      </c>
      <c r="AT426" s="2" t="s">
        <v>0</v>
      </c>
      <c r="AU426" s="1">
        <f t="shared" si="53"/>
        <v>0.57874858390341666</v>
      </c>
      <c r="AV426" s="1">
        <f t="shared" si="54"/>
        <v>0.42357388135242419</v>
      </c>
      <c r="AW426" s="1">
        <f t="shared" si="55"/>
        <v>0.2683991788014316</v>
      </c>
    </row>
    <row r="427" spans="1:49" x14ac:dyDescent="0.2">
      <c r="A427">
        <v>425</v>
      </c>
      <c r="B427" t="s">
        <v>13891</v>
      </c>
      <c r="C427" t="s">
        <v>13890</v>
      </c>
      <c r="F427" t="s">
        <v>13889</v>
      </c>
      <c r="G427" t="s">
        <v>10</v>
      </c>
      <c r="H427" t="s">
        <v>9</v>
      </c>
      <c r="I427" t="s">
        <v>146</v>
      </c>
      <c r="J427">
        <v>60025578</v>
      </c>
      <c r="K427" t="s">
        <v>507</v>
      </c>
      <c r="L427" t="s">
        <v>341</v>
      </c>
      <c r="M427" t="s">
        <v>71</v>
      </c>
      <c r="N427">
        <v>3</v>
      </c>
      <c r="O427" t="s">
        <v>13888</v>
      </c>
      <c r="P427" t="s">
        <v>13887</v>
      </c>
      <c r="Q427" t="s">
        <v>504</v>
      </c>
      <c r="R427" s="7">
        <v>38673</v>
      </c>
      <c r="S427" s="8">
        <f t="shared" si="48"/>
        <v>2005</v>
      </c>
      <c r="T427" s="8">
        <v>2005</v>
      </c>
      <c r="U427" s="8">
        <f t="shared" si="49"/>
        <v>17</v>
      </c>
      <c r="V427" s="7">
        <v>2005</v>
      </c>
      <c r="W427" t="s">
        <v>3</v>
      </c>
      <c r="X427" s="2">
        <v>0.28599999999999998</v>
      </c>
      <c r="Y427" s="6">
        <f t="shared" si="50"/>
        <v>7.6346066575905605E-3</v>
      </c>
      <c r="AA427">
        <v>9205071</v>
      </c>
      <c r="AB427">
        <v>28139</v>
      </c>
      <c r="AD427" t="s">
        <v>2</v>
      </c>
      <c r="AE427">
        <v>19</v>
      </c>
      <c r="AF427">
        <v>13</v>
      </c>
      <c r="AH427" t="s">
        <v>13886</v>
      </c>
      <c r="AI427" t="s">
        <v>13885</v>
      </c>
      <c r="AK427" t="s">
        <v>13884</v>
      </c>
      <c r="AL427">
        <v>15</v>
      </c>
      <c r="AM427" s="5">
        <f t="shared" si="51"/>
        <v>0.88235294117647056</v>
      </c>
      <c r="AN427" s="4">
        <f t="shared" si="52"/>
        <v>1.3363921865603492E-3</v>
      </c>
      <c r="AO427" s="3"/>
      <c r="AP427">
        <v>0</v>
      </c>
      <c r="AR427" t="s">
        <v>1</v>
      </c>
      <c r="AT427" s="2" t="s">
        <v>0</v>
      </c>
      <c r="AU427" s="1">
        <f t="shared" si="53"/>
        <v>0.57451423162814974</v>
      </c>
      <c r="AV427" s="1">
        <f t="shared" si="54"/>
        <v>0.44854994220754552</v>
      </c>
      <c r="AW427" s="1">
        <f t="shared" si="55"/>
        <v>0.32258565278694129</v>
      </c>
    </row>
    <row r="428" spans="1:49" x14ac:dyDescent="0.2">
      <c r="A428">
        <v>426</v>
      </c>
      <c r="B428" t="s">
        <v>13883</v>
      </c>
      <c r="C428" t="s">
        <v>13882</v>
      </c>
      <c r="F428" t="s">
        <v>13881</v>
      </c>
      <c r="G428" t="s">
        <v>10</v>
      </c>
      <c r="H428" t="s">
        <v>9</v>
      </c>
      <c r="I428" t="s">
        <v>1224</v>
      </c>
      <c r="J428" t="s">
        <v>13880</v>
      </c>
      <c r="K428" t="s">
        <v>13879</v>
      </c>
      <c r="L428" t="s">
        <v>13878</v>
      </c>
      <c r="M428" t="s">
        <v>1065</v>
      </c>
      <c r="N428">
        <v>4</v>
      </c>
      <c r="O428" t="s">
        <v>13877</v>
      </c>
      <c r="P428" t="s">
        <v>13876</v>
      </c>
      <c r="Q428" t="s">
        <v>13875</v>
      </c>
      <c r="R428" s="7">
        <v>38673</v>
      </c>
      <c r="S428" s="8">
        <f t="shared" si="48"/>
        <v>2005</v>
      </c>
      <c r="T428" s="8">
        <v>2005</v>
      </c>
      <c r="U428" s="8">
        <f t="shared" si="49"/>
        <v>17</v>
      </c>
      <c r="V428" s="7">
        <v>2005</v>
      </c>
      <c r="W428" t="s">
        <v>3</v>
      </c>
      <c r="X428" s="2">
        <v>0.28599999999999998</v>
      </c>
      <c r="Y428" s="6">
        <f t="shared" si="50"/>
        <v>7.6346066575905605E-3</v>
      </c>
      <c r="AA428">
        <v>9205071</v>
      </c>
      <c r="AB428">
        <v>28139</v>
      </c>
      <c r="AD428" t="s">
        <v>2</v>
      </c>
      <c r="AE428">
        <v>19</v>
      </c>
      <c r="AF428">
        <v>12</v>
      </c>
      <c r="AH428" t="s">
        <v>13874</v>
      </c>
      <c r="AI428" t="s">
        <v>13873</v>
      </c>
      <c r="AK428" t="s">
        <v>13872</v>
      </c>
      <c r="AL428">
        <v>3</v>
      </c>
      <c r="AM428" s="5">
        <f t="shared" si="51"/>
        <v>0.17647058823529413</v>
      </c>
      <c r="AN428" s="4">
        <f t="shared" si="52"/>
        <v>2.6727843731206988E-4</v>
      </c>
      <c r="AO428" s="3"/>
      <c r="AP428">
        <v>0</v>
      </c>
      <c r="AR428" t="s">
        <v>1</v>
      </c>
      <c r="AT428" s="2" t="s">
        <v>0</v>
      </c>
      <c r="AU428" s="1">
        <f t="shared" si="53"/>
        <v>0.54244081915070141</v>
      </c>
      <c r="AV428" s="1">
        <f t="shared" si="54"/>
        <v>0.39509425474513149</v>
      </c>
      <c r="AW428" s="1">
        <f t="shared" si="55"/>
        <v>0.2477476903395617</v>
      </c>
    </row>
    <row r="429" spans="1:49" x14ac:dyDescent="0.2">
      <c r="A429">
        <v>427</v>
      </c>
      <c r="B429" t="s">
        <v>13871</v>
      </c>
      <c r="C429" t="s">
        <v>13870</v>
      </c>
      <c r="F429" t="s">
        <v>13869</v>
      </c>
      <c r="G429" t="s">
        <v>10</v>
      </c>
      <c r="H429" t="s">
        <v>9</v>
      </c>
      <c r="I429" t="s">
        <v>13868</v>
      </c>
      <c r="J429">
        <v>60012005</v>
      </c>
      <c r="K429" t="s">
        <v>5628</v>
      </c>
      <c r="L429" t="s">
        <v>5627</v>
      </c>
      <c r="M429" t="s">
        <v>805</v>
      </c>
      <c r="N429">
        <v>2</v>
      </c>
      <c r="O429" t="s">
        <v>13867</v>
      </c>
      <c r="P429" t="s">
        <v>13866</v>
      </c>
      <c r="Q429" t="s">
        <v>5624</v>
      </c>
      <c r="R429" s="7">
        <v>38673</v>
      </c>
      <c r="S429" s="8">
        <f t="shared" si="48"/>
        <v>2005</v>
      </c>
      <c r="T429" s="8">
        <v>2005</v>
      </c>
      <c r="U429" s="8">
        <f t="shared" si="49"/>
        <v>17</v>
      </c>
      <c r="V429" s="7">
        <v>2005</v>
      </c>
      <c r="W429" t="s">
        <v>3</v>
      </c>
      <c r="X429" s="2">
        <v>0.28599999999999998</v>
      </c>
      <c r="Y429" s="6">
        <f t="shared" si="50"/>
        <v>7.6346066575905605E-3</v>
      </c>
      <c r="AA429">
        <v>9205071</v>
      </c>
      <c r="AB429">
        <v>28139</v>
      </c>
      <c r="AD429" t="s">
        <v>2</v>
      </c>
      <c r="AE429">
        <v>19</v>
      </c>
      <c r="AF429">
        <v>13</v>
      </c>
      <c r="AH429" t="s">
        <v>13865</v>
      </c>
      <c r="AI429" t="s">
        <v>13864</v>
      </c>
      <c r="AK429" t="s">
        <v>13863</v>
      </c>
      <c r="AL429">
        <v>2</v>
      </c>
      <c r="AM429" s="5">
        <f t="shared" si="51"/>
        <v>0.11764705882352941</v>
      </c>
      <c r="AN429" s="4">
        <f t="shared" si="52"/>
        <v>1.7818562487471323E-4</v>
      </c>
      <c r="AO429" s="3"/>
      <c r="AP429">
        <v>0</v>
      </c>
      <c r="AR429" t="s">
        <v>1</v>
      </c>
      <c r="AT429" s="2" t="s">
        <v>0</v>
      </c>
      <c r="AU429" s="1">
        <f t="shared" si="53"/>
        <v>0.53976803477758062</v>
      </c>
      <c r="AV429" s="1">
        <f t="shared" si="54"/>
        <v>0.3906396141232637</v>
      </c>
      <c r="AW429" s="1">
        <f t="shared" si="55"/>
        <v>0.24151119346894676</v>
      </c>
    </row>
    <row r="430" spans="1:49" x14ac:dyDescent="0.2">
      <c r="A430">
        <v>428</v>
      </c>
      <c r="B430" t="s">
        <v>13862</v>
      </c>
      <c r="C430" t="s">
        <v>13861</v>
      </c>
      <c r="F430" t="s">
        <v>13860</v>
      </c>
      <c r="G430" t="s">
        <v>10</v>
      </c>
      <c r="H430" t="s">
        <v>9</v>
      </c>
      <c r="I430" t="s">
        <v>1201</v>
      </c>
      <c r="J430" t="s">
        <v>13859</v>
      </c>
      <c r="K430" t="s">
        <v>13858</v>
      </c>
      <c r="L430" t="s">
        <v>13857</v>
      </c>
      <c r="M430" t="s">
        <v>1102</v>
      </c>
      <c r="N430">
        <v>3</v>
      </c>
      <c r="O430" t="s">
        <v>13856</v>
      </c>
      <c r="P430" t="s">
        <v>1199</v>
      </c>
      <c r="Q430" t="s">
        <v>13855</v>
      </c>
      <c r="R430" s="7">
        <v>38673</v>
      </c>
      <c r="S430" s="8">
        <f t="shared" si="48"/>
        <v>2005</v>
      </c>
      <c r="T430" s="8">
        <v>2005</v>
      </c>
      <c r="U430" s="8">
        <f t="shared" si="49"/>
        <v>17</v>
      </c>
      <c r="V430" s="7">
        <v>2005</v>
      </c>
      <c r="W430" t="s">
        <v>3</v>
      </c>
      <c r="X430" s="2">
        <v>0.28599999999999998</v>
      </c>
      <c r="Y430" s="6">
        <f t="shared" si="50"/>
        <v>7.6346066575905605E-3</v>
      </c>
      <c r="AA430">
        <v>9205071</v>
      </c>
      <c r="AB430">
        <v>28139</v>
      </c>
      <c r="AD430" t="s">
        <v>2</v>
      </c>
      <c r="AE430">
        <v>19</v>
      </c>
      <c r="AF430">
        <v>12</v>
      </c>
      <c r="AH430" t="s">
        <v>13854</v>
      </c>
      <c r="AI430" t="s">
        <v>13853</v>
      </c>
      <c r="AK430" t="s">
        <v>13852</v>
      </c>
      <c r="AL430">
        <v>63</v>
      </c>
      <c r="AM430" s="5">
        <f t="shared" si="51"/>
        <v>3.7058823529411766</v>
      </c>
      <c r="AN430" s="4">
        <f t="shared" si="52"/>
        <v>5.6128471835534674E-3</v>
      </c>
      <c r="AO430" s="3"/>
      <c r="AP430">
        <v>0</v>
      </c>
      <c r="AR430" t="s">
        <v>1</v>
      </c>
      <c r="AT430" s="2" t="s">
        <v>0</v>
      </c>
      <c r="AU430" s="1">
        <f t="shared" si="53"/>
        <v>0.70280788153794327</v>
      </c>
      <c r="AV430" s="1">
        <f t="shared" si="54"/>
        <v>0.6623726920572014</v>
      </c>
      <c r="AW430" s="1">
        <f t="shared" si="55"/>
        <v>0.62193750257645952</v>
      </c>
    </row>
    <row r="431" spans="1:49" x14ac:dyDescent="0.2">
      <c r="A431">
        <v>429</v>
      </c>
      <c r="B431" t="s">
        <v>13851</v>
      </c>
      <c r="C431" t="s">
        <v>13850</v>
      </c>
      <c r="F431" t="s">
        <v>13849</v>
      </c>
      <c r="G431" t="s">
        <v>10</v>
      </c>
      <c r="H431" t="s">
        <v>9</v>
      </c>
      <c r="I431" t="s">
        <v>13848</v>
      </c>
      <c r="J431">
        <v>60012005</v>
      </c>
      <c r="K431" t="s">
        <v>5628</v>
      </c>
      <c r="L431" t="s">
        <v>5627</v>
      </c>
      <c r="M431" t="s">
        <v>805</v>
      </c>
      <c r="N431">
        <v>3</v>
      </c>
      <c r="O431" t="s">
        <v>13847</v>
      </c>
      <c r="P431" t="s">
        <v>13846</v>
      </c>
      <c r="Q431" t="s">
        <v>13845</v>
      </c>
      <c r="R431" s="7">
        <v>38673</v>
      </c>
      <c r="S431" s="8">
        <f t="shared" si="48"/>
        <v>2005</v>
      </c>
      <c r="T431" s="8">
        <v>2005</v>
      </c>
      <c r="U431" s="8">
        <f t="shared" si="49"/>
        <v>17</v>
      </c>
      <c r="V431" s="7">
        <v>2005</v>
      </c>
      <c r="W431" t="s">
        <v>3</v>
      </c>
      <c r="X431" s="2">
        <v>0.28599999999999998</v>
      </c>
      <c r="Y431" s="6">
        <f t="shared" si="50"/>
        <v>7.6346066575905605E-3</v>
      </c>
      <c r="AA431">
        <v>9205071</v>
      </c>
      <c r="AB431">
        <v>28139</v>
      </c>
      <c r="AD431" t="s">
        <v>2</v>
      </c>
      <c r="AE431">
        <v>19</v>
      </c>
      <c r="AF431">
        <v>12</v>
      </c>
      <c r="AH431" t="s">
        <v>13844</v>
      </c>
      <c r="AI431" t="s">
        <v>13843</v>
      </c>
      <c r="AK431" t="s">
        <v>13842</v>
      </c>
      <c r="AL431">
        <v>22</v>
      </c>
      <c r="AM431" s="5">
        <f t="shared" si="51"/>
        <v>1.2941176470588236</v>
      </c>
      <c r="AN431" s="4">
        <f t="shared" si="52"/>
        <v>1.9600418736218455E-3</v>
      </c>
      <c r="AO431" s="3"/>
      <c r="AP431">
        <v>0</v>
      </c>
      <c r="AR431" t="s">
        <v>1</v>
      </c>
      <c r="AT431" s="2" t="s">
        <v>0</v>
      </c>
      <c r="AU431" s="1">
        <f t="shared" si="53"/>
        <v>0.59322372223999453</v>
      </c>
      <c r="AV431" s="1">
        <f t="shared" si="54"/>
        <v>0.47973242656062032</v>
      </c>
      <c r="AW431" s="1">
        <f t="shared" si="55"/>
        <v>0.36624113088124599</v>
      </c>
    </row>
    <row r="432" spans="1:49" x14ac:dyDescent="0.2">
      <c r="A432">
        <v>430</v>
      </c>
      <c r="B432" t="s">
        <v>13841</v>
      </c>
      <c r="C432" t="s">
        <v>13840</v>
      </c>
      <c r="F432" t="s">
        <v>13839</v>
      </c>
      <c r="G432" t="s">
        <v>10</v>
      </c>
      <c r="H432" t="s">
        <v>9</v>
      </c>
      <c r="I432" t="s">
        <v>13838</v>
      </c>
      <c r="J432">
        <v>60012005</v>
      </c>
      <c r="K432" t="s">
        <v>5628</v>
      </c>
      <c r="L432" t="s">
        <v>5627</v>
      </c>
      <c r="M432" t="s">
        <v>805</v>
      </c>
      <c r="N432">
        <v>4</v>
      </c>
      <c r="O432" t="s">
        <v>13837</v>
      </c>
      <c r="P432" t="s">
        <v>13836</v>
      </c>
      <c r="Q432" t="s">
        <v>13835</v>
      </c>
      <c r="R432" s="7">
        <v>38673</v>
      </c>
      <c r="S432" s="8">
        <f t="shared" si="48"/>
        <v>2005</v>
      </c>
      <c r="T432" s="8">
        <v>2005</v>
      </c>
      <c r="U432" s="8">
        <f t="shared" si="49"/>
        <v>17</v>
      </c>
      <c r="V432" s="7">
        <v>2005</v>
      </c>
      <c r="W432" t="s">
        <v>3</v>
      </c>
      <c r="X432" s="2">
        <v>0.28599999999999998</v>
      </c>
      <c r="Y432" s="6">
        <f t="shared" si="50"/>
        <v>7.6346066575905605E-3</v>
      </c>
      <c r="AA432">
        <v>9205071</v>
      </c>
      <c r="AB432">
        <v>28139</v>
      </c>
      <c r="AD432" t="s">
        <v>2</v>
      </c>
      <c r="AE432">
        <v>19</v>
      </c>
      <c r="AF432">
        <v>14</v>
      </c>
      <c r="AH432" t="s">
        <v>13834</v>
      </c>
      <c r="AI432" t="s">
        <v>13833</v>
      </c>
      <c r="AK432" t="s">
        <v>13832</v>
      </c>
      <c r="AL432">
        <v>15</v>
      </c>
      <c r="AM432" s="5">
        <f t="shared" si="51"/>
        <v>0.88235294117647056</v>
      </c>
      <c r="AN432" s="4">
        <f t="shared" si="52"/>
        <v>1.3363921865603492E-3</v>
      </c>
      <c r="AO432" s="3"/>
      <c r="AP432">
        <v>0</v>
      </c>
      <c r="AR432" t="s">
        <v>1</v>
      </c>
      <c r="AT432" s="2" t="s">
        <v>0</v>
      </c>
      <c r="AU432" s="1">
        <f t="shared" si="53"/>
        <v>0.57451423162814974</v>
      </c>
      <c r="AV432" s="1">
        <f t="shared" si="54"/>
        <v>0.44854994220754552</v>
      </c>
      <c r="AW432" s="1">
        <f t="shared" si="55"/>
        <v>0.32258565278694129</v>
      </c>
    </row>
    <row r="433" spans="1:49" x14ac:dyDescent="0.2">
      <c r="A433">
        <v>431</v>
      </c>
      <c r="B433" t="s">
        <v>13831</v>
      </c>
      <c r="C433" t="s">
        <v>13830</v>
      </c>
      <c r="F433" t="s">
        <v>13829</v>
      </c>
      <c r="G433" t="s">
        <v>10</v>
      </c>
      <c r="H433" t="s">
        <v>9</v>
      </c>
      <c r="I433" t="s">
        <v>13828</v>
      </c>
      <c r="J433" t="s">
        <v>13827</v>
      </c>
      <c r="K433" t="s">
        <v>13826</v>
      </c>
      <c r="L433" t="s">
        <v>13825</v>
      </c>
      <c r="M433" t="s">
        <v>348</v>
      </c>
      <c r="N433">
        <v>3</v>
      </c>
      <c r="O433" t="s">
        <v>13824</v>
      </c>
      <c r="P433" t="s">
        <v>13823</v>
      </c>
      <c r="Q433" t="s">
        <v>13822</v>
      </c>
      <c r="R433" s="7">
        <v>38673</v>
      </c>
      <c r="S433" s="8">
        <f t="shared" si="48"/>
        <v>2005</v>
      </c>
      <c r="T433" s="8">
        <v>2005</v>
      </c>
      <c r="U433" s="8">
        <f t="shared" si="49"/>
        <v>17</v>
      </c>
      <c r="V433" s="7">
        <v>2005</v>
      </c>
      <c r="W433" t="s">
        <v>3</v>
      </c>
      <c r="X433" s="2">
        <v>0.28599999999999998</v>
      </c>
      <c r="Y433" s="6">
        <f t="shared" si="50"/>
        <v>7.6346066575905605E-3</v>
      </c>
      <c r="AA433">
        <v>9205071</v>
      </c>
      <c r="AB433">
        <v>28139</v>
      </c>
      <c r="AD433" t="s">
        <v>2</v>
      </c>
      <c r="AE433">
        <v>19</v>
      </c>
      <c r="AF433">
        <v>14</v>
      </c>
      <c r="AH433" t="s">
        <v>13821</v>
      </c>
      <c r="AI433" t="s">
        <v>13820</v>
      </c>
      <c r="AK433" t="s">
        <v>13819</v>
      </c>
      <c r="AL433">
        <v>6</v>
      </c>
      <c r="AM433" s="5">
        <f t="shared" si="51"/>
        <v>0.35294117647058826</v>
      </c>
      <c r="AN433" s="4">
        <f t="shared" si="52"/>
        <v>5.3455687462413976E-4</v>
      </c>
      <c r="AO433" s="3"/>
      <c r="AP433">
        <v>0</v>
      </c>
      <c r="AR433" t="s">
        <v>1</v>
      </c>
      <c r="AT433" s="2" t="s">
        <v>0</v>
      </c>
      <c r="AU433" s="1">
        <f t="shared" si="53"/>
        <v>0.55045917227006347</v>
      </c>
      <c r="AV433" s="1">
        <f t="shared" si="54"/>
        <v>0.40845817661073497</v>
      </c>
      <c r="AW433" s="1">
        <f t="shared" si="55"/>
        <v>0.26645718095140664</v>
      </c>
    </row>
    <row r="434" spans="1:49" x14ac:dyDescent="0.2">
      <c r="A434">
        <v>432</v>
      </c>
      <c r="B434" t="s">
        <v>13818</v>
      </c>
      <c r="C434" t="s">
        <v>13817</v>
      </c>
      <c r="F434" t="s">
        <v>13816</v>
      </c>
      <c r="G434" t="s">
        <v>10</v>
      </c>
      <c r="H434" t="s">
        <v>9</v>
      </c>
      <c r="I434" t="s">
        <v>13815</v>
      </c>
      <c r="J434" t="s">
        <v>13814</v>
      </c>
      <c r="K434" t="s">
        <v>13813</v>
      </c>
      <c r="L434" t="s">
        <v>13812</v>
      </c>
      <c r="M434" t="s">
        <v>13811</v>
      </c>
      <c r="N434">
        <v>2</v>
      </c>
      <c r="O434" t="s">
        <v>13810</v>
      </c>
      <c r="P434" t="s">
        <v>13809</v>
      </c>
      <c r="Q434" t="s">
        <v>13808</v>
      </c>
      <c r="R434" s="7">
        <v>38673</v>
      </c>
      <c r="S434" s="8">
        <f t="shared" si="48"/>
        <v>2005</v>
      </c>
      <c r="T434" s="8">
        <v>2005</v>
      </c>
      <c r="U434" s="8">
        <f t="shared" si="49"/>
        <v>17</v>
      </c>
      <c r="V434" s="7">
        <v>2005</v>
      </c>
      <c r="W434" t="s">
        <v>3</v>
      </c>
      <c r="X434" s="2">
        <v>0.28599999999999998</v>
      </c>
      <c r="Y434" s="6">
        <f t="shared" si="50"/>
        <v>7.6346066575905605E-3</v>
      </c>
      <c r="AA434">
        <v>9205071</v>
      </c>
      <c r="AB434">
        <v>28139</v>
      </c>
      <c r="AD434" t="s">
        <v>2</v>
      </c>
      <c r="AE434">
        <v>19</v>
      </c>
      <c r="AF434">
        <v>14</v>
      </c>
      <c r="AH434" t="s">
        <v>13807</v>
      </c>
      <c r="AI434" t="s">
        <v>13806</v>
      </c>
      <c r="AK434" t="s">
        <v>13805</v>
      </c>
      <c r="AL434">
        <v>10</v>
      </c>
      <c r="AM434" s="5">
        <f t="shared" si="51"/>
        <v>0.58823529411764708</v>
      </c>
      <c r="AN434" s="4">
        <f t="shared" si="52"/>
        <v>8.9092812437356617E-4</v>
      </c>
      <c r="AO434" s="3"/>
      <c r="AP434">
        <v>0</v>
      </c>
      <c r="AR434" t="s">
        <v>1</v>
      </c>
      <c r="AT434" s="2" t="s">
        <v>0</v>
      </c>
      <c r="AU434" s="1">
        <f t="shared" si="53"/>
        <v>0.56115030976254621</v>
      </c>
      <c r="AV434" s="1">
        <f t="shared" si="54"/>
        <v>0.42627673909820635</v>
      </c>
      <c r="AW434" s="1">
        <f t="shared" si="55"/>
        <v>0.29140316843386643</v>
      </c>
    </row>
    <row r="435" spans="1:49" x14ac:dyDescent="0.2">
      <c r="A435">
        <v>433</v>
      </c>
      <c r="B435" t="s">
        <v>13804</v>
      </c>
      <c r="C435" t="s">
        <v>13803</v>
      </c>
      <c r="F435" t="s">
        <v>13802</v>
      </c>
      <c r="G435" t="s">
        <v>10</v>
      </c>
      <c r="H435" t="s">
        <v>9</v>
      </c>
      <c r="I435" t="s">
        <v>13801</v>
      </c>
      <c r="J435" t="s">
        <v>13796</v>
      </c>
      <c r="K435" t="s">
        <v>13800</v>
      </c>
      <c r="L435" t="s">
        <v>13799</v>
      </c>
      <c r="M435" t="s">
        <v>405</v>
      </c>
      <c r="N435">
        <v>2</v>
      </c>
      <c r="O435" t="s">
        <v>13798</v>
      </c>
      <c r="P435" t="s">
        <v>13797</v>
      </c>
      <c r="Q435" t="s">
        <v>13796</v>
      </c>
      <c r="R435" s="7">
        <v>38673</v>
      </c>
      <c r="S435" s="8">
        <f t="shared" si="48"/>
        <v>2005</v>
      </c>
      <c r="T435" s="8">
        <v>2005</v>
      </c>
      <c r="U435" s="8">
        <f t="shared" si="49"/>
        <v>17</v>
      </c>
      <c r="V435" s="7">
        <v>2005</v>
      </c>
      <c r="W435" t="s">
        <v>3</v>
      </c>
      <c r="X435" s="2">
        <v>0.28599999999999998</v>
      </c>
      <c r="Y435" s="6">
        <f t="shared" si="50"/>
        <v>7.6346066575905605E-3</v>
      </c>
      <c r="AA435">
        <v>9205071</v>
      </c>
      <c r="AB435">
        <v>28139</v>
      </c>
      <c r="AD435" t="s">
        <v>2</v>
      </c>
      <c r="AE435">
        <v>19</v>
      </c>
      <c r="AF435">
        <v>14</v>
      </c>
      <c r="AH435" t="s">
        <v>13795</v>
      </c>
      <c r="AI435" t="s">
        <v>13794</v>
      </c>
      <c r="AK435" t="s">
        <v>13793</v>
      </c>
      <c r="AL435">
        <v>2</v>
      </c>
      <c r="AM435" s="5">
        <f t="shared" si="51"/>
        <v>0.11764705882352941</v>
      </c>
      <c r="AN435" s="4">
        <f t="shared" si="52"/>
        <v>1.7818562487471323E-4</v>
      </c>
      <c r="AO435" s="3"/>
      <c r="AP435">
        <v>0</v>
      </c>
      <c r="AR435" t="s">
        <v>1</v>
      </c>
      <c r="AT435" s="2" t="s">
        <v>0</v>
      </c>
      <c r="AU435" s="1">
        <f t="shared" si="53"/>
        <v>0.53976803477758062</v>
      </c>
      <c r="AV435" s="1">
        <f t="shared" si="54"/>
        <v>0.3906396141232637</v>
      </c>
      <c r="AW435" s="1">
        <f t="shared" si="55"/>
        <v>0.24151119346894676</v>
      </c>
    </row>
    <row r="436" spans="1:49" x14ac:dyDescent="0.2">
      <c r="A436">
        <v>434</v>
      </c>
      <c r="B436" t="s">
        <v>13792</v>
      </c>
      <c r="C436" t="s">
        <v>13791</v>
      </c>
      <c r="F436" t="s">
        <v>13790</v>
      </c>
      <c r="G436" t="s">
        <v>10</v>
      </c>
      <c r="H436" t="s">
        <v>9</v>
      </c>
      <c r="I436" t="s">
        <v>583</v>
      </c>
      <c r="J436">
        <v>60025578</v>
      </c>
      <c r="K436" t="s">
        <v>507</v>
      </c>
      <c r="L436" t="s">
        <v>341</v>
      </c>
      <c r="M436" t="s">
        <v>71</v>
      </c>
      <c r="N436">
        <v>3</v>
      </c>
      <c r="O436" t="s">
        <v>13789</v>
      </c>
      <c r="P436" t="s">
        <v>13788</v>
      </c>
      <c r="Q436" t="s">
        <v>504</v>
      </c>
      <c r="R436" s="7">
        <v>38673</v>
      </c>
      <c r="S436" s="8">
        <f t="shared" si="48"/>
        <v>2005</v>
      </c>
      <c r="T436" s="8">
        <v>2005</v>
      </c>
      <c r="U436" s="8">
        <f t="shared" si="49"/>
        <v>17</v>
      </c>
      <c r="V436" s="7">
        <v>2005</v>
      </c>
      <c r="W436" t="s">
        <v>3</v>
      </c>
      <c r="X436" s="2">
        <v>0.28599999999999998</v>
      </c>
      <c r="Y436" s="6">
        <f t="shared" si="50"/>
        <v>7.6346066575905605E-3</v>
      </c>
      <c r="AA436">
        <v>9205071</v>
      </c>
      <c r="AB436">
        <v>28139</v>
      </c>
      <c r="AD436" t="s">
        <v>2</v>
      </c>
      <c r="AE436">
        <v>19</v>
      </c>
      <c r="AF436">
        <v>14</v>
      </c>
      <c r="AH436" t="s">
        <v>13787</v>
      </c>
      <c r="AI436" t="s">
        <v>13786</v>
      </c>
      <c r="AK436" t="s">
        <v>13785</v>
      </c>
      <c r="AL436">
        <v>2</v>
      </c>
      <c r="AM436" s="5">
        <f t="shared" si="51"/>
        <v>0.11764705882352941</v>
      </c>
      <c r="AN436" s="4">
        <f t="shared" si="52"/>
        <v>1.7818562487471323E-4</v>
      </c>
      <c r="AO436" s="3"/>
      <c r="AP436">
        <v>0</v>
      </c>
      <c r="AR436" t="s">
        <v>1</v>
      </c>
      <c r="AT436" s="2" t="s">
        <v>0</v>
      </c>
      <c r="AU436" s="1">
        <f t="shared" si="53"/>
        <v>0.53976803477758062</v>
      </c>
      <c r="AV436" s="1">
        <f t="shared" si="54"/>
        <v>0.3906396141232637</v>
      </c>
      <c r="AW436" s="1">
        <f t="shared" si="55"/>
        <v>0.24151119346894676</v>
      </c>
    </row>
    <row r="437" spans="1:49" x14ac:dyDescent="0.2">
      <c r="A437">
        <v>435</v>
      </c>
      <c r="B437" t="s">
        <v>13784</v>
      </c>
      <c r="C437" t="s">
        <v>13783</v>
      </c>
      <c r="F437" t="s">
        <v>13782</v>
      </c>
      <c r="G437" t="s">
        <v>10</v>
      </c>
      <c r="H437" t="s">
        <v>9</v>
      </c>
      <c r="I437" t="s">
        <v>944</v>
      </c>
      <c r="J437">
        <v>60017161</v>
      </c>
      <c r="K437" t="s">
        <v>126</v>
      </c>
      <c r="L437" t="s">
        <v>123</v>
      </c>
      <c r="M437" t="s">
        <v>122</v>
      </c>
      <c r="N437">
        <v>3</v>
      </c>
      <c r="O437" t="s">
        <v>13781</v>
      </c>
      <c r="P437" t="s">
        <v>13780</v>
      </c>
      <c r="Q437" t="s">
        <v>125</v>
      </c>
      <c r="R437" s="7">
        <v>38673</v>
      </c>
      <c r="S437" s="8">
        <f t="shared" si="48"/>
        <v>2005</v>
      </c>
      <c r="T437" s="8">
        <v>2005</v>
      </c>
      <c r="U437" s="8">
        <f t="shared" si="49"/>
        <v>17</v>
      </c>
      <c r="V437" s="7">
        <v>2005</v>
      </c>
      <c r="W437" t="s">
        <v>3</v>
      </c>
      <c r="X437" s="2">
        <v>0.28599999999999998</v>
      </c>
      <c r="Y437" s="6">
        <f t="shared" si="50"/>
        <v>7.6346066575905605E-3</v>
      </c>
      <c r="AA437">
        <v>9205071</v>
      </c>
      <c r="AB437">
        <v>28139</v>
      </c>
      <c r="AD437" t="s">
        <v>2</v>
      </c>
      <c r="AE437">
        <v>19</v>
      </c>
      <c r="AF437">
        <v>13</v>
      </c>
      <c r="AH437" t="s">
        <v>13779</v>
      </c>
      <c r="AI437" t="s">
        <v>13778</v>
      </c>
      <c r="AK437" t="s">
        <v>13777</v>
      </c>
      <c r="AL437">
        <v>16</v>
      </c>
      <c r="AM437" s="5">
        <f t="shared" si="51"/>
        <v>0.94117647058823528</v>
      </c>
      <c r="AN437" s="4">
        <f t="shared" si="52"/>
        <v>1.4254849989977058E-3</v>
      </c>
      <c r="AO437" s="3"/>
      <c r="AP437">
        <v>0</v>
      </c>
      <c r="AQ437" t="s">
        <v>13776</v>
      </c>
      <c r="AR437" t="s">
        <v>1</v>
      </c>
      <c r="AS437" t="s">
        <v>13775</v>
      </c>
      <c r="AT437" s="2" t="s">
        <v>0</v>
      </c>
      <c r="AU437" s="1">
        <f t="shared" si="53"/>
        <v>0.57718701600127043</v>
      </c>
      <c r="AV437" s="1">
        <f t="shared" si="54"/>
        <v>0.4530045828294133</v>
      </c>
      <c r="AW437" s="1">
        <f t="shared" si="55"/>
        <v>0.32882214965755618</v>
      </c>
    </row>
    <row r="438" spans="1:49" x14ac:dyDescent="0.2">
      <c r="A438">
        <v>436</v>
      </c>
      <c r="B438" t="s">
        <v>13774</v>
      </c>
      <c r="C438" t="s">
        <v>13773</v>
      </c>
      <c r="F438" t="s">
        <v>13772</v>
      </c>
      <c r="G438" t="s">
        <v>10</v>
      </c>
      <c r="H438" t="s">
        <v>9</v>
      </c>
      <c r="I438" t="s">
        <v>183</v>
      </c>
      <c r="J438">
        <v>60025578</v>
      </c>
      <c r="K438" t="s">
        <v>507</v>
      </c>
      <c r="L438" t="s">
        <v>341</v>
      </c>
      <c r="M438" t="s">
        <v>71</v>
      </c>
      <c r="N438">
        <v>3</v>
      </c>
      <c r="O438" t="s">
        <v>13771</v>
      </c>
      <c r="P438" t="s">
        <v>13770</v>
      </c>
      <c r="Q438" t="s">
        <v>504</v>
      </c>
      <c r="R438" s="7">
        <v>38673</v>
      </c>
      <c r="S438" s="8">
        <f t="shared" si="48"/>
        <v>2005</v>
      </c>
      <c r="T438" s="8">
        <v>2005</v>
      </c>
      <c r="U438" s="8">
        <f t="shared" si="49"/>
        <v>17</v>
      </c>
      <c r="V438" s="7">
        <v>2005</v>
      </c>
      <c r="W438" t="s">
        <v>3</v>
      </c>
      <c r="X438" s="2">
        <v>0.28599999999999998</v>
      </c>
      <c r="Y438" s="6">
        <f t="shared" si="50"/>
        <v>7.6346066575905605E-3</v>
      </c>
      <c r="AA438">
        <v>9205071</v>
      </c>
      <c r="AB438">
        <v>28139</v>
      </c>
      <c r="AD438" t="s">
        <v>2</v>
      </c>
      <c r="AE438">
        <v>19</v>
      </c>
      <c r="AF438">
        <v>13</v>
      </c>
      <c r="AH438" t="s">
        <v>13769</v>
      </c>
      <c r="AI438" t="s">
        <v>13768</v>
      </c>
      <c r="AK438" t="s">
        <v>13767</v>
      </c>
      <c r="AL438">
        <v>6</v>
      </c>
      <c r="AM438" s="5">
        <f t="shared" si="51"/>
        <v>0.35294117647058826</v>
      </c>
      <c r="AN438" s="4">
        <f t="shared" si="52"/>
        <v>5.3455687462413976E-4</v>
      </c>
      <c r="AO438" s="3"/>
      <c r="AP438">
        <v>0</v>
      </c>
      <c r="AR438" t="s">
        <v>1</v>
      </c>
      <c r="AT438" s="2" t="s">
        <v>0</v>
      </c>
      <c r="AU438" s="1">
        <f t="shared" si="53"/>
        <v>0.55045917227006347</v>
      </c>
      <c r="AV438" s="1">
        <f t="shared" si="54"/>
        <v>0.40845817661073497</v>
      </c>
      <c r="AW438" s="1">
        <f t="shared" si="55"/>
        <v>0.26645718095140664</v>
      </c>
    </row>
    <row r="439" spans="1:49" x14ac:dyDescent="0.2">
      <c r="A439">
        <v>437</v>
      </c>
      <c r="B439" t="s">
        <v>13766</v>
      </c>
      <c r="C439" t="s">
        <v>13765</v>
      </c>
      <c r="F439" t="s">
        <v>13764</v>
      </c>
      <c r="G439" t="s">
        <v>10</v>
      </c>
      <c r="H439" t="s">
        <v>9</v>
      </c>
      <c r="I439" t="s">
        <v>13763</v>
      </c>
      <c r="J439" t="s">
        <v>13762</v>
      </c>
      <c r="K439" t="s">
        <v>13761</v>
      </c>
      <c r="L439" t="s">
        <v>13760</v>
      </c>
      <c r="M439" t="s">
        <v>13759</v>
      </c>
      <c r="N439">
        <v>14</v>
      </c>
      <c r="O439" t="s">
        <v>13758</v>
      </c>
      <c r="P439" t="s">
        <v>13757</v>
      </c>
      <c r="Q439" t="s">
        <v>13756</v>
      </c>
      <c r="R439" s="7">
        <v>38672</v>
      </c>
      <c r="S439" s="8">
        <f t="shared" si="48"/>
        <v>2005</v>
      </c>
      <c r="T439" s="8">
        <v>2005</v>
      </c>
      <c r="U439" s="8">
        <f t="shared" si="49"/>
        <v>17</v>
      </c>
      <c r="V439" s="7">
        <v>38672</v>
      </c>
      <c r="W439" t="s">
        <v>1069</v>
      </c>
      <c r="X439" s="2">
        <v>2.0070000000000001</v>
      </c>
      <c r="Y439" s="6">
        <f t="shared" si="50"/>
        <v>5.3575718747497406E-2</v>
      </c>
      <c r="AA439">
        <v>948276</v>
      </c>
      <c r="AB439">
        <v>27962</v>
      </c>
      <c r="AD439" t="s">
        <v>2</v>
      </c>
      <c r="AE439">
        <v>32</v>
      </c>
      <c r="AF439">
        <v>21</v>
      </c>
      <c r="AG439" t="s">
        <v>13755</v>
      </c>
      <c r="AH439" s="9">
        <v>44317</v>
      </c>
      <c r="AI439" t="s">
        <v>13754</v>
      </c>
      <c r="AK439" t="s">
        <v>13753</v>
      </c>
      <c r="AL439">
        <v>20</v>
      </c>
      <c r="AM439" s="5">
        <f t="shared" si="51"/>
        <v>1.1764705882352942</v>
      </c>
      <c r="AN439" s="4">
        <f t="shared" si="52"/>
        <v>1.7818562487471323E-3</v>
      </c>
      <c r="AO439" s="3"/>
      <c r="AP439">
        <v>1</v>
      </c>
      <c r="AR439" t="s">
        <v>1</v>
      </c>
      <c r="AT439" s="2">
        <v>4.72</v>
      </c>
      <c r="AU439" s="1">
        <f t="shared" si="53"/>
        <v>3.8037559997872323</v>
      </c>
      <c r="AV439" s="1">
        <f t="shared" si="54"/>
        <v>2.767878749812227</v>
      </c>
      <c r="AW439" s="1">
        <f t="shared" si="55"/>
        <v>1.7320014998372213</v>
      </c>
    </row>
    <row r="440" spans="1:49" x14ac:dyDescent="0.2">
      <c r="A440">
        <v>438</v>
      </c>
      <c r="B440" t="s">
        <v>13752</v>
      </c>
      <c r="C440" t="s">
        <v>13751</v>
      </c>
      <c r="F440" t="s">
        <v>13750</v>
      </c>
      <c r="G440" t="s">
        <v>10</v>
      </c>
      <c r="H440" t="s">
        <v>9</v>
      </c>
      <c r="I440" t="s">
        <v>13749</v>
      </c>
      <c r="J440">
        <v>60009512</v>
      </c>
      <c r="K440" t="s">
        <v>13748</v>
      </c>
      <c r="L440" t="s">
        <v>1141</v>
      </c>
      <c r="M440" t="s">
        <v>48</v>
      </c>
      <c r="N440">
        <v>2</v>
      </c>
      <c r="O440" t="s">
        <v>13747</v>
      </c>
      <c r="P440" t="s">
        <v>13746</v>
      </c>
      <c r="Q440" t="s">
        <v>13745</v>
      </c>
      <c r="R440" s="7">
        <v>38672</v>
      </c>
      <c r="S440" s="8">
        <f t="shared" si="48"/>
        <v>2005</v>
      </c>
      <c r="T440" s="8">
        <v>2005</v>
      </c>
      <c r="U440" s="8">
        <f t="shared" si="49"/>
        <v>17</v>
      </c>
      <c r="V440" s="7">
        <v>38672</v>
      </c>
      <c r="W440" t="s">
        <v>13744</v>
      </c>
      <c r="X440" s="2">
        <v>1.67</v>
      </c>
      <c r="Y440" s="6">
        <f t="shared" si="50"/>
        <v>4.4579696217399427E-2</v>
      </c>
      <c r="AA440">
        <v>1480227</v>
      </c>
      <c r="AB440">
        <v>28428</v>
      </c>
      <c r="AD440" t="s">
        <v>2</v>
      </c>
      <c r="AE440">
        <v>110</v>
      </c>
      <c r="AF440">
        <v>21</v>
      </c>
      <c r="AG440" t="s">
        <v>13743</v>
      </c>
      <c r="AH440" s="10">
        <v>41640</v>
      </c>
      <c r="AI440" t="s">
        <v>13742</v>
      </c>
      <c r="AK440" t="s">
        <v>13741</v>
      </c>
      <c r="AL440">
        <v>7</v>
      </c>
      <c r="AM440" s="5">
        <f t="shared" si="51"/>
        <v>0.41176470588235292</v>
      </c>
      <c r="AN440" s="4">
        <f t="shared" si="52"/>
        <v>6.2364968706149634E-4</v>
      </c>
      <c r="AO440" s="3"/>
      <c r="AP440">
        <v>0</v>
      </c>
      <c r="AR440" t="s">
        <v>1</v>
      </c>
      <c r="AT440" s="2" t="s">
        <v>0</v>
      </c>
      <c r="AU440" s="1">
        <f t="shared" si="53"/>
        <v>3.1392882258298047</v>
      </c>
      <c r="AV440" s="1">
        <f t="shared" si="54"/>
        <v>2.260167295223046</v>
      </c>
      <c r="AW440" s="1">
        <f t="shared" si="55"/>
        <v>1.3810463646162876</v>
      </c>
    </row>
    <row r="441" spans="1:49" x14ac:dyDescent="0.2">
      <c r="A441">
        <v>439</v>
      </c>
      <c r="B441" t="s">
        <v>13740</v>
      </c>
      <c r="C441" t="s">
        <v>13739</v>
      </c>
      <c r="F441" t="s">
        <v>13738</v>
      </c>
      <c r="G441" t="s">
        <v>10</v>
      </c>
      <c r="H441" t="s">
        <v>9</v>
      </c>
      <c r="I441" t="s">
        <v>13737</v>
      </c>
      <c r="J441" t="s">
        <v>616</v>
      </c>
      <c r="K441" t="s">
        <v>615</v>
      </c>
      <c r="L441" t="s">
        <v>610</v>
      </c>
      <c r="M441" t="s">
        <v>350</v>
      </c>
      <c r="N441">
        <v>2</v>
      </c>
      <c r="O441" t="s">
        <v>13736</v>
      </c>
      <c r="P441" t="s">
        <v>13735</v>
      </c>
      <c r="Q441" t="s">
        <v>616</v>
      </c>
      <c r="R441" s="7">
        <v>38671</v>
      </c>
      <c r="S441" s="8">
        <f t="shared" si="48"/>
        <v>2005</v>
      </c>
      <c r="T441" s="8">
        <v>2005</v>
      </c>
      <c r="U441" s="8">
        <f t="shared" si="49"/>
        <v>17</v>
      </c>
      <c r="V441" s="7">
        <v>38671</v>
      </c>
      <c r="W441" t="s">
        <v>356</v>
      </c>
      <c r="X441" s="2">
        <v>1.887</v>
      </c>
      <c r="Y441" s="6">
        <f t="shared" si="50"/>
        <v>5.0372387282774087E-2</v>
      </c>
      <c r="AA441">
        <v>15507998</v>
      </c>
      <c r="AB441">
        <v>110157</v>
      </c>
      <c r="AC441">
        <v>15502368</v>
      </c>
      <c r="AD441" t="s">
        <v>2</v>
      </c>
      <c r="AE441">
        <v>72</v>
      </c>
      <c r="AF441">
        <v>10</v>
      </c>
      <c r="AG441">
        <v>104015</v>
      </c>
      <c r="AI441" t="s">
        <v>13734</v>
      </c>
      <c r="AK441" t="s">
        <v>13733</v>
      </c>
      <c r="AL441">
        <v>19</v>
      </c>
      <c r="AM441" s="5">
        <f t="shared" si="51"/>
        <v>1.1176470588235294</v>
      </c>
      <c r="AN441" s="4">
        <f t="shared" si="52"/>
        <v>1.6927634363097758E-3</v>
      </c>
      <c r="AO441" s="3"/>
      <c r="AP441">
        <v>0</v>
      </c>
      <c r="AR441" t="s">
        <v>1</v>
      </c>
      <c r="AT441" s="2" t="s">
        <v>0</v>
      </c>
      <c r="AU441" s="1">
        <f t="shared" si="53"/>
        <v>3.576850012883479</v>
      </c>
      <c r="AV441" s="1">
        <f t="shared" si="54"/>
        <v>2.6032575359541932</v>
      </c>
      <c r="AW441" s="1">
        <f t="shared" si="55"/>
        <v>1.6296650590249069</v>
      </c>
    </row>
    <row r="442" spans="1:49" x14ac:dyDescent="0.2">
      <c r="A442">
        <v>440</v>
      </c>
      <c r="B442" t="s">
        <v>13732</v>
      </c>
      <c r="C442" t="s">
        <v>13731</v>
      </c>
      <c r="F442" t="s">
        <v>13730</v>
      </c>
      <c r="G442" t="s">
        <v>10</v>
      </c>
      <c r="H442" t="s">
        <v>9</v>
      </c>
      <c r="I442" t="s">
        <v>13729</v>
      </c>
      <c r="J442">
        <v>60004718</v>
      </c>
      <c r="K442" t="s">
        <v>13728</v>
      </c>
      <c r="L442" t="s">
        <v>13727</v>
      </c>
      <c r="M442" t="s">
        <v>441</v>
      </c>
      <c r="N442">
        <v>1</v>
      </c>
      <c r="O442" t="s">
        <v>13726</v>
      </c>
      <c r="P442">
        <v>55664634400</v>
      </c>
      <c r="Q442">
        <v>60004718</v>
      </c>
      <c r="R442" s="7">
        <v>38671</v>
      </c>
      <c r="S442" s="8">
        <f t="shared" si="48"/>
        <v>2005</v>
      </c>
      <c r="T442" s="8">
        <v>2005</v>
      </c>
      <c r="U442" s="8">
        <f t="shared" si="49"/>
        <v>17</v>
      </c>
      <c r="V442" s="7">
        <v>38671</v>
      </c>
      <c r="W442" t="s">
        <v>356</v>
      </c>
      <c r="X442" s="2">
        <v>1.887</v>
      </c>
      <c r="Y442" s="6">
        <f t="shared" si="50"/>
        <v>5.0372387282774087E-2</v>
      </c>
      <c r="AA442">
        <v>15507998</v>
      </c>
      <c r="AB442">
        <v>110157</v>
      </c>
      <c r="AC442">
        <v>15502368</v>
      </c>
      <c r="AD442" t="s">
        <v>2</v>
      </c>
      <c r="AE442">
        <v>72</v>
      </c>
      <c r="AF442">
        <v>10</v>
      </c>
      <c r="AG442">
        <v>104012</v>
      </c>
      <c r="AI442" t="s">
        <v>13725</v>
      </c>
      <c r="AK442" t="s">
        <v>13724</v>
      </c>
      <c r="AL442">
        <v>5</v>
      </c>
      <c r="AM442" s="5">
        <f t="shared" si="51"/>
        <v>0.29411764705882354</v>
      </c>
      <c r="AN442" s="4">
        <f t="shared" si="52"/>
        <v>4.4546406218678308E-4</v>
      </c>
      <c r="AO442" s="3"/>
      <c r="AP442">
        <v>0</v>
      </c>
      <c r="AR442" t="s">
        <v>1</v>
      </c>
      <c r="AT442" s="2" t="s">
        <v>0</v>
      </c>
      <c r="AU442" s="1">
        <f t="shared" si="53"/>
        <v>3.539431031659789</v>
      </c>
      <c r="AV442" s="1">
        <f t="shared" si="54"/>
        <v>2.5408925672480436</v>
      </c>
      <c r="AW442" s="1">
        <f t="shared" si="55"/>
        <v>1.5423541028362973</v>
      </c>
    </row>
    <row r="443" spans="1:49" x14ac:dyDescent="0.2">
      <c r="A443">
        <v>441</v>
      </c>
      <c r="B443" t="s">
        <v>13723</v>
      </c>
      <c r="C443" t="s">
        <v>13722</v>
      </c>
      <c r="F443" t="s">
        <v>13721</v>
      </c>
      <c r="G443" t="s">
        <v>10</v>
      </c>
      <c r="H443" t="s">
        <v>9</v>
      </c>
      <c r="I443" t="s">
        <v>13720</v>
      </c>
      <c r="J443" t="s">
        <v>13719</v>
      </c>
      <c r="K443" t="s">
        <v>13718</v>
      </c>
      <c r="L443" t="s">
        <v>13717</v>
      </c>
      <c r="M443" t="s">
        <v>13716</v>
      </c>
      <c r="N443">
        <v>4</v>
      </c>
      <c r="O443" t="s">
        <v>13715</v>
      </c>
      <c r="P443" t="s">
        <v>13714</v>
      </c>
      <c r="Q443" t="s">
        <v>13713</v>
      </c>
      <c r="R443" s="7">
        <v>38671</v>
      </c>
      <c r="S443" s="8">
        <f t="shared" si="48"/>
        <v>2005</v>
      </c>
      <c r="T443" s="8">
        <v>2005</v>
      </c>
      <c r="U443" s="8">
        <f t="shared" si="49"/>
        <v>17</v>
      </c>
      <c r="V443" s="7">
        <v>38671</v>
      </c>
      <c r="W443" t="s">
        <v>356</v>
      </c>
      <c r="X443" s="2">
        <v>1.887</v>
      </c>
      <c r="Y443" s="6">
        <f t="shared" si="50"/>
        <v>5.0372387282774087E-2</v>
      </c>
      <c r="AA443">
        <v>15507998</v>
      </c>
      <c r="AB443">
        <v>110157</v>
      </c>
      <c r="AC443">
        <v>15502368</v>
      </c>
      <c r="AD443" t="s">
        <v>2</v>
      </c>
      <c r="AE443">
        <v>72</v>
      </c>
      <c r="AF443">
        <v>10</v>
      </c>
      <c r="AG443">
        <v>102003</v>
      </c>
      <c r="AI443" t="s">
        <v>13712</v>
      </c>
      <c r="AK443" t="s">
        <v>13711</v>
      </c>
      <c r="AL443">
        <v>0</v>
      </c>
      <c r="AM443" s="5">
        <f t="shared" si="51"/>
        <v>0</v>
      </c>
      <c r="AN443" s="4">
        <f t="shared" si="52"/>
        <v>0</v>
      </c>
      <c r="AO443" s="3"/>
      <c r="AP443">
        <v>0</v>
      </c>
      <c r="AR443" t="s">
        <v>1</v>
      </c>
      <c r="AT443" s="2" t="s">
        <v>0</v>
      </c>
      <c r="AU443" s="1">
        <f t="shared" si="53"/>
        <v>3.5260671097941856</v>
      </c>
      <c r="AV443" s="1">
        <f t="shared" si="54"/>
        <v>2.5186193641387042</v>
      </c>
      <c r="AW443" s="1">
        <f t="shared" si="55"/>
        <v>1.5111716184832225</v>
      </c>
    </row>
    <row r="444" spans="1:49" x14ac:dyDescent="0.2">
      <c r="A444">
        <v>442</v>
      </c>
      <c r="B444" t="s">
        <v>13710</v>
      </c>
      <c r="C444" t="s">
        <v>13709</v>
      </c>
      <c r="D444" t="s">
        <v>13708</v>
      </c>
      <c r="E444">
        <v>16212932</v>
      </c>
      <c r="F444" t="s">
        <v>13707</v>
      </c>
      <c r="G444" t="s">
        <v>10</v>
      </c>
      <c r="H444" t="s">
        <v>9</v>
      </c>
      <c r="I444" t="s">
        <v>1328</v>
      </c>
      <c r="J444" t="s">
        <v>13706</v>
      </c>
      <c r="K444" t="s">
        <v>13705</v>
      </c>
      <c r="L444" t="s">
        <v>13704</v>
      </c>
      <c r="M444" t="s">
        <v>606</v>
      </c>
      <c r="N444">
        <v>2</v>
      </c>
      <c r="O444" t="s">
        <v>13703</v>
      </c>
      <c r="P444" t="s">
        <v>13702</v>
      </c>
      <c r="Q444" t="s">
        <v>13701</v>
      </c>
      <c r="R444" s="7">
        <v>38671</v>
      </c>
      <c r="S444" s="8">
        <f t="shared" si="48"/>
        <v>2005</v>
      </c>
      <c r="T444" s="8">
        <v>2005</v>
      </c>
      <c r="U444" s="8">
        <f t="shared" si="49"/>
        <v>17</v>
      </c>
      <c r="V444" s="7">
        <v>38671</v>
      </c>
      <c r="W444" t="s">
        <v>1327</v>
      </c>
      <c r="X444" s="2">
        <v>1.097</v>
      </c>
      <c r="Y444" s="6">
        <f t="shared" si="50"/>
        <v>2.9283788473345614E-2</v>
      </c>
      <c r="AA444">
        <v>39861</v>
      </c>
      <c r="AB444">
        <v>16811</v>
      </c>
      <c r="AC444">
        <v>10960384</v>
      </c>
      <c r="AD444" t="s">
        <v>2</v>
      </c>
      <c r="AE444">
        <v>443</v>
      </c>
      <c r="AF444" s="9">
        <v>44228</v>
      </c>
      <c r="AH444" t="s">
        <v>13700</v>
      </c>
      <c r="AI444" t="s">
        <v>13699</v>
      </c>
      <c r="AJ444" t="s">
        <v>13698</v>
      </c>
      <c r="AK444" t="s">
        <v>13697</v>
      </c>
      <c r="AL444">
        <v>15</v>
      </c>
      <c r="AM444" s="5">
        <f t="shared" si="51"/>
        <v>0.88235294117647056</v>
      </c>
      <c r="AN444" s="4">
        <f t="shared" si="52"/>
        <v>1.3363921865603492E-3</v>
      </c>
      <c r="AO444" s="3"/>
      <c r="AP444">
        <v>0</v>
      </c>
      <c r="AQ444" t="s">
        <v>723</v>
      </c>
      <c r="AR444" t="s">
        <v>1</v>
      </c>
      <c r="AS444" t="s">
        <v>722</v>
      </c>
      <c r="AT444" s="2" t="s">
        <v>0</v>
      </c>
      <c r="AU444" s="1">
        <f t="shared" si="53"/>
        <v>2.0899569587310034</v>
      </c>
      <c r="AV444" s="1">
        <f t="shared" si="54"/>
        <v>1.5310090329952981</v>
      </c>
      <c r="AW444" s="1">
        <f t="shared" si="55"/>
        <v>0.97206110725959283</v>
      </c>
    </row>
    <row r="445" spans="1:49" x14ac:dyDescent="0.2">
      <c r="A445">
        <v>443</v>
      </c>
      <c r="B445" t="s">
        <v>13696</v>
      </c>
      <c r="C445" t="s">
        <v>13695</v>
      </c>
      <c r="D445" t="s">
        <v>13694</v>
      </c>
      <c r="F445" t="s">
        <v>13693</v>
      </c>
      <c r="G445" t="s">
        <v>10</v>
      </c>
      <c r="H445" t="s">
        <v>9</v>
      </c>
      <c r="I445" t="s">
        <v>13692</v>
      </c>
      <c r="J445" t="s">
        <v>13691</v>
      </c>
      <c r="K445" t="s">
        <v>13690</v>
      </c>
      <c r="L445" t="s">
        <v>13689</v>
      </c>
      <c r="M445" t="s">
        <v>13688</v>
      </c>
      <c r="N445">
        <v>4</v>
      </c>
      <c r="O445" t="s">
        <v>13687</v>
      </c>
      <c r="P445" t="s">
        <v>13686</v>
      </c>
      <c r="Q445" t="s">
        <v>13685</v>
      </c>
      <c r="R445" s="7">
        <v>38671</v>
      </c>
      <c r="S445" s="8">
        <f t="shared" si="48"/>
        <v>2005</v>
      </c>
      <c r="T445" s="8">
        <v>2005</v>
      </c>
      <c r="U445" s="8">
        <f t="shared" si="49"/>
        <v>17</v>
      </c>
      <c r="V445" s="7">
        <v>38671</v>
      </c>
      <c r="W445" t="s">
        <v>13684</v>
      </c>
      <c r="X445" s="2">
        <v>1.2949999999999999</v>
      </c>
      <c r="Y445" s="6">
        <f t="shared" si="50"/>
        <v>3.4569285390139079E-2</v>
      </c>
      <c r="AA445">
        <v>1694332</v>
      </c>
      <c r="AB445">
        <v>28983</v>
      </c>
      <c r="AD445" t="s">
        <v>2</v>
      </c>
      <c r="AE445">
        <v>252</v>
      </c>
      <c r="AF445">
        <v>4</v>
      </c>
      <c r="AH445" t="s">
        <v>13683</v>
      </c>
      <c r="AI445" t="s">
        <v>13682</v>
      </c>
      <c r="AJ445" t="s">
        <v>13681</v>
      </c>
      <c r="AK445" t="s">
        <v>13680</v>
      </c>
      <c r="AL445">
        <v>6</v>
      </c>
      <c r="AM445" s="5">
        <f t="shared" si="51"/>
        <v>0.35294117647058826</v>
      </c>
      <c r="AN445" s="4">
        <f t="shared" si="52"/>
        <v>5.3455687462413976E-4</v>
      </c>
      <c r="AO445" s="3"/>
      <c r="AP445">
        <v>0</v>
      </c>
      <c r="AR445" t="s">
        <v>13679</v>
      </c>
      <c r="AT445" s="2">
        <v>6.7069999999999999</v>
      </c>
      <c r="AU445" s="1">
        <f t="shared" si="53"/>
        <v>2.4358866835484596</v>
      </c>
      <c r="AV445" s="1">
        <f t="shared" si="54"/>
        <v>1.7551921132381612</v>
      </c>
      <c r="AW445" s="1">
        <f t="shared" si="55"/>
        <v>1.0744975429278623</v>
      </c>
    </row>
    <row r="446" spans="1:49" x14ac:dyDescent="0.2">
      <c r="A446">
        <v>444</v>
      </c>
      <c r="B446" t="s">
        <v>13678</v>
      </c>
      <c r="C446" t="s">
        <v>13677</v>
      </c>
      <c r="E446">
        <v>16281986</v>
      </c>
      <c r="F446" t="s">
        <v>13676</v>
      </c>
      <c r="G446" t="s">
        <v>10</v>
      </c>
      <c r="H446" t="s">
        <v>9</v>
      </c>
      <c r="I446" t="s">
        <v>1350</v>
      </c>
      <c r="J446" t="s">
        <v>13675</v>
      </c>
      <c r="K446" t="s">
        <v>13674</v>
      </c>
      <c r="L446" t="s">
        <v>13673</v>
      </c>
      <c r="M446" t="s">
        <v>13672</v>
      </c>
      <c r="N446">
        <v>4</v>
      </c>
      <c r="O446" t="s">
        <v>13671</v>
      </c>
      <c r="P446" t="s">
        <v>13670</v>
      </c>
      <c r="Q446" t="s">
        <v>13669</v>
      </c>
      <c r="R446" s="7">
        <v>38667</v>
      </c>
      <c r="S446" s="8">
        <f t="shared" si="48"/>
        <v>2005</v>
      </c>
      <c r="T446" s="8">
        <v>2005</v>
      </c>
      <c r="U446" s="8">
        <f t="shared" si="49"/>
        <v>17</v>
      </c>
      <c r="V446" s="7">
        <v>38667</v>
      </c>
      <c r="W446" t="s">
        <v>13668</v>
      </c>
      <c r="X446" s="2">
        <v>0.877</v>
      </c>
      <c r="Y446" s="6">
        <f t="shared" si="50"/>
        <v>2.3411014121352873E-2</v>
      </c>
      <c r="AA446" t="s">
        <v>13667</v>
      </c>
      <c r="AB446">
        <v>13114</v>
      </c>
      <c r="AC446" t="s">
        <v>13667</v>
      </c>
      <c r="AD446" t="s">
        <v>2</v>
      </c>
      <c r="AE446">
        <v>5</v>
      </c>
      <c r="AG446">
        <v>25</v>
      </c>
      <c r="AI446" t="s">
        <v>13666</v>
      </c>
      <c r="AK446" t="s">
        <v>13665</v>
      </c>
      <c r="AL446">
        <v>24</v>
      </c>
      <c r="AM446" s="5">
        <f t="shared" si="51"/>
        <v>1.411764705882353</v>
      </c>
      <c r="AN446" s="4">
        <f t="shared" si="52"/>
        <v>2.1382274984965591E-3</v>
      </c>
      <c r="AO446" s="3"/>
      <c r="AP446">
        <v>1</v>
      </c>
      <c r="AR446" t="s">
        <v>1</v>
      </c>
      <c r="AT446" s="2">
        <v>1.978</v>
      </c>
      <c r="AU446" s="1">
        <f t="shared" si="53"/>
        <v>1.7029178134495979</v>
      </c>
      <c r="AV446" s="1">
        <f t="shared" si="54"/>
        <v>1.2774620809924717</v>
      </c>
      <c r="AW446" s="1">
        <f t="shared" si="55"/>
        <v>0.85200634853534529</v>
      </c>
    </row>
    <row r="447" spans="1:49" x14ac:dyDescent="0.2">
      <c r="A447">
        <v>445</v>
      </c>
      <c r="B447" t="s">
        <v>13664</v>
      </c>
      <c r="C447" t="s">
        <v>13663</v>
      </c>
      <c r="F447" t="s">
        <v>13662</v>
      </c>
      <c r="G447" t="s">
        <v>10</v>
      </c>
      <c r="H447" t="s">
        <v>9</v>
      </c>
      <c r="I447" t="s">
        <v>13661</v>
      </c>
      <c r="J447" t="s">
        <v>13660</v>
      </c>
      <c r="K447" t="s">
        <v>13659</v>
      </c>
      <c r="L447" t="s">
        <v>13658</v>
      </c>
      <c r="M447" t="s">
        <v>13657</v>
      </c>
      <c r="N447">
        <v>6</v>
      </c>
      <c r="O447" t="s">
        <v>13656</v>
      </c>
      <c r="P447" t="s">
        <v>13655</v>
      </c>
      <c r="Q447" t="s">
        <v>13654</v>
      </c>
      <c r="R447" s="7">
        <v>38667</v>
      </c>
      <c r="S447" s="8">
        <f t="shared" si="48"/>
        <v>2005</v>
      </c>
      <c r="T447" s="8">
        <v>2005</v>
      </c>
      <c r="U447" s="8">
        <f t="shared" si="49"/>
        <v>17</v>
      </c>
      <c r="V447" s="7">
        <v>38667</v>
      </c>
      <c r="W447" t="s">
        <v>675</v>
      </c>
      <c r="X447" s="2">
        <v>3.6880000000000002</v>
      </c>
      <c r="Y447" s="6">
        <f t="shared" si="50"/>
        <v>9.8449053682496471E-2</v>
      </c>
      <c r="AA447">
        <v>319007</v>
      </c>
      <c r="AB447">
        <v>29150</v>
      </c>
      <c r="AC447">
        <v>10797114</v>
      </c>
      <c r="AD447" t="s">
        <v>2</v>
      </c>
      <c r="AE447">
        <v>95</v>
      </c>
      <c r="AF447">
        <v>20</v>
      </c>
      <c r="AG447">
        <v>200801</v>
      </c>
      <c r="AI447" t="s">
        <v>13653</v>
      </c>
      <c r="AK447" t="s">
        <v>13652</v>
      </c>
      <c r="AL447">
        <v>149</v>
      </c>
      <c r="AM447" s="5">
        <f t="shared" si="51"/>
        <v>8.764705882352942</v>
      </c>
      <c r="AN447" s="4">
        <f t="shared" si="52"/>
        <v>1.3274829053166137E-2</v>
      </c>
      <c r="AO447" s="3"/>
      <c r="AP447">
        <v>0</v>
      </c>
      <c r="AR447" t="s">
        <v>1</v>
      </c>
      <c r="AT447" s="2">
        <v>9.1609999999999996</v>
      </c>
      <c r="AU447" s="1">
        <f t="shared" si="53"/>
        <v>7.2896786293697362</v>
      </c>
      <c r="AV447" s="1">
        <f t="shared" si="54"/>
        <v>5.5861941367831305</v>
      </c>
      <c r="AW447" s="1">
        <f t="shared" si="55"/>
        <v>3.8827096441965234</v>
      </c>
    </row>
    <row r="448" spans="1:49" x14ac:dyDescent="0.2">
      <c r="A448">
        <v>446</v>
      </c>
      <c r="B448" t="s">
        <v>13651</v>
      </c>
      <c r="C448" t="s">
        <v>13650</v>
      </c>
      <c r="F448" t="s">
        <v>13649</v>
      </c>
      <c r="G448" t="s">
        <v>10</v>
      </c>
      <c r="H448" t="s">
        <v>9</v>
      </c>
      <c r="I448" t="s">
        <v>13648</v>
      </c>
      <c r="J448" t="s">
        <v>13647</v>
      </c>
      <c r="K448" t="s">
        <v>13646</v>
      </c>
      <c r="L448" t="s">
        <v>13645</v>
      </c>
      <c r="M448" t="s">
        <v>13644</v>
      </c>
      <c r="N448">
        <v>2</v>
      </c>
      <c r="O448" t="s">
        <v>13643</v>
      </c>
      <c r="P448" t="s">
        <v>13642</v>
      </c>
      <c r="Q448" t="s">
        <v>13641</v>
      </c>
      <c r="R448" s="7">
        <v>38667</v>
      </c>
      <c r="S448" s="8">
        <f t="shared" si="48"/>
        <v>2005</v>
      </c>
      <c r="T448" s="8">
        <v>2005</v>
      </c>
      <c r="U448" s="8">
        <f t="shared" si="49"/>
        <v>17</v>
      </c>
      <c r="V448" s="7">
        <v>2005</v>
      </c>
      <c r="W448" t="s">
        <v>1145</v>
      </c>
      <c r="X448" s="2">
        <v>0.75</v>
      </c>
      <c r="Y448" s="6">
        <f t="shared" si="50"/>
        <v>2.0020821654520703E-2</v>
      </c>
      <c r="AA448" t="s">
        <v>1144</v>
      </c>
      <c r="AB448">
        <v>29221</v>
      </c>
      <c r="AD448" t="s">
        <v>2</v>
      </c>
      <c r="AE448">
        <v>12</v>
      </c>
      <c r="AF448">
        <v>10</v>
      </c>
      <c r="AG448">
        <v>102504</v>
      </c>
      <c r="AH448" s="9">
        <v>44440</v>
      </c>
      <c r="AI448" t="s">
        <v>13640</v>
      </c>
      <c r="AK448" t="s">
        <v>13639</v>
      </c>
      <c r="AL448">
        <v>23</v>
      </c>
      <c r="AM448" s="5">
        <f t="shared" si="51"/>
        <v>1.3529411764705883</v>
      </c>
      <c r="AN448" s="4">
        <f t="shared" si="52"/>
        <v>2.0491346860592023E-3</v>
      </c>
      <c r="AO448" s="3"/>
      <c r="AP448">
        <v>0</v>
      </c>
      <c r="AQ448" t="s">
        <v>13638</v>
      </c>
      <c r="AR448" t="s">
        <v>1</v>
      </c>
      <c r="AS448" t="s">
        <v>13637</v>
      </c>
      <c r="AT448" s="2">
        <v>2.0230000000000001</v>
      </c>
      <c r="AU448" s="1">
        <f t="shared" si="53"/>
        <v>1.4629315563982253</v>
      </c>
      <c r="AV448" s="1">
        <f t="shared" si="54"/>
        <v>1.1034978170289953</v>
      </c>
      <c r="AW448" s="1">
        <f t="shared" si="55"/>
        <v>0.74406407765976512</v>
      </c>
    </row>
    <row r="449" spans="1:49" x14ac:dyDescent="0.2">
      <c r="A449">
        <v>447</v>
      </c>
      <c r="B449" t="s">
        <v>13636</v>
      </c>
      <c r="C449" t="s">
        <v>13635</v>
      </c>
      <c r="E449">
        <v>16853740</v>
      </c>
      <c r="F449" t="s">
        <v>13634</v>
      </c>
      <c r="G449" t="s">
        <v>10</v>
      </c>
      <c r="H449" t="s">
        <v>9</v>
      </c>
      <c r="I449" t="s">
        <v>6408</v>
      </c>
      <c r="J449" t="s">
        <v>13633</v>
      </c>
      <c r="K449" t="s">
        <v>13632</v>
      </c>
      <c r="L449" t="s">
        <v>13631</v>
      </c>
      <c r="M449" t="s">
        <v>13630</v>
      </c>
      <c r="N449">
        <v>7</v>
      </c>
      <c r="O449" t="s">
        <v>13629</v>
      </c>
      <c r="P449" t="s">
        <v>13628</v>
      </c>
      <c r="Q449" t="s">
        <v>13627</v>
      </c>
      <c r="R449" s="7">
        <v>38666</v>
      </c>
      <c r="S449" s="8">
        <f t="shared" si="48"/>
        <v>2005</v>
      </c>
      <c r="T449" s="8">
        <v>2005</v>
      </c>
      <c r="U449" s="8">
        <f t="shared" si="49"/>
        <v>17</v>
      </c>
      <c r="V449" s="7">
        <v>38666</v>
      </c>
      <c r="W449" t="s">
        <v>697</v>
      </c>
      <c r="X449" s="2">
        <v>0.86399999999999999</v>
      </c>
      <c r="Y449" s="6">
        <f t="shared" si="50"/>
        <v>2.3063986546007848E-2</v>
      </c>
      <c r="AA449">
        <v>15206106</v>
      </c>
      <c r="AB449">
        <v>26970</v>
      </c>
      <c r="AD449" t="s">
        <v>2</v>
      </c>
      <c r="AE449">
        <v>109</v>
      </c>
      <c r="AF449">
        <v>44</v>
      </c>
      <c r="AH449" t="s">
        <v>13626</v>
      </c>
      <c r="AI449" t="s">
        <v>13625</v>
      </c>
      <c r="AK449" t="s">
        <v>13624</v>
      </c>
      <c r="AL449">
        <v>29</v>
      </c>
      <c r="AM449" s="5">
        <f t="shared" si="51"/>
        <v>1.7058823529411764</v>
      </c>
      <c r="AN449" s="4">
        <f t="shared" si="52"/>
        <v>2.5836915606833417E-3</v>
      </c>
      <c r="AO449" s="3"/>
      <c r="AP449">
        <v>0</v>
      </c>
      <c r="AR449" t="s">
        <v>1</v>
      </c>
      <c r="AT449" s="2">
        <v>2.9910000000000001</v>
      </c>
      <c r="AU449" s="1">
        <f t="shared" si="53"/>
        <v>1.6919898050410493</v>
      </c>
      <c r="AV449" s="1">
        <f t="shared" si="54"/>
        <v>1.2823839053345596</v>
      </c>
      <c r="AW449" s="1">
        <f t="shared" si="55"/>
        <v>0.87277800562806929</v>
      </c>
    </row>
    <row r="450" spans="1:49" x14ac:dyDescent="0.2">
      <c r="A450">
        <v>448</v>
      </c>
      <c r="B450" t="s">
        <v>13623</v>
      </c>
      <c r="C450" t="s">
        <v>13622</v>
      </c>
      <c r="F450" t="s">
        <v>13621</v>
      </c>
      <c r="G450" t="s">
        <v>10</v>
      </c>
      <c r="H450" t="s">
        <v>9</v>
      </c>
      <c r="I450" t="s">
        <v>555</v>
      </c>
      <c r="J450">
        <v>60007511</v>
      </c>
      <c r="K450" t="s">
        <v>9270</v>
      </c>
      <c r="L450" t="s">
        <v>467</v>
      </c>
      <c r="M450" t="s">
        <v>305</v>
      </c>
      <c r="N450">
        <v>3</v>
      </c>
      <c r="O450" t="s">
        <v>9281</v>
      </c>
      <c r="P450" t="s">
        <v>9280</v>
      </c>
      <c r="Q450" t="s">
        <v>9267</v>
      </c>
      <c r="R450" s="7">
        <v>38665</v>
      </c>
      <c r="S450" s="8">
        <f t="shared" ref="S450:S513" si="56">YEAR(R450)</f>
        <v>2005</v>
      </c>
      <c r="T450" s="8">
        <v>2005</v>
      </c>
      <c r="U450" s="8">
        <f t="shared" ref="U450:U513" si="57">2022-T450</f>
        <v>17</v>
      </c>
      <c r="V450" s="7">
        <v>38665</v>
      </c>
      <c r="W450" t="s">
        <v>800</v>
      </c>
      <c r="X450" s="2">
        <v>0.48699999999999999</v>
      </c>
      <c r="Y450" s="6">
        <f t="shared" ref="Y450:Y513" si="58">(X450-$Z$4)/($Z$3-$Z$4)</f>
        <v>1.3000186861002109E-2</v>
      </c>
      <c r="AA450">
        <v>214922</v>
      </c>
      <c r="AB450">
        <v>130262</v>
      </c>
      <c r="AC450">
        <v>13474065</v>
      </c>
      <c r="AD450" t="s">
        <v>2</v>
      </c>
      <c r="AE450">
        <v>44</v>
      </c>
      <c r="AF450">
        <v>11</v>
      </c>
      <c r="AH450" t="s">
        <v>13620</v>
      </c>
      <c r="AI450" t="s">
        <v>13619</v>
      </c>
      <c r="AJ450" t="s">
        <v>13618</v>
      </c>
      <c r="AK450" t="s">
        <v>13617</v>
      </c>
      <c r="AL450">
        <v>4</v>
      </c>
      <c r="AM450" s="5">
        <f t="shared" ref="AM450:AM513" si="59">AL450/U450</f>
        <v>0.23529411764705882</v>
      </c>
      <c r="AN450" s="4">
        <f t="shared" ref="AN450:AN513" si="60">(AM450-$AO$4)/($AO$3-$AO$4)</f>
        <v>3.5637124974942646E-4</v>
      </c>
      <c r="AO450" s="3"/>
      <c r="AP450">
        <v>0</v>
      </c>
      <c r="AR450" t="s">
        <v>1</v>
      </c>
      <c r="AT450" s="2" t="s">
        <v>0</v>
      </c>
      <c r="AU450" s="1">
        <f t="shared" ref="AU450:AU513" si="61">(Y450*0.7+AN450*0.3)*100</f>
        <v>0.92070421776263045</v>
      </c>
      <c r="AV450" s="1">
        <f t="shared" ref="AV450:AV513" si="62">(Y450*0.5+AN450*0.5)*100</f>
        <v>0.66782790553757676</v>
      </c>
      <c r="AW450" s="1">
        <f t="shared" ref="AW450:AW513" si="63">(Y450*0.3+AN450*0.7)*100</f>
        <v>0.41495159331252313</v>
      </c>
    </row>
    <row r="451" spans="1:49" x14ac:dyDescent="0.2">
      <c r="A451">
        <v>449</v>
      </c>
      <c r="B451" t="s">
        <v>13616</v>
      </c>
      <c r="C451" t="s">
        <v>13615</v>
      </c>
      <c r="F451" t="s">
        <v>13614</v>
      </c>
      <c r="G451" t="s">
        <v>10</v>
      </c>
      <c r="H451" t="s">
        <v>9</v>
      </c>
      <c r="I451" t="s">
        <v>3930</v>
      </c>
      <c r="J451" t="s">
        <v>13613</v>
      </c>
      <c r="K451" t="s">
        <v>13612</v>
      </c>
      <c r="L451" t="s">
        <v>13611</v>
      </c>
      <c r="M451" t="s">
        <v>350</v>
      </c>
      <c r="N451">
        <v>4</v>
      </c>
      <c r="O451" t="s">
        <v>13610</v>
      </c>
      <c r="P451" t="s">
        <v>3928</v>
      </c>
      <c r="Q451" t="s">
        <v>13609</v>
      </c>
      <c r="R451" s="7">
        <v>38665</v>
      </c>
      <c r="S451" s="8">
        <f t="shared" si="56"/>
        <v>2005</v>
      </c>
      <c r="T451" s="8">
        <v>2005</v>
      </c>
      <c r="U451" s="8">
        <f t="shared" si="57"/>
        <v>17</v>
      </c>
      <c r="V451" s="7">
        <v>38665</v>
      </c>
      <c r="W451" t="s">
        <v>800</v>
      </c>
      <c r="X451" s="2">
        <v>0.48699999999999999</v>
      </c>
      <c r="Y451" s="6">
        <f t="shared" si="58"/>
        <v>1.3000186861002109E-2</v>
      </c>
      <c r="AA451">
        <v>214922</v>
      </c>
      <c r="AB451">
        <v>130262</v>
      </c>
      <c r="AC451">
        <v>13474065</v>
      </c>
      <c r="AD451" t="s">
        <v>2</v>
      </c>
      <c r="AE451">
        <v>44</v>
      </c>
      <c r="AF451">
        <v>11</v>
      </c>
      <c r="AH451" t="s">
        <v>13608</v>
      </c>
      <c r="AI451" t="s">
        <v>13607</v>
      </c>
      <c r="AJ451" t="s">
        <v>13606</v>
      </c>
      <c r="AK451" t="s">
        <v>13605</v>
      </c>
      <c r="AL451">
        <v>63</v>
      </c>
      <c r="AM451" s="5">
        <f t="shared" si="59"/>
        <v>3.7058823529411766</v>
      </c>
      <c r="AN451" s="4">
        <f t="shared" si="60"/>
        <v>5.6128471835534674E-3</v>
      </c>
      <c r="AO451" s="3"/>
      <c r="AP451">
        <v>0</v>
      </c>
      <c r="AR451" t="s">
        <v>1</v>
      </c>
      <c r="AT451" s="2" t="s">
        <v>0</v>
      </c>
      <c r="AU451" s="1">
        <f t="shared" si="61"/>
        <v>1.0783984957767516</v>
      </c>
      <c r="AV451" s="1">
        <f t="shared" si="62"/>
        <v>0.93065170222777871</v>
      </c>
      <c r="AW451" s="1">
        <f t="shared" si="63"/>
        <v>0.78290490867880602</v>
      </c>
    </row>
    <row r="452" spans="1:49" x14ac:dyDescent="0.2">
      <c r="A452">
        <v>450</v>
      </c>
      <c r="B452" t="s">
        <v>13604</v>
      </c>
      <c r="C452" t="s">
        <v>13603</v>
      </c>
      <c r="F452" t="s">
        <v>13602</v>
      </c>
      <c r="G452" t="s">
        <v>10</v>
      </c>
      <c r="H452" t="s">
        <v>9</v>
      </c>
      <c r="I452" t="s">
        <v>962</v>
      </c>
      <c r="J452" t="s">
        <v>13601</v>
      </c>
      <c r="K452" t="s">
        <v>13600</v>
      </c>
      <c r="L452" t="s">
        <v>13599</v>
      </c>
      <c r="M452" t="s">
        <v>101</v>
      </c>
      <c r="N452">
        <v>2</v>
      </c>
      <c r="O452" t="s">
        <v>13598</v>
      </c>
      <c r="P452" t="s">
        <v>13597</v>
      </c>
      <c r="Q452" t="s">
        <v>13596</v>
      </c>
      <c r="R452" s="7">
        <v>38665</v>
      </c>
      <c r="S452" s="8">
        <f t="shared" si="56"/>
        <v>2005</v>
      </c>
      <c r="T452" s="8">
        <v>2005</v>
      </c>
      <c r="U452" s="8">
        <f t="shared" si="57"/>
        <v>17</v>
      </c>
      <c r="V452" s="7">
        <v>38665</v>
      </c>
      <c r="W452" t="s">
        <v>800</v>
      </c>
      <c r="X452" s="2">
        <v>0.48699999999999999</v>
      </c>
      <c r="Y452" s="6">
        <f t="shared" si="58"/>
        <v>1.3000186861002109E-2</v>
      </c>
      <c r="AA452">
        <v>214922</v>
      </c>
      <c r="AB452">
        <v>130262</v>
      </c>
      <c r="AC452">
        <v>13474065</v>
      </c>
      <c r="AD452" t="s">
        <v>2</v>
      </c>
      <c r="AE452">
        <v>44</v>
      </c>
      <c r="AF452">
        <v>11</v>
      </c>
      <c r="AH452" t="s">
        <v>13595</v>
      </c>
      <c r="AI452" t="s">
        <v>13594</v>
      </c>
      <c r="AJ452" t="s">
        <v>13593</v>
      </c>
      <c r="AK452" t="s">
        <v>13592</v>
      </c>
      <c r="AL452">
        <v>1</v>
      </c>
      <c r="AM452" s="5">
        <f t="shared" si="59"/>
        <v>5.8823529411764705E-2</v>
      </c>
      <c r="AN452" s="4">
        <f t="shared" si="60"/>
        <v>8.9092812437356614E-5</v>
      </c>
      <c r="AO452" s="3"/>
      <c r="AP452">
        <v>0</v>
      </c>
      <c r="AR452" t="s">
        <v>1</v>
      </c>
      <c r="AT452" s="2" t="s">
        <v>0</v>
      </c>
      <c r="AU452" s="1">
        <f t="shared" si="61"/>
        <v>0.91268586464326829</v>
      </c>
      <c r="AV452" s="1">
        <f t="shared" si="62"/>
        <v>0.65446398367197323</v>
      </c>
      <c r="AW452" s="1">
        <f t="shared" si="63"/>
        <v>0.39624210270067822</v>
      </c>
    </row>
    <row r="453" spans="1:49" x14ac:dyDescent="0.2">
      <c r="A453">
        <v>451</v>
      </c>
      <c r="B453" t="s">
        <v>13591</v>
      </c>
      <c r="C453" t="s">
        <v>13590</v>
      </c>
      <c r="F453" t="s">
        <v>13589</v>
      </c>
      <c r="G453" t="s">
        <v>10</v>
      </c>
      <c r="H453" t="s">
        <v>9</v>
      </c>
      <c r="I453" t="s">
        <v>13588</v>
      </c>
      <c r="J453" t="s">
        <v>13587</v>
      </c>
      <c r="K453" t="s">
        <v>13586</v>
      </c>
      <c r="L453" t="s">
        <v>13585</v>
      </c>
      <c r="M453" t="s">
        <v>23</v>
      </c>
      <c r="N453">
        <v>4</v>
      </c>
      <c r="O453" t="s">
        <v>13584</v>
      </c>
      <c r="P453" t="s">
        <v>13583</v>
      </c>
      <c r="Q453" t="s">
        <v>13582</v>
      </c>
      <c r="R453" s="7">
        <v>38665</v>
      </c>
      <c r="S453" s="8">
        <f t="shared" si="56"/>
        <v>2005</v>
      </c>
      <c r="T453" s="8">
        <v>2005</v>
      </c>
      <c r="U453" s="8">
        <f t="shared" si="57"/>
        <v>17</v>
      </c>
      <c r="V453" s="7">
        <v>2005</v>
      </c>
      <c r="W453" t="s">
        <v>1208</v>
      </c>
      <c r="X453" s="2">
        <v>0.46600000000000003</v>
      </c>
      <c r="Y453" s="6">
        <f t="shared" si="58"/>
        <v>1.243960385467553E-2</v>
      </c>
      <c r="AA453">
        <v>1691864</v>
      </c>
      <c r="AB453">
        <v>18003</v>
      </c>
      <c r="AD453" t="s">
        <v>2</v>
      </c>
      <c r="AE453">
        <v>19</v>
      </c>
      <c r="AF453">
        <v>9</v>
      </c>
      <c r="AH453" t="s">
        <v>13581</v>
      </c>
      <c r="AI453" t="s">
        <v>13580</v>
      </c>
      <c r="AJ453" t="s">
        <v>13579</v>
      </c>
      <c r="AK453" t="s">
        <v>13578</v>
      </c>
      <c r="AL453">
        <v>6</v>
      </c>
      <c r="AM453" s="5">
        <f t="shared" si="59"/>
        <v>0.35294117647058826</v>
      </c>
      <c r="AN453" s="4">
        <f t="shared" si="60"/>
        <v>5.3455687462413976E-4</v>
      </c>
      <c r="AO453" s="3"/>
      <c r="AP453">
        <v>0</v>
      </c>
      <c r="AR453" t="s">
        <v>1</v>
      </c>
      <c r="AT453" s="2">
        <v>1.6990000000000001</v>
      </c>
      <c r="AU453" s="1">
        <f t="shared" si="61"/>
        <v>0.88680897606601139</v>
      </c>
      <c r="AV453" s="1">
        <f t="shared" si="62"/>
        <v>0.64870803646498343</v>
      </c>
      <c r="AW453" s="1">
        <f t="shared" si="63"/>
        <v>0.41060709686395563</v>
      </c>
    </row>
    <row r="454" spans="1:49" x14ac:dyDescent="0.2">
      <c r="A454">
        <v>452</v>
      </c>
      <c r="B454" t="s">
        <v>13577</v>
      </c>
      <c r="C454" t="s">
        <v>13576</v>
      </c>
      <c r="F454" t="s">
        <v>13575</v>
      </c>
      <c r="G454" t="s">
        <v>10</v>
      </c>
      <c r="H454" t="s">
        <v>9</v>
      </c>
      <c r="I454" t="s">
        <v>13574</v>
      </c>
      <c r="J454">
        <v>60027792</v>
      </c>
      <c r="K454" t="s">
        <v>13573</v>
      </c>
      <c r="L454" t="s">
        <v>13572</v>
      </c>
      <c r="M454" t="s">
        <v>68</v>
      </c>
      <c r="N454">
        <v>1</v>
      </c>
      <c r="O454" t="s">
        <v>13571</v>
      </c>
      <c r="P454">
        <v>6603906801</v>
      </c>
      <c r="Q454">
        <v>60027792</v>
      </c>
      <c r="R454" s="7">
        <v>38664</v>
      </c>
      <c r="S454" s="8">
        <f t="shared" si="56"/>
        <v>2005</v>
      </c>
      <c r="T454" s="8">
        <v>2005</v>
      </c>
      <c r="U454" s="8">
        <f t="shared" si="57"/>
        <v>17</v>
      </c>
      <c r="V454" s="7">
        <v>38664</v>
      </c>
      <c r="W454" t="s">
        <v>13570</v>
      </c>
      <c r="X454" s="2">
        <v>0</v>
      </c>
      <c r="Y454" s="6">
        <f t="shared" si="58"/>
        <v>0</v>
      </c>
      <c r="AB454">
        <v>21101038511</v>
      </c>
      <c r="AC454">
        <v>21699291</v>
      </c>
      <c r="AD454" t="s">
        <v>2</v>
      </c>
      <c r="AE454">
        <v>110</v>
      </c>
      <c r="AF454">
        <v>11</v>
      </c>
      <c r="AG454" t="s">
        <v>13569</v>
      </c>
      <c r="AH454" s="10">
        <v>41640</v>
      </c>
      <c r="AI454" t="s">
        <v>13568</v>
      </c>
      <c r="AK454" t="s">
        <v>13567</v>
      </c>
      <c r="AL454">
        <v>17</v>
      </c>
      <c r="AM454" s="5">
        <f t="shared" si="59"/>
        <v>1</v>
      </c>
      <c r="AN454" s="4">
        <f t="shared" si="60"/>
        <v>1.5145778114350624E-3</v>
      </c>
      <c r="AO454" s="3"/>
      <c r="AP454">
        <v>1</v>
      </c>
      <c r="AR454" t="s">
        <v>1</v>
      </c>
      <c r="AT454" s="2" t="s">
        <v>0</v>
      </c>
      <c r="AU454" s="1">
        <f t="shared" si="61"/>
        <v>4.5437334343051874E-2</v>
      </c>
      <c r="AV454" s="1">
        <f t="shared" si="62"/>
        <v>7.5728890571753124E-2</v>
      </c>
      <c r="AW454" s="1">
        <f t="shared" si="63"/>
        <v>0.10602044680045437</v>
      </c>
    </row>
    <row r="455" spans="1:49" x14ac:dyDescent="0.2">
      <c r="A455">
        <v>453</v>
      </c>
      <c r="B455" t="s">
        <v>13566</v>
      </c>
      <c r="C455" t="s">
        <v>13565</v>
      </c>
      <c r="F455" t="s">
        <v>13564</v>
      </c>
      <c r="G455" t="s">
        <v>10</v>
      </c>
      <c r="H455" t="s">
        <v>9</v>
      </c>
      <c r="I455" t="s">
        <v>13563</v>
      </c>
      <c r="J455" t="s">
        <v>13562</v>
      </c>
      <c r="K455" t="s">
        <v>13561</v>
      </c>
      <c r="L455" t="s">
        <v>13560</v>
      </c>
      <c r="M455" t="s">
        <v>702</v>
      </c>
      <c r="N455">
        <v>7</v>
      </c>
      <c r="O455" t="s">
        <v>13559</v>
      </c>
      <c r="P455" t="s">
        <v>13558</v>
      </c>
      <c r="Q455" t="s">
        <v>13557</v>
      </c>
      <c r="R455" s="7">
        <v>38663</v>
      </c>
      <c r="S455" s="8">
        <f t="shared" si="56"/>
        <v>2005</v>
      </c>
      <c r="T455" s="8">
        <v>2005</v>
      </c>
      <c r="U455" s="8">
        <f t="shared" si="57"/>
        <v>17</v>
      </c>
      <c r="V455" s="7">
        <v>38663</v>
      </c>
      <c r="W455" t="s">
        <v>679</v>
      </c>
      <c r="X455" s="2">
        <v>1.1819999999999999</v>
      </c>
      <c r="Y455" s="6">
        <f t="shared" si="58"/>
        <v>3.1552814927524625E-2</v>
      </c>
      <c r="AA455">
        <v>36951</v>
      </c>
      <c r="AB455">
        <v>27030</v>
      </c>
      <c r="AD455" t="s">
        <v>2</v>
      </c>
      <c r="AE455">
        <v>87</v>
      </c>
      <c r="AF455">
        <v>19</v>
      </c>
      <c r="AG455">
        <v>193510</v>
      </c>
      <c r="AH455" s="9">
        <v>44256</v>
      </c>
      <c r="AI455" t="s">
        <v>13556</v>
      </c>
      <c r="AK455" t="s">
        <v>13555</v>
      </c>
      <c r="AL455">
        <v>88</v>
      </c>
      <c r="AM455" s="5">
        <f t="shared" si="59"/>
        <v>5.1764705882352944</v>
      </c>
      <c r="AN455" s="4">
        <f t="shared" si="60"/>
        <v>7.8401674944873819E-3</v>
      </c>
      <c r="AO455" s="3"/>
      <c r="AP455">
        <v>0</v>
      </c>
      <c r="AR455" t="s">
        <v>1</v>
      </c>
      <c r="AT455" s="2">
        <v>3.7909999999999999</v>
      </c>
      <c r="AU455" s="1">
        <f t="shared" si="61"/>
        <v>2.4439020697613447</v>
      </c>
      <c r="AV455" s="1">
        <f t="shared" si="62"/>
        <v>1.9696491211006004</v>
      </c>
      <c r="AW455" s="1">
        <f t="shared" si="63"/>
        <v>1.4953961724398555</v>
      </c>
    </row>
    <row r="456" spans="1:49" x14ac:dyDescent="0.2">
      <c r="A456">
        <v>454</v>
      </c>
      <c r="B456" t="s">
        <v>13554</v>
      </c>
      <c r="C456" t="s">
        <v>13553</v>
      </c>
      <c r="E456">
        <v>16175557</v>
      </c>
      <c r="F456" t="s">
        <v>13552</v>
      </c>
      <c r="G456" t="s">
        <v>10</v>
      </c>
      <c r="H456" t="s">
        <v>9</v>
      </c>
      <c r="I456" t="s">
        <v>13551</v>
      </c>
      <c r="J456" t="s">
        <v>13550</v>
      </c>
      <c r="K456" t="s">
        <v>13549</v>
      </c>
      <c r="L456" t="s">
        <v>13548</v>
      </c>
      <c r="M456" t="s">
        <v>13547</v>
      </c>
      <c r="N456">
        <v>8</v>
      </c>
      <c r="O456" t="s">
        <v>13546</v>
      </c>
      <c r="P456" t="s">
        <v>13545</v>
      </c>
      <c r="Q456" t="s">
        <v>13544</v>
      </c>
      <c r="R456" s="7">
        <v>38663</v>
      </c>
      <c r="S456" s="8">
        <f t="shared" si="56"/>
        <v>2005</v>
      </c>
      <c r="T456" s="8">
        <v>2005</v>
      </c>
      <c r="U456" s="8">
        <f t="shared" si="57"/>
        <v>17</v>
      </c>
      <c r="V456" s="7">
        <v>38663</v>
      </c>
      <c r="W456" t="s">
        <v>700</v>
      </c>
      <c r="X456" s="2">
        <v>1.855</v>
      </c>
      <c r="Y456" s="6">
        <f t="shared" si="58"/>
        <v>4.9518165558847867E-2</v>
      </c>
      <c r="AA456">
        <v>219967</v>
      </c>
      <c r="AB456">
        <v>16689</v>
      </c>
      <c r="AD456" t="s">
        <v>2</v>
      </c>
      <c r="AE456">
        <v>492</v>
      </c>
      <c r="AF456">
        <v>1</v>
      </c>
      <c r="AH456" s="10">
        <v>43466</v>
      </c>
      <c r="AI456" t="s">
        <v>13543</v>
      </c>
      <c r="AJ456" t="s">
        <v>13542</v>
      </c>
      <c r="AK456" t="s">
        <v>13541</v>
      </c>
      <c r="AL456">
        <v>180</v>
      </c>
      <c r="AM456" s="5">
        <f t="shared" si="59"/>
        <v>10.588235294117647</v>
      </c>
      <c r="AN456" s="4">
        <f t="shared" si="60"/>
        <v>1.6036706238724191E-2</v>
      </c>
      <c r="AO456" s="3"/>
      <c r="AP456">
        <v>0</v>
      </c>
      <c r="AR456" t="s">
        <v>1</v>
      </c>
      <c r="AT456" s="2">
        <v>3.2149999999999999</v>
      </c>
      <c r="AU456" s="1">
        <f t="shared" si="61"/>
        <v>3.947372776281076</v>
      </c>
      <c r="AV456" s="1">
        <f t="shared" si="62"/>
        <v>3.2777435898786025</v>
      </c>
      <c r="AW456" s="1">
        <f t="shared" si="63"/>
        <v>2.608114403476129</v>
      </c>
    </row>
    <row r="457" spans="1:49" x14ac:dyDescent="0.2">
      <c r="A457">
        <v>455</v>
      </c>
      <c r="B457" t="s">
        <v>13540</v>
      </c>
      <c r="C457" t="s">
        <v>13539</v>
      </c>
      <c r="F457" t="s">
        <v>13538</v>
      </c>
      <c r="G457" t="s">
        <v>10</v>
      </c>
      <c r="H457" t="s">
        <v>9</v>
      </c>
      <c r="I457" t="s">
        <v>13537</v>
      </c>
      <c r="J457" t="s">
        <v>13536</v>
      </c>
      <c r="K457" t="s">
        <v>13535</v>
      </c>
      <c r="L457" t="s">
        <v>13534</v>
      </c>
      <c r="M457" t="s">
        <v>539</v>
      </c>
      <c r="N457">
        <v>3</v>
      </c>
      <c r="O457" t="s">
        <v>13533</v>
      </c>
      <c r="P457" t="s">
        <v>13532</v>
      </c>
      <c r="Q457" t="s">
        <v>13531</v>
      </c>
      <c r="R457" s="7">
        <v>38657</v>
      </c>
      <c r="S457" s="8">
        <f t="shared" si="56"/>
        <v>2005</v>
      </c>
      <c r="T457" s="8">
        <v>2005</v>
      </c>
      <c r="U457" s="8">
        <f t="shared" si="57"/>
        <v>17</v>
      </c>
      <c r="V457" s="7">
        <v>38657</v>
      </c>
      <c r="W457" t="s">
        <v>538</v>
      </c>
      <c r="X457" s="2">
        <v>0.20699999999999999</v>
      </c>
      <c r="Y457" s="6">
        <f t="shared" si="58"/>
        <v>5.5257467766477138E-3</v>
      </c>
      <c r="AA457">
        <v>15168913</v>
      </c>
      <c r="AB457">
        <v>145331</v>
      </c>
      <c r="AC457">
        <v>16784324</v>
      </c>
      <c r="AD457" t="s">
        <v>2</v>
      </c>
      <c r="AE457">
        <v>48</v>
      </c>
      <c r="AF457">
        <v>6</v>
      </c>
      <c r="AH457" t="s">
        <v>13530</v>
      </c>
      <c r="AI457" t="s">
        <v>13529</v>
      </c>
      <c r="AJ457" t="s">
        <v>13528</v>
      </c>
      <c r="AK457" t="s">
        <v>13527</v>
      </c>
      <c r="AL457">
        <v>25</v>
      </c>
      <c r="AM457" s="5">
        <f t="shared" si="59"/>
        <v>1.4705882352941178</v>
      </c>
      <c r="AN457" s="4">
        <f t="shared" si="60"/>
        <v>2.2273203109339154E-3</v>
      </c>
      <c r="AO457" s="3"/>
      <c r="AP457">
        <v>1</v>
      </c>
      <c r="AR457" t="s">
        <v>1</v>
      </c>
      <c r="AT457" s="2" t="s">
        <v>0</v>
      </c>
      <c r="AU457" s="1">
        <f t="shared" si="61"/>
        <v>0.45362188369335743</v>
      </c>
      <c r="AV457" s="1">
        <f t="shared" si="62"/>
        <v>0.38765335437908144</v>
      </c>
      <c r="AW457" s="1">
        <f t="shared" si="63"/>
        <v>0.3216848250648055</v>
      </c>
    </row>
    <row r="458" spans="1:49" x14ac:dyDescent="0.2">
      <c r="A458">
        <v>456</v>
      </c>
      <c r="B458" t="s">
        <v>13526</v>
      </c>
      <c r="F458" t="s">
        <v>13525</v>
      </c>
      <c r="G458" t="s">
        <v>10</v>
      </c>
      <c r="H458" t="s">
        <v>9</v>
      </c>
      <c r="R458" s="7">
        <v>38657</v>
      </c>
      <c r="S458" s="8">
        <f t="shared" si="56"/>
        <v>2005</v>
      </c>
      <c r="T458" s="8">
        <v>2005</v>
      </c>
      <c r="U458" s="8">
        <f t="shared" si="57"/>
        <v>17</v>
      </c>
      <c r="V458" s="7">
        <v>38657</v>
      </c>
      <c r="W458" t="s">
        <v>5551</v>
      </c>
      <c r="X458" s="2">
        <v>0.1</v>
      </c>
      <c r="Y458" s="6">
        <f t="shared" si="58"/>
        <v>2.6694428872694269E-3</v>
      </c>
      <c r="AA458">
        <v>10994130</v>
      </c>
      <c r="AB458">
        <v>20875</v>
      </c>
      <c r="AD458" t="s">
        <v>2</v>
      </c>
      <c r="AE458">
        <v>185</v>
      </c>
      <c r="AF458">
        <v>11</v>
      </c>
      <c r="AI458" t="s">
        <v>13524</v>
      </c>
      <c r="AK458" t="s">
        <v>13523</v>
      </c>
      <c r="AL458">
        <v>0</v>
      </c>
      <c r="AM458" s="5">
        <f t="shared" si="59"/>
        <v>0</v>
      </c>
      <c r="AN458" s="4">
        <f t="shared" si="60"/>
        <v>0</v>
      </c>
      <c r="AO458" s="3"/>
      <c r="AP458">
        <v>0</v>
      </c>
      <c r="AR458" t="s">
        <v>1</v>
      </c>
      <c r="AT458" s="2" t="s">
        <v>0</v>
      </c>
      <c r="AU458" s="1">
        <f t="shared" si="61"/>
        <v>0.18686100210885986</v>
      </c>
      <c r="AV458" s="1">
        <f t="shared" si="62"/>
        <v>0.13347214436347135</v>
      </c>
      <c r="AW458" s="1">
        <f t="shared" si="63"/>
        <v>8.0083286618082811E-2</v>
      </c>
    </row>
    <row r="459" spans="1:49" x14ac:dyDescent="0.2">
      <c r="A459">
        <v>457</v>
      </c>
      <c r="B459" t="s">
        <v>13522</v>
      </c>
      <c r="C459" t="s">
        <v>13521</v>
      </c>
      <c r="F459" t="s">
        <v>13520</v>
      </c>
      <c r="G459" t="s">
        <v>10</v>
      </c>
      <c r="H459" t="s">
        <v>9</v>
      </c>
      <c r="I459" t="s">
        <v>13519</v>
      </c>
      <c r="J459" t="s">
        <v>13518</v>
      </c>
      <c r="K459" t="s">
        <v>13517</v>
      </c>
      <c r="L459" t="s">
        <v>437</v>
      </c>
      <c r="M459" t="s">
        <v>293</v>
      </c>
      <c r="N459">
        <v>5</v>
      </c>
      <c r="O459" t="s">
        <v>13516</v>
      </c>
      <c r="P459" t="s">
        <v>13515</v>
      </c>
      <c r="Q459" t="s">
        <v>13514</v>
      </c>
      <c r="R459" s="7">
        <v>38657</v>
      </c>
      <c r="S459" s="8">
        <f t="shared" si="56"/>
        <v>2005</v>
      </c>
      <c r="T459" s="8">
        <v>2005</v>
      </c>
      <c r="U459" s="8">
        <f t="shared" si="57"/>
        <v>17</v>
      </c>
      <c r="V459" s="7">
        <v>38657</v>
      </c>
      <c r="W459" t="s">
        <v>803</v>
      </c>
      <c r="X459" s="2">
        <v>0.76700000000000002</v>
      </c>
      <c r="Y459" s="6">
        <f t="shared" si="58"/>
        <v>2.0474626945356504E-2</v>
      </c>
      <c r="AA459">
        <v>983063</v>
      </c>
      <c r="AB459">
        <v>26048</v>
      </c>
      <c r="AD459" t="s">
        <v>2</v>
      </c>
      <c r="AE459">
        <v>51</v>
      </c>
      <c r="AF459">
        <v>4</v>
      </c>
      <c r="AH459" t="s">
        <v>13513</v>
      </c>
      <c r="AI459" t="s">
        <v>13512</v>
      </c>
      <c r="AJ459" t="s">
        <v>13511</v>
      </c>
      <c r="AK459" t="s">
        <v>13510</v>
      </c>
      <c r="AL459">
        <v>16</v>
      </c>
      <c r="AM459" s="5">
        <f t="shared" si="59"/>
        <v>0.94117647058823528</v>
      </c>
      <c r="AN459" s="4">
        <f t="shared" si="60"/>
        <v>1.4254849989977058E-3</v>
      </c>
      <c r="AO459" s="3"/>
      <c r="AP459">
        <v>0</v>
      </c>
      <c r="AR459" t="s">
        <v>1</v>
      </c>
      <c r="AT459" s="2" t="s">
        <v>0</v>
      </c>
      <c r="AU459" s="1">
        <f t="shared" si="61"/>
        <v>1.4759884361448865</v>
      </c>
      <c r="AV459" s="1">
        <f t="shared" si="62"/>
        <v>1.0950055972177104</v>
      </c>
      <c r="AW459" s="1">
        <f t="shared" si="63"/>
        <v>0.71402275829053441</v>
      </c>
    </row>
    <row r="460" spans="1:49" x14ac:dyDescent="0.2">
      <c r="A460">
        <v>458</v>
      </c>
      <c r="B460" t="s">
        <v>13509</v>
      </c>
      <c r="C460" t="s">
        <v>13508</v>
      </c>
      <c r="F460" t="s">
        <v>13507</v>
      </c>
      <c r="G460" t="s">
        <v>10</v>
      </c>
      <c r="H460" t="s">
        <v>9</v>
      </c>
      <c r="I460" t="s">
        <v>1169</v>
      </c>
      <c r="J460" t="s">
        <v>13506</v>
      </c>
      <c r="K460" t="s">
        <v>685</v>
      </c>
      <c r="L460" t="s">
        <v>684</v>
      </c>
      <c r="M460" t="s">
        <v>683</v>
      </c>
      <c r="N460">
        <v>5</v>
      </c>
      <c r="O460" t="s">
        <v>13505</v>
      </c>
      <c r="P460" t="s">
        <v>13504</v>
      </c>
      <c r="Q460" t="s">
        <v>13503</v>
      </c>
      <c r="R460" s="7">
        <v>38657</v>
      </c>
      <c r="S460" s="8">
        <f t="shared" si="56"/>
        <v>2005</v>
      </c>
      <c r="T460" s="8">
        <v>2005</v>
      </c>
      <c r="U460" s="8">
        <f t="shared" si="57"/>
        <v>17</v>
      </c>
      <c r="V460" s="7">
        <v>38657</v>
      </c>
      <c r="W460" t="s">
        <v>13502</v>
      </c>
      <c r="X460" s="2">
        <v>1.036</v>
      </c>
      <c r="Y460" s="6">
        <f t="shared" si="58"/>
        <v>2.7655428312111263E-2</v>
      </c>
      <c r="AB460">
        <v>7200153151</v>
      </c>
      <c r="AC460">
        <v>15391663</v>
      </c>
      <c r="AD460" t="s">
        <v>2</v>
      </c>
      <c r="AE460">
        <v>4</v>
      </c>
      <c r="AF460">
        <v>4</v>
      </c>
      <c r="AH460" t="s">
        <v>13501</v>
      </c>
      <c r="AI460" t="s">
        <v>13500</v>
      </c>
      <c r="AK460" t="s">
        <v>13499</v>
      </c>
      <c r="AL460">
        <v>53</v>
      </c>
      <c r="AM460" s="5">
        <f t="shared" si="59"/>
        <v>3.1176470588235294</v>
      </c>
      <c r="AN460" s="4">
        <f t="shared" si="60"/>
        <v>4.7219190591799003E-3</v>
      </c>
      <c r="AO460" s="3"/>
      <c r="AP460">
        <v>0</v>
      </c>
      <c r="AR460" t="s">
        <v>1</v>
      </c>
      <c r="AT460" s="2">
        <v>3.2890000000000001</v>
      </c>
      <c r="AU460" s="1">
        <f t="shared" si="61"/>
        <v>2.0775375536231855</v>
      </c>
      <c r="AV460" s="1">
        <f t="shared" si="62"/>
        <v>1.6188673685645583</v>
      </c>
      <c r="AW460" s="1">
        <f t="shared" si="63"/>
        <v>1.1601971835059308</v>
      </c>
    </row>
    <row r="461" spans="1:49" x14ac:dyDescent="0.2">
      <c r="A461">
        <v>459</v>
      </c>
      <c r="B461" t="s">
        <v>13498</v>
      </c>
      <c r="C461" t="s">
        <v>13497</v>
      </c>
      <c r="F461" t="s">
        <v>13496</v>
      </c>
      <c r="G461" t="s">
        <v>10</v>
      </c>
      <c r="H461" t="s">
        <v>9</v>
      </c>
      <c r="I461" t="s">
        <v>13495</v>
      </c>
      <c r="J461" t="s">
        <v>13494</v>
      </c>
      <c r="K461" t="s">
        <v>13493</v>
      </c>
      <c r="L461" t="s">
        <v>13492</v>
      </c>
      <c r="M461" t="s">
        <v>516</v>
      </c>
      <c r="N461">
        <v>2</v>
      </c>
      <c r="O461" t="s">
        <v>13491</v>
      </c>
      <c r="P461" t="s">
        <v>13490</v>
      </c>
      <c r="Q461" t="s">
        <v>13489</v>
      </c>
      <c r="R461" s="7">
        <v>38657</v>
      </c>
      <c r="S461" s="8">
        <f t="shared" si="56"/>
        <v>2005</v>
      </c>
      <c r="T461" s="8">
        <v>2005</v>
      </c>
      <c r="U461" s="8">
        <f t="shared" si="57"/>
        <v>17</v>
      </c>
      <c r="V461" s="7">
        <v>38657</v>
      </c>
      <c r="W461" t="s">
        <v>8315</v>
      </c>
      <c r="X461" s="2">
        <v>0.628</v>
      </c>
      <c r="Y461" s="6">
        <f t="shared" si="58"/>
        <v>1.6764101332052E-2</v>
      </c>
      <c r="AA461">
        <v>9123814</v>
      </c>
      <c r="AB461">
        <v>14580</v>
      </c>
      <c r="AC461">
        <v>14401703</v>
      </c>
      <c r="AD461" t="s">
        <v>2</v>
      </c>
      <c r="AE461">
        <v>20</v>
      </c>
      <c r="AF461">
        <v>6</v>
      </c>
      <c r="AH461" t="s">
        <v>13488</v>
      </c>
      <c r="AI461" t="s">
        <v>13487</v>
      </c>
      <c r="AJ461" t="s">
        <v>13486</v>
      </c>
      <c r="AK461" t="s">
        <v>13485</v>
      </c>
      <c r="AL461">
        <v>8</v>
      </c>
      <c r="AM461" s="5">
        <f t="shared" si="59"/>
        <v>0.47058823529411764</v>
      </c>
      <c r="AN461" s="4">
        <f t="shared" si="60"/>
        <v>7.1274249949885291E-4</v>
      </c>
      <c r="AO461" s="3"/>
      <c r="AP461">
        <v>0</v>
      </c>
      <c r="AQ461" t="s">
        <v>716</v>
      </c>
      <c r="AR461" t="s">
        <v>1</v>
      </c>
      <c r="AS461" t="s">
        <v>715</v>
      </c>
      <c r="AT461" s="2">
        <v>1.917</v>
      </c>
      <c r="AU461" s="1">
        <f t="shared" si="61"/>
        <v>1.1948693682286056</v>
      </c>
      <c r="AV461" s="1">
        <f t="shared" si="62"/>
        <v>0.87384219157754273</v>
      </c>
      <c r="AW461" s="1">
        <f t="shared" si="63"/>
        <v>0.55281501492647978</v>
      </c>
    </row>
    <row r="462" spans="1:49" x14ac:dyDescent="0.2">
      <c r="A462">
        <v>460</v>
      </c>
      <c r="B462" t="s">
        <v>13484</v>
      </c>
      <c r="F462" t="s">
        <v>13483</v>
      </c>
      <c r="G462" t="s">
        <v>10</v>
      </c>
      <c r="H462" t="s">
        <v>9</v>
      </c>
      <c r="I462" t="s">
        <v>8497</v>
      </c>
      <c r="J462" t="s">
        <v>13482</v>
      </c>
      <c r="K462" t="s">
        <v>13481</v>
      </c>
      <c r="L462" t="s">
        <v>13480</v>
      </c>
      <c r="M462" t="s">
        <v>4748</v>
      </c>
      <c r="N462">
        <v>4</v>
      </c>
      <c r="O462" t="s">
        <v>13479</v>
      </c>
      <c r="P462" t="s">
        <v>13478</v>
      </c>
      <c r="Q462" t="s">
        <v>13477</v>
      </c>
      <c r="R462" s="7">
        <v>38657</v>
      </c>
      <c r="S462" s="8">
        <f t="shared" si="56"/>
        <v>2005</v>
      </c>
      <c r="T462" s="8">
        <v>2005</v>
      </c>
      <c r="U462" s="8">
        <f t="shared" si="57"/>
        <v>17</v>
      </c>
      <c r="V462" s="7">
        <v>38657</v>
      </c>
      <c r="W462" t="s">
        <v>1294</v>
      </c>
      <c r="X462" s="2">
        <v>0.10299999999999999</v>
      </c>
      <c r="Y462" s="6">
        <f t="shared" si="58"/>
        <v>2.7495261738875098E-3</v>
      </c>
      <c r="AA462">
        <v>18123031</v>
      </c>
      <c r="AB462">
        <v>145378</v>
      </c>
      <c r="AD462" t="s">
        <v>2</v>
      </c>
      <c r="AE462">
        <v>12</v>
      </c>
      <c r="AF462">
        <v>4</v>
      </c>
      <c r="AH462" t="s">
        <v>13476</v>
      </c>
      <c r="AI462" t="s">
        <v>13475</v>
      </c>
      <c r="AJ462" t="s">
        <v>13474</v>
      </c>
      <c r="AK462" t="s">
        <v>13473</v>
      </c>
      <c r="AL462">
        <v>0</v>
      </c>
      <c r="AM462" s="5">
        <f t="shared" si="59"/>
        <v>0</v>
      </c>
      <c r="AN462" s="4">
        <f t="shared" si="60"/>
        <v>0</v>
      </c>
      <c r="AO462" s="3"/>
      <c r="AP462">
        <v>0</v>
      </c>
      <c r="AR462" t="s">
        <v>1</v>
      </c>
      <c r="AT462" s="2" t="s">
        <v>0</v>
      </c>
      <c r="AU462" s="1">
        <f t="shared" si="61"/>
        <v>0.19246683217212568</v>
      </c>
      <c r="AV462" s="1">
        <f t="shared" si="62"/>
        <v>0.13747630869437549</v>
      </c>
      <c r="AW462" s="1">
        <f t="shared" si="63"/>
        <v>8.2485785216625293E-2</v>
      </c>
    </row>
    <row r="463" spans="1:49" x14ac:dyDescent="0.2">
      <c r="A463">
        <v>461</v>
      </c>
      <c r="B463" t="s">
        <v>13472</v>
      </c>
      <c r="C463" t="s">
        <v>13471</v>
      </c>
      <c r="F463" t="s">
        <v>13470</v>
      </c>
      <c r="G463" t="s">
        <v>10</v>
      </c>
      <c r="H463" t="s">
        <v>9</v>
      </c>
      <c r="I463" t="s">
        <v>13469</v>
      </c>
      <c r="J463">
        <v>60025990</v>
      </c>
      <c r="K463" t="s">
        <v>8265</v>
      </c>
      <c r="L463" t="s">
        <v>786</v>
      </c>
      <c r="M463" t="s">
        <v>31</v>
      </c>
      <c r="N463">
        <v>4</v>
      </c>
      <c r="O463" t="s">
        <v>13468</v>
      </c>
      <c r="P463" t="s">
        <v>13467</v>
      </c>
      <c r="Q463" t="s">
        <v>13466</v>
      </c>
      <c r="R463" s="7">
        <v>38657</v>
      </c>
      <c r="S463" s="8">
        <f t="shared" si="56"/>
        <v>2005</v>
      </c>
      <c r="T463" s="8">
        <v>2005</v>
      </c>
      <c r="U463" s="8">
        <f t="shared" si="57"/>
        <v>17</v>
      </c>
      <c r="V463" s="7">
        <v>38657</v>
      </c>
      <c r="W463" t="s">
        <v>360</v>
      </c>
      <c r="X463" s="2">
        <v>0.371</v>
      </c>
      <c r="Y463" s="6">
        <f t="shared" si="58"/>
        <v>9.9036331117695747E-3</v>
      </c>
      <c r="AA463">
        <v>486604</v>
      </c>
      <c r="AB463">
        <v>28580</v>
      </c>
      <c r="AD463" t="s">
        <v>2</v>
      </c>
      <c r="AE463">
        <v>40</v>
      </c>
      <c r="AF463">
        <v>6</v>
      </c>
      <c r="AI463" t="s">
        <v>13465</v>
      </c>
      <c r="AK463" t="s">
        <v>13464</v>
      </c>
      <c r="AL463">
        <v>1</v>
      </c>
      <c r="AM463" s="5">
        <f t="shared" si="59"/>
        <v>5.8823529411764705E-2</v>
      </c>
      <c r="AN463" s="4">
        <f t="shared" si="60"/>
        <v>8.9092812437356614E-5</v>
      </c>
      <c r="AO463" s="3"/>
      <c r="AP463">
        <v>0</v>
      </c>
      <c r="AR463" t="s">
        <v>1</v>
      </c>
      <c r="AT463" s="2">
        <v>1.431</v>
      </c>
      <c r="AU463" s="1">
        <f t="shared" si="61"/>
        <v>0.69592710219699094</v>
      </c>
      <c r="AV463" s="1">
        <f t="shared" si="62"/>
        <v>0.49963629621034655</v>
      </c>
      <c r="AW463" s="1">
        <f t="shared" si="63"/>
        <v>0.30334549022370222</v>
      </c>
    </row>
    <row r="464" spans="1:49" x14ac:dyDescent="0.2">
      <c r="A464">
        <v>462</v>
      </c>
      <c r="B464" t="s">
        <v>13463</v>
      </c>
      <c r="C464" t="s">
        <v>13462</v>
      </c>
      <c r="F464" t="s">
        <v>13461</v>
      </c>
      <c r="G464" t="s">
        <v>10</v>
      </c>
      <c r="H464" t="s">
        <v>9</v>
      </c>
      <c r="I464" t="s">
        <v>13460</v>
      </c>
      <c r="J464" t="s">
        <v>13459</v>
      </c>
      <c r="K464" t="s">
        <v>13458</v>
      </c>
      <c r="L464" t="s">
        <v>13457</v>
      </c>
      <c r="M464" t="s">
        <v>13456</v>
      </c>
      <c r="N464">
        <v>5</v>
      </c>
      <c r="O464" t="s">
        <v>13455</v>
      </c>
      <c r="P464" t="s">
        <v>13454</v>
      </c>
      <c r="Q464" t="s">
        <v>13453</v>
      </c>
      <c r="R464" s="7">
        <v>38657</v>
      </c>
      <c r="S464" s="8">
        <f t="shared" si="56"/>
        <v>2005</v>
      </c>
      <c r="T464" s="8">
        <v>2005</v>
      </c>
      <c r="U464" s="8">
        <f t="shared" si="57"/>
        <v>17</v>
      </c>
      <c r="V464" s="7">
        <v>38657</v>
      </c>
      <c r="W464" t="s">
        <v>360</v>
      </c>
      <c r="X464" s="2">
        <v>0.371</v>
      </c>
      <c r="Y464" s="6">
        <f t="shared" si="58"/>
        <v>9.9036331117695747E-3</v>
      </c>
      <c r="AA464">
        <v>486604</v>
      </c>
      <c r="AB464">
        <v>28580</v>
      </c>
      <c r="AD464" t="s">
        <v>2</v>
      </c>
      <c r="AE464">
        <v>40</v>
      </c>
      <c r="AF464">
        <v>6</v>
      </c>
      <c r="AI464" t="s">
        <v>13452</v>
      </c>
      <c r="AK464" t="s">
        <v>13451</v>
      </c>
      <c r="AL464">
        <v>15</v>
      </c>
      <c r="AM464" s="5">
        <f t="shared" si="59"/>
        <v>0.88235294117647056</v>
      </c>
      <c r="AN464" s="4">
        <f t="shared" si="60"/>
        <v>1.3363921865603492E-3</v>
      </c>
      <c r="AO464" s="3"/>
      <c r="AP464">
        <v>1</v>
      </c>
      <c r="AR464" t="s">
        <v>1</v>
      </c>
      <c r="AT464" s="2">
        <v>1.431</v>
      </c>
      <c r="AU464" s="1">
        <f t="shared" si="61"/>
        <v>0.73334608342068064</v>
      </c>
      <c r="AV464" s="1">
        <f t="shared" si="62"/>
        <v>0.56200126491649616</v>
      </c>
      <c r="AW464" s="1">
        <f t="shared" si="63"/>
        <v>0.39065644641231173</v>
      </c>
    </row>
    <row r="465" spans="1:49" x14ac:dyDescent="0.2">
      <c r="A465">
        <v>463</v>
      </c>
      <c r="B465" t="s">
        <v>13450</v>
      </c>
      <c r="C465" t="s">
        <v>13449</v>
      </c>
      <c r="F465" t="s">
        <v>13448</v>
      </c>
      <c r="G465" t="s">
        <v>10</v>
      </c>
      <c r="H465" t="s">
        <v>9</v>
      </c>
      <c r="I465" t="s">
        <v>13447</v>
      </c>
      <c r="J465">
        <v>60009037</v>
      </c>
      <c r="K465" t="s">
        <v>268</v>
      </c>
      <c r="L465" t="s">
        <v>357</v>
      </c>
      <c r="M465" t="s">
        <v>38</v>
      </c>
      <c r="N465">
        <v>3</v>
      </c>
      <c r="O465" t="s">
        <v>13446</v>
      </c>
      <c r="P465" t="s">
        <v>13445</v>
      </c>
      <c r="Q465" t="s">
        <v>13444</v>
      </c>
      <c r="R465" s="7">
        <v>38657</v>
      </c>
      <c r="S465" s="8">
        <f t="shared" si="56"/>
        <v>2005</v>
      </c>
      <c r="T465" s="8">
        <v>2005</v>
      </c>
      <c r="U465" s="8">
        <f t="shared" si="57"/>
        <v>17</v>
      </c>
      <c r="V465" s="7">
        <v>38657</v>
      </c>
      <c r="W465" t="s">
        <v>360</v>
      </c>
      <c r="X465" s="2">
        <v>0.371</v>
      </c>
      <c r="Y465" s="6">
        <f t="shared" si="58"/>
        <v>9.9036331117695747E-3</v>
      </c>
      <c r="AA465">
        <v>486604</v>
      </c>
      <c r="AB465">
        <v>28580</v>
      </c>
      <c r="AD465" t="s">
        <v>2</v>
      </c>
      <c r="AE465">
        <v>40</v>
      </c>
      <c r="AF465">
        <v>6</v>
      </c>
      <c r="AI465" t="s">
        <v>13443</v>
      </c>
      <c r="AK465" t="s">
        <v>13442</v>
      </c>
      <c r="AL465">
        <v>23</v>
      </c>
      <c r="AM465" s="5">
        <f t="shared" si="59"/>
        <v>1.3529411764705883</v>
      </c>
      <c r="AN465" s="4">
        <f t="shared" si="60"/>
        <v>2.0491346860592023E-3</v>
      </c>
      <c r="AO465" s="3"/>
      <c r="AP465">
        <v>0</v>
      </c>
      <c r="AR465" t="s">
        <v>1</v>
      </c>
      <c r="AT465" s="2">
        <v>1.431</v>
      </c>
      <c r="AU465" s="1">
        <f t="shared" si="61"/>
        <v>0.75472835840564623</v>
      </c>
      <c r="AV465" s="1">
        <f t="shared" si="62"/>
        <v>0.5976383898914388</v>
      </c>
      <c r="AW465" s="1">
        <f t="shared" si="63"/>
        <v>0.44054842137723138</v>
      </c>
    </row>
    <row r="466" spans="1:49" x14ac:dyDescent="0.2">
      <c r="A466">
        <v>464</v>
      </c>
      <c r="B466" t="s">
        <v>13441</v>
      </c>
      <c r="C466" t="s">
        <v>13440</v>
      </c>
      <c r="F466" t="s">
        <v>13439</v>
      </c>
      <c r="G466" t="s">
        <v>10</v>
      </c>
      <c r="H466" t="s">
        <v>9</v>
      </c>
      <c r="I466" t="s">
        <v>912</v>
      </c>
      <c r="J466" t="s">
        <v>13438</v>
      </c>
      <c r="K466" t="s">
        <v>13437</v>
      </c>
      <c r="L466" t="s">
        <v>13436</v>
      </c>
      <c r="M466" t="s">
        <v>340</v>
      </c>
      <c r="N466">
        <v>1</v>
      </c>
      <c r="O466" t="s">
        <v>13435</v>
      </c>
      <c r="P466">
        <v>7006499276</v>
      </c>
      <c r="Q466" t="s">
        <v>13434</v>
      </c>
      <c r="R466" s="7">
        <v>38657</v>
      </c>
      <c r="S466" s="8">
        <f t="shared" si="56"/>
        <v>2005</v>
      </c>
      <c r="T466" s="8">
        <v>2005</v>
      </c>
      <c r="U466" s="8">
        <f t="shared" si="57"/>
        <v>17</v>
      </c>
      <c r="V466" s="7">
        <v>38657</v>
      </c>
      <c r="W466" t="s">
        <v>360</v>
      </c>
      <c r="X466" s="2">
        <v>0.371</v>
      </c>
      <c r="Y466" s="6">
        <f t="shared" si="58"/>
        <v>9.9036331117695747E-3</v>
      </c>
      <c r="AA466">
        <v>486604</v>
      </c>
      <c r="AB466">
        <v>28580</v>
      </c>
      <c r="AD466" t="s">
        <v>2</v>
      </c>
      <c r="AE466">
        <v>40</v>
      </c>
      <c r="AF466">
        <v>6</v>
      </c>
      <c r="AI466" t="s">
        <v>13433</v>
      </c>
      <c r="AK466" t="s">
        <v>13432</v>
      </c>
      <c r="AL466">
        <v>8</v>
      </c>
      <c r="AM466" s="5">
        <f t="shared" si="59"/>
        <v>0.47058823529411764</v>
      </c>
      <c r="AN466" s="4">
        <f t="shared" si="60"/>
        <v>7.1274249949885291E-4</v>
      </c>
      <c r="AO466" s="3"/>
      <c r="AP466">
        <v>0</v>
      </c>
      <c r="AR466" t="s">
        <v>1</v>
      </c>
      <c r="AT466" s="2">
        <v>1.431</v>
      </c>
      <c r="AU466" s="1">
        <f t="shared" si="61"/>
        <v>0.71463659280883585</v>
      </c>
      <c r="AV466" s="1">
        <f t="shared" si="62"/>
        <v>0.53081878056342136</v>
      </c>
      <c r="AW466" s="1">
        <f t="shared" si="63"/>
        <v>0.34700096831800692</v>
      </c>
    </row>
    <row r="467" spans="1:49" x14ac:dyDescent="0.2">
      <c r="A467">
        <v>465</v>
      </c>
      <c r="B467" t="s">
        <v>13431</v>
      </c>
      <c r="C467" t="s">
        <v>13430</v>
      </c>
      <c r="F467" t="s">
        <v>13429</v>
      </c>
      <c r="G467" t="s">
        <v>10</v>
      </c>
      <c r="H467" t="s">
        <v>9</v>
      </c>
      <c r="I467" t="s">
        <v>13428</v>
      </c>
      <c r="J467" t="s">
        <v>13427</v>
      </c>
      <c r="K467" t="s">
        <v>13426</v>
      </c>
      <c r="L467" t="s">
        <v>13425</v>
      </c>
      <c r="M467" t="s">
        <v>389</v>
      </c>
      <c r="N467">
        <v>1</v>
      </c>
      <c r="O467" t="s">
        <v>13424</v>
      </c>
      <c r="P467">
        <v>7102342671</v>
      </c>
      <c r="Q467" t="s">
        <v>13423</v>
      </c>
      <c r="R467" s="7">
        <v>38657</v>
      </c>
      <c r="S467" s="8">
        <f t="shared" si="56"/>
        <v>2005</v>
      </c>
      <c r="T467" s="8">
        <v>2005</v>
      </c>
      <c r="U467" s="8">
        <f t="shared" si="57"/>
        <v>17</v>
      </c>
      <c r="V467" s="7">
        <v>38657</v>
      </c>
      <c r="W467" t="s">
        <v>360</v>
      </c>
      <c r="X467" s="2">
        <v>0.371</v>
      </c>
      <c r="Y467" s="6">
        <f t="shared" si="58"/>
        <v>9.9036331117695747E-3</v>
      </c>
      <c r="AA467">
        <v>486604</v>
      </c>
      <c r="AB467">
        <v>28580</v>
      </c>
      <c r="AD467" t="s">
        <v>2</v>
      </c>
      <c r="AE467">
        <v>40</v>
      </c>
      <c r="AF467">
        <v>6</v>
      </c>
      <c r="AI467" t="s">
        <v>13422</v>
      </c>
      <c r="AK467" t="s">
        <v>13421</v>
      </c>
      <c r="AL467">
        <v>14</v>
      </c>
      <c r="AM467" s="5">
        <f t="shared" si="59"/>
        <v>0.82352941176470584</v>
      </c>
      <c r="AN467" s="4">
        <f t="shared" si="60"/>
        <v>1.2472993741229927E-3</v>
      </c>
      <c r="AO467" s="3"/>
      <c r="AP467">
        <v>1</v>
      </c>
      <c r="AR467" t="s">
        <v>1</v>
      </c>
      <c r="AT467" s="2">
        <v>1.431</v>
      </c>
      <c r="AU467" s="1">
        <f t="shared" si="61"/>
        <v>0.73067329904755995</v>
      </c>
      <c r="AV467" s="1">
        <f t="shared" si="62"/>
        <v>0.55754662429462842</v>
      </c>
      <c r="AW467" s="1">
        <f t="shared" si="63"/>
        <v>0.38441994954169673</v>
      </c>
    </row>
    <row r="468" spans="1:49" x14ac:dyDescent="0.2">
      <c r="A468">
        <v>466</v>
      </c>
      <c r="B468" t="s">
        <v>13420</v>
      </c>
      <c r="C468" t="s">
        <v>13419</v>
      </c>
      <c r="F468" t="s">
        <v>13418</v>
      </c>
      <c r="G468" t="s">
        <v>10</v>
      </c>
      <c r="H468" t="s">
        <v>9</v>
      </c>
      <c r="I468" t="s">
        <v>13417</v>
      </c>
      <c r="J468" t="s">
        <v>13416</v>
      </c>
      <c r="K468" t="s">
        <v>13415</v>
      </c>
      <c r="L468" t="s">
        <v>13414</v>
      </c>
      <c r="M468" t="s">
        <v>97</v>
      </c>
      <c r="N468">
        <v>4</v>
      </c>
      <c r="O468" t="s">
        <v>13413</v>
      </c>
      <c r="P468" t="s">
        <v>13412</v>
      </c>
      <c r="Q468" t="s">
        <v>13411</v>
      </c>
      <c r="R468" s="7">
        <v>38657</v>
      </c>
      <c r="S468" s="8">
        <f t="shared" si="56"/>
        <v>2005</v>
      </c>
      <c r="T468" s="8">
        <v>2005</v>
      </c>
      <c r="U468" s="8">
        <f t="shared" si="57"/>
        <v>17</v>
      </c>
      <c r="V468" s="7">
        <v>38657</v>
      </c>
      <c r="W468" t="s">
        <v>360</v>
      </c>
      <c r="X468" s="2">
        <v>0.371</v>
      </c>
      <c r="Y468" s="6">
        <f t="shared" si="58"/>
        <v>9.9036331117695747E-3</v>
      </c>
      <c r="AA468">
        <v>486604</v>
      </c>
      <c r="AB468">
        <v>28580</v>
      </c>
      <c r="AD468" t="s">
        <v>2</v>
      </c>
      <c r="AE468">
        <v>40</v>
      </c>
      <c r="AF468">
        <v>6</v>
      </c>
      <c r="AI468" t="s">
        <v>13410</v>
      </c>
      <c r="AK468" t="s">
        <v>13409</v>
      </c>
      <c r="AL468">
        <v>56</v>
      </c>
      <c r="AM468" s="5">
        <f t="shared" si="59"/>
        <v>3.2941176470588234</v>
      </c>
      <c r="AN468" s="4">
        <f t="shared" si="60"/>
        <v>4.9891974964919707E-3</v>
      </c>
      <c r="AO468" s="3"/>
      <c r="AP468">
        <v>0</v>
      </c>
      <c r="AR468" t="s">
        <v>1</v>
      </c>
      <c r="AT468" s="2">
        <v>1.431</v>
      </c>
      <c r="AU468" s="1">
        <f t="shared" si="61"/>
        <v>0.84293024271862926</v>
      </c>
      <c r="AV468" s="1">
        <f t="shared" si="62"/>
        <v>0.74464153041307724</v>
      </c>
      <c r="AW468" s="1">
        <f t="shared" si="63"/>
        <v>0.64635281810752521</v>
      </c>
    </row>
    <row r="469" spans="1:49" x14ac:dyDescent="0.2">
      <c r="A469">
        <v>467</v>
      </c>
      <c r="B469" t="s">
        <v>13408</v>
      </c>
      <c r="C469" t="s">
        <v>13407</v>
      </c>
      <c r="F469" t="s">
        <v>13406</v>
      </c>
      <c r="G469" t="s">
        <v>10</v>
      </c>
      <c r="H469" t="s">
        <v>9</v>
      </c>
      <c r="I469" t="s">
        <v>13405</v>
      </c>
      <c r="J469">
        <v>60000891</v>
      </c>
      <c r="K469" t="s">
        <v>155</v>
      </c>
      <c r="L469" t="s">
        <v>154</v>
      </c>
      <c r="M469" t="s">
        <v>31</v>
      </c>
      <c r="N469">
        <v>5</v>
      </c>
      <c r="O469" t="s">
        <v>13404</v>
      </c>
      <c r="P469" t="s">
        <v>13403</v>
      </c>
      <c r="Q469" t="s">
        <v>13402</v>
      </c>
      <c r="R469" s="7">
        <v>38657</v>
      </c>
      <c r="S469" s="8">
        <f t="shared" si="56"/>
        <v>2005</v>
      </c>
      <c r="T469" s="8">
        <v>2005</v>
      </c>
      <c r="U469" s="8">
        <f t="shared" si="57"/>
        <v>17</v>
      </c>
      <c r="V469" s="7">
        <v>38657</v>
      </c>
      <c r="W469" t="s">
        <v>360</v>
      </c>
      <c r="X469" s="2">
        <v>0.371</v>
      </c>
      <c r="Y469" s="6">
        <f t="shared" si="58"/>
        <v>9.9036331117695747E-3</v>
      </c>
      <c r="AA469">
        <v>486604</v>
      </c>
      <c r="AB469">
        <v>28580</v>
      </c>
      <c r="AD469" t="s">
        <v>2</v>
      </c>
      <c r="AE469">
        <v>40</v>
      </c>
      <c r="AF469">
        <v>6</v>
      </c>
      <c r="AI469" t="s">
        <v>13401</v>
      </c>
      <c r="AK469" t="s">
        <v>13400</v>
      </c>
      <c r="AL469">
        <v>7</v>
      </c>
      <c r="AM469" s="5">
        <f t="shared" si="59"/>
        <v>0.41176470588235292</v>
      </c>
      <c r="AN469" s="4">
        <f t="shared" si="60"/>
        <v>6.2364968706149634E-4</v>
      </c>
      <c r="AO469" s="3"/>
      <c r="AP469">
        <v>0</v>
      </c>
      <c r="AR469" t="s">
        <v>1</v>
      </c>
      <c r="AT469" s="2">
        <v>1.431</v>
      </c>
      <c r="AU469" s="1">
        <f t="shared" si="61"/>
        <v>0.71196380843571505</v>
      </c>
      <c r="AV469" s="1">
        <f t="shared" si="62"/>
        <v>0.52636413994155362</v>
      </c>
      <c r="AW469" s="1">
        <f t="shared" si="63"/>
        <v>0.34076447144739197</v>
      </c>
    </row>
    <row r="470" spans="1:49" x14ac:dyDescent="0.2">
      <c r="A470">
        <v>468</v>
      </c>
      <c r="B470" t="s">
        <v>13399</v>
      </c>
      <c r="C470" t="s">
        <v>13398</v>
      </c>
      <c r="F470" t="s">
        <v>13397</v>
      </c>
      <c r="G470" t="s">
        <v>10</v>
      </c>
      <c r="H470" t="s">
        <v>9</v>
      </c>
      <c r="I470" t="s">
        <v>13396</v>
      </c>
      <c r="J470">
        <v>60105746</v>
      </c>
      <c r="K470" t="s">
        <v>13395</v>
      </c>
      <c r="L470" t="s">
        <v>393</v>
      </c>
      <c r="M470" t="s">
        <v>378</v>
      </c>
      <c r="N470">
        <v>6</v>
      </c>
      <c r="O470" t="s">
        <v>13394</v>
      </c>
      <c r="P470" t="s">
        <v>13393</v>
      </c>
      <c r="Q470" t="s">
        <v>13392</v>
      </c>
      <c r="R470" s="7">
        <v>38657</v>
      </c>
      <c r="S470" s="8">
        <f t="shared" si="56"/>
        <v>2005</v>
      </c>
      <c r="T470" s="8">
        <v>2005</v>
      </c>
      <c r="U470" s="8">
        <f t="shared" si="57"/>
        <v>17</v>
      </c>
      <c r="V470" s="7">
        <v>38657</v>
      </c>
      <c r="W470" t="s">
        <v>360</v>
      </c>
      <c r="X470" s="2">
        <v>0.371</v>
      </c>
      <c r="Y470" s="6">
        <f t="shared" si="58"/>
        <v>9.9036331117695747E-3</v>
      </c>
      <c r="AA470">
        <v>486604</v>
      </c>
      <c r="AB470">
        <v>28580</v>
      </c>
      <c r="AD470" t="s">
        <v>2</v>
      </c>
      <c r="AE470">
        <v>40</v>
      </c>
      <c r="AF470">
        <v>6</v>
      </c>
      <c r="AI470" t="s">
        <v>13391</v>
      </c>
      <c r="AK470" t="s">
        <v>13390</v>
      </c>
      <c r="AL470">
        <v>50</v>
      </c>
      <c r="AM470" s="5">
        <f t="shared" si="59"/>
        <v>2.9411764705882355</v>
      </c>
      <c r="AN470" s="4">
        <f t="shared" si="60"/>
        <v>4.4546406218678308E-3</v>
      </c>
      <c r="AO470" s="3"/>
      <c r="AP470">
        <v>0</v>
      </c>
      <c r="AR470" t="s">
        <v>1</v>
      </c>
      <c r="AT470" s="2">
        <v>1.431</v>
      </c>
      <c r="AU470" s="1">
        <f t="shared" si="61"/>
        <v>0.82689353647990504</v>
      </c>
      <c r="AV470" s="1">
        <f t="shared" si="62"/>
        <v>0.71791368668187028</v>
      </c>
      <c r="AW470" s="1">
        <f t="shared" si="63"/>
        <v>0.6089338368838354</v>
      </c>
    </row>
    <row r="471" spans="1:49" x14ac:dyDescent="0.2">
      <c r="A471">
        <v>469</v>
      </c>
      <c r="B471" t="s">
        <v>13389</v>
      </c>
      <c r="C471" t="s">
        <v>13388</v>
      </c>
      <c r="F471" t="s">
        <v>13387</v>
      </c>
      <c r="G471" t="s">
        <v>10</v>
      </c>
      <c r="H471" t="s">
        <v>9</v>
      </c>
      <c r="I471" t="s">
        <v>651</v>
      </c>
      <c r="J471">
        <v>60000990</v>
      </c>
      <c r="K471" t="s">
        <v>228</v>
      </c>
      <c r="L471" t="s">
        <v>227</v>
      </c>
      <c r="M471" t="s">
        <v>226</v>
      </c>
      <c r="N471">
        <v>3</v>
      </c>
      <c r="O471" t="s">
        <v>13386</v>
      </c>
      <c r="P471" t="s">
        <v>13385</v>
      </c>
      <c r="Q471" t="s">
        <v>650</v>
      </c>
      <c r="R471" s="7">
        <v>38657</v>
      </c>
      <c r="S471" s="8">
        <f t="shared" si="56"/>
        <v>2005</v>
      </c>
      <c r="T471" s="8">
        <v>2005</v>
      </c>
      <c r="U471" s="8">
        <f t="shared" si="57"/>
        <v>17</v>
      </c>
      <c r="V471" s="7">
        <v>38657</v>
      </c>
      <c r="W471" t="s">
        <v>769</v>
      </c>
      <c r="X471" s="2">
        <v>0.65500000000000003</v>
      </c>
      <c r="Y471" s="6">
        <f t="shared" si="58"/>
        <v>1.7484850911614749E-2</v>
      </c>
      <c r="AA471">
        <v>189375</v>
      </c>
      <c r="AB471">
        <v>26051</v>
      </c>
      <c r="AD471" t="s">
        <v>2</v>
      </c>
      <c r="AE471">
        <v>47</v>
      </c>
      <c r="AF471">
        <v>4</v>
      </c>
      <c r="AH471" t="s">
        <v>13384</v>
      </c>
      <c r="AI471" t="s">
        <v>13383</v>
      </c>
      <c r="AJ471" t="s">
        <v>13382</v>
      </c>
      <c r="AK471" t="s">
        <v>13381</v>
      </c>
      <c r="AL471">
        <v>49</v>
      </c>
      <c r="AM471" s="5">
        <f t="shared" si="59"/>
        <v>2.8823529411764706</v>
      </c>
      <c r="AN471" s="4">
        <f t="shared" si="60"/>
        <v>4.365547809430474E-3</v>
      </c>
      <c r="AO471" s="3"/>
      <c r="AP471">
        <v>0</v>
      </c>
      <c r="AR471" t="s">
        <v>1</v>
      </c>
      <c r="AT471" s="2" t="s">
        <v>0</v>
      </c>
      <c r="AU471" s="1">
        <f t="shared" si="61"/>
        <v>1.3549059980959466</v>
      </c>
      <c r="AV471" s="1">
        <f t="shared" si="62"/>
        <v>1.0925199360522613</v>
      </c>
      <c r="AW471" s="1">
        <f t="shared" si="63"/>
        <v>0.83013387400857563</v>
      </c>
    </row>
    <row r="472" spans="1:49" x14ac:dyDescent="0.2">
      <c r="A472">
        <v>470</v>
      </c>
      <c r="B472" t="s">
        <v>13380</v>
      </c>
      <c r="C472" t="s">
        <v>13379</v>
      </c>
      <c r="F472" t="s">
        <v>13378</v>
      </c>
      <c r="G472" t="s">
        <v>10</v>
      </c>
      <c r="H472" t="s">
        <v>9</v>
      </c>
      <c r="I472" t="s">
        <v>147</v>
      </c>
      <c r="J472" t="s">
        <v>938</v>
      </c>
      <c r="K472" t="s">
        <v>940</v>
      </c>
      <c r="L472" t="s">
        <v>939</v>
      </c>
      <c r="M472" t="s">
        <v>101</v>
      </c>
      <c r="N472">
        <v>2</v>
      </c>
      <c r="O472" t="s">
        <v>13377</v>
      </c>
      <c r="P472" t="s">
        <v>13376</v>
      </c>
      <c r="Q472" t="s">
        <v>938</v>
      </c>
      <c r="R472" s="7">
        <v>38657</v>
      </c>
      <c r="S472" s="8">
        <f t="shared" si="56"/>
        <v>2005</v>
      </c>
      <c r="T472" s="8">
        <v>2005</v>
      </c>
      <c r="U472" s="8">
        <f t="shared" si="57"/>
        <v>17</v>
      </c>
      <c r="V472" s="7">
        <v>38657</v>
      </c>
      <c r="W472" t="s">
        <v>769</v>
      </c>
      <c r="X472" s="2">
        <v>0.65500000000000003</v>
      </c>
      <c r="Y472" s="6">
        <f t="shared" si="58"/>
        <v>1.7484850911614749E-2</v>
      </c>
      <c r="AA472">
        <v>189375</v>
      </c>
      <c r="AB472">
        <v>26051</v>
      </c>
      <c r="AD472" t="s">
        <v>2</v>
      </c>
      <c r="AE472">
        <v>47</v>
      </c>
      <c r="AF472">
        <v>4</v>
      </c>
      <c r="AH472" t="s">
        <v>13375</v>
      </c>
      <c r="AI472" t="s">
        <v>13374</v>
      </c>
      <c r="AJ472" t="s">
        <v>13373</v>
      </c>
      <c r="AK472" t="s">
        <v>13372</v>
      </c>
      <c r="AL472">
        <v>18</v>
      </c>
      <c r="AM472" s="5">
        <f t="shared" si="59"/>
        <v>1.0588235294117647</v>
      </c>
      <c r="AN472" s="4">
        <f t="shared" si="60"/>
        <v>1.6036706238724192E-3</v>
      </c>
      <c r="AO472" s="3"/>
      <c r="AP472">
        <v>0</v>
      </c>
      <c r="AQ472" t="s">
        <v>40</v>
      </c>
      <c r="AR472" t="s">
        <v>13371</v>
      </c>
      <c r="AS472" t="s">
        <v>39</v>
      </c>
      <c r="AT472" s="2" t="s">
        <v>0</v>
      </c>
      <c r="AU472" s="1">
        <f t="shared" si="61"/>
        <v>1.2720496825292049</v>
      </c>
      <c r="AV472" s="1">
        <f t="shared" si="62"/>
        <v>0.95442607677435842</v>
      </c>
      <c r="AW472" s="1">
        <f t="shared" si="63"/>
        <v>0.63680247101951182</v>
      </c>
    </row>
    <row r="473" spans="1:49" x14ac:dyDescent="0.2">
      <c r="A473">
        <v>471</v>
      </c>
      <c r="B473" t="s">
        <v>13370</v>
      </c>
      <c r="C473" t="s">
        <v>13369</v>
      </c>
      <c r="F473" t="s">
        <v>13368</v>
      </c>
      <c r="G473" t="s">
        <v>10</v>
      </c>
      <c r="H473" t="s">
        <v>9</v>
      </c>
      <c r="I473" t="s">
        <v>13367</v>
      </c>
      <c r="J473">
        <v>60031624</v>
      </c>
      <c r="K473" t="s">
        <v>13366</v>
      </c>
      <c r="L473" t="s">
        <v>13365</v>
      </c>
      <c r="M473" t="s">
        <v>202</v>
      </c>
      <c r="N473">
        <v>4</v>
      </c>
      <c r="O473" t="s">
        <v>13364</v>
      </c>
      <c r="P473" t="s">
        <v>13363</v>
      </c>
      <c r="Q473" t="s">
        <v>13362</v>
      </c>
      <c r="R473" s="7">
        <v>38657</v>
      </c>
      <c r="S473" s="8">
        <f t="shared" si="56"/>
        <v>2005</v>
      </c>
      <c r="T473" s="8">
        <v>2005</v>
      </c>
      <c r="U473" s="8">
        <f t="shared" si="57"/>
        <v>17</v>
      </c>
      <c r="V473" s="7">
        <v>38657</v>
      </c>
      <c r="W473" t="s">
        <v>769</v>
      </c>
      <c r="X473" s="2">
        <v>0.65500000000000003</v>
      </c>
      <c r="Y473" s="6">
        <f t="shared" si="58"/>
        <v>1.7484850911614749E-2</v>
      </c>
      <c r="AA473">
        <v>189375</v>
      </c>
      <c r="AB473">
        <v>26051</v>
      </c>
      <c r="AD473" t="s">
        <v>2</v>
      </c>
      <c r="AE473">
        <v>47</v>
      </c>
      <c r="AF473">
        <v>4</v>
      </c>
      <c r="AH473" t="s">
        <v>13361</v>
      </c>
      <c r="AI473" t="s">
        <v>13360</v>
      </c>
      <c r="AJ473" t="s">
        <v>13359</v>
      </c>
      <c r="AK473" t="s">
        <v>13358</v>
      </c>
      <c r="AL473">
        <v>48</v>
      </c>
      <c r="AM473" s="5">
        <f t="shared" si="59"/>
        <v>2.8235294117647061</v>
      </c>
      <c r="AN473" s="4">
        <f t="shared" si="60"/>
        <v>4.2764549969931181E-3</v>
      </c>
      <c r="AO473" s="3"/>
      <c r="AP473">
        <v>0</v>
      </c>
      <c r="AR473" t="s">
        <v>1</v>
      </c>
      <c r="AT473" s="2" t="s">
        <v>0</v>
      </c>
      <c r="AU473" s="1">
        <f t="shared" si="61"/>
        <v>1.3522332137228259</v>
      </c>
      <c r="AV473" s="1">
        <f t="shared" si="62"/>
        <v>1.0880652954303933</v>
      </c>
      <c r="AW473" s="1">
        <f t="shared" si="63"/>
        <v>0.82389737713796074</v>
      </c>
    </row>
    <row r="474" spans="1:49" x14ac:dyDescent="0.2">
      <c r="A474">
        <v>472</v>
      </c>
      <c r="B474" t="s">
        <v>13357</v>
      </c>
      <c r="C474" t="s">
        <v>13356</v>
      </c>
      <c r="F474" t="s">
        <v>13355</v>
      </c>
      <c r="G474" t="s">
        <v>10</v>
      </c>
      <c r="H474" t="s">
        <v>9</v>
      </c>
      <c r="I474" t="s">
        <v>13297</v>
      </c>
      <c r="J474" t="s">
        <v>13296</v>
      </c>
      <c r="K474" t="s">
        <v>13295</v>
      </c>
      <c r="L474" t="s">
        <v>13294</v>
      </c>
      <c r="M474" t="s">
        <v>744</v>
      </c>
      <c r="N474">
        <v>2</v>
      </c>
      <c r="O474" t="s">
        <v>13354</v>
      </c>
      <c r="P474" t="s">
        <v>13292</v>
      </c>
      <c r="Q474" t="s">
        <v>13291</v>
      </c>
      <c r="R474" s="7">
        <v>38657</v>
      </c>
      <c r="S474" s="8">
        <f t="shared" si="56"/>
        <v>2005</v>
      </c>
      <c r="T474" s="8">
        <v>2005</v>
      </c>
      <c r="U474" s="8">
        <f t="shared" si="57"/>
        <v>17</v>
      </c>
      <c r="V474" s="7">
        <v>38657</v>
      </c>
      <c r="W474" t="s">
        <v>769</v>
      </c>
      <c r="X474" s="2">
        <v>0.65500000000000003</v>
      </c>
      <c r="Y474" s="6">
        <f t="shared" si="58"/>
        <v>1.7484850911614749E-2</v>
      </c>
      <c r="AA474">
        <v>189375</v>
      </c>
      <c r="AB474">
        <v>26051</v>
      </c>
      <c r="AD474" t="s">
        <v>2</v>
      </c>
      <c r="AE474">
        <v>47</v>
      </c>
      <c r="AF474">
        <v>4</v>
      </c>
      <c r="AH474" t="s">
        <v>13353</v>
      </c>
      <c r="AI474" t="s">
        <v>13352</v>
      </c>
      <c r="AJ474" t="s">
        <v>13351</v>
      </c>
      <c r="AK474" t="s">
        <v>13350</v>
      </c>
      <c r="AL474">
        <v>70</v>
      </c>
      <c r="AM474" s="5">
        <f t="shared" si="59"/>
        <v>4.117647058823529</v>
      </c>
      <c r="AN474" s="4">
        <f t="shared" si="60"/>
        <v>6.2364968706149623E-3</v>
      </c>
      <c r="AO474" s="3"/>
      <c r="AP474">
        <v>0</v>
      </c>
      <c r="AR474" t="s">
        <v>1</v>
      </c>
      <c r="AT474" s="2" t="s">
        <v>0</v>
      </c>
      <c r="AU474" s="1">
        <f t="shared" si="61"/>
        <v>1.4110344699314812</v>
      </c>
      <c r="AV474" s="1">
        <f t="shared" si="62"/>
        <v>1.1860673891114857</v>
      </c>
      <c r="AW474" s="1">
        <f t="shared" si="63"/>
        <v>0.96110030829148974</v>
      </c>
    </row>
    <row r="475" spans="1:49" x14ac:dyDescent="0.2">
      <c r="A475">
        <v>473</v>
      </c>
      <c r="B475" t="s">
        <v>13349</v>
      </c>
      <c r="C475" t="s">
        <v>13348</v>
      </c>
      <c r="F475" t="s">
        <v>13347</v>
      </c>
      <c r="G475" t="s">
        <v>10</v>
      </c>
      <c r="H475" t="s">
        <v>9</v>
      </c>
      <c r="I475" t="s">
        <v>13346</v>
      </c>
      <c r="J475" t="s">
        <v>13345</v>
      </c>
      <c r="K475" t="s">
        <v>13344</v>
      </c>
      <c r="L475" t="s">
        <v>13343</v>
      </c>
      <c r="M475" t="s">
        <v>493</v>
      </c>
      <c r="N475">
        <v>5</v>
      </c>
      <c r="O475" t="s">
        <v>13342</v>
      </c>
      <c r="P475" t="s">
        <v>13341</v>
      </c>
      <c r="Q475" t="s">
        <v>13340</v>
      </c>
      <c r="R475" s="7">
        <v>38657</v>
      </c>
      <c r="S475" s="8">
        <f t="shared" si="56"/>
        <v>2005</v>
      </c>
      <c r="T475" s="8">
        <v>2005</v>
      </c>
      <c r="U475" s="8">
        <f t="shared" si="57"/>
        <v>17</v>
      </c>
      <c r="V475" s="7">
        <v>38657</v>
      </c>
      <c r="W475" t="s">
        <v>769</v>
      </c>
      <c r="X475" s="2">
        <v>0.65500000000000003</v>
      </c>
      <c r="Y475" s="6">
        <f t="shared" si="58"/>
        <v>1.7484850911614749E-2</v>
      </c>
      <c r="AA475">
        <v>189375</v>
      </c>
      <c r="AB475">
        <v>26051</v>
      </c>
      <c r="AD475" t="s">
        <v>2</v>
      </c>
      <c r="AE475">
        <v>47</v>
      </c>
      <c r="AF475">
        <v>4</v>
      </c>
      <c r="AH475" t="s">
        <v>13339</v>
      </c>
      <c r="AI475" t="s">
        <v>13338</v>
      </c>
      <c r="AJ475" t="s">
        <v>13337</v>
      </c>
      <c r="AK475" t="s">
        <v>13336</v>
      </c>
      <c r="AL475">
        <v>27</v>
      </c>
      <c r="AM475" s="5">
        <f t="shared" si="59"/>
        <v>1.588235294117647</v>
      </c>
      <c r="AN475" s="4">
        <f t="shared" si="60"/>
        <v>2.4055059358086286E-3</v>
      </c>
      <c r="AO475" s="3"/>
      <c r="AP475">
        <v>0</v>
      </c>
      <c r="AR475" t="s">
        <v>1</v>
      </c>
      <c r="AT475" s="2" t="s">
        <v>0</v>
      </c>
      <c r="AU475" s="1">
        <f t="shared" si="61"/>
        <v>1.2961047418872913</v>
      </c>
      <c r="AV475" s="1">
        <f t="shared" si="62"/>
        <v>0.9945178423711688</v>
      </c>
      <c r="AW475" s="1">
        <f t="shared" si="63"/>
        <v>0.69293094285504653</v>
      </c>
    </row>
    <row r="476" spans="1:49" x14ac:dyDescent="0.2">
      <c r="A476">
        <v>474</v>
      </c>
      <c r="B476" t="s">
        <v>13335</v>
      </c>
      <c r="C476" t="s">
        <v>13334</v>
      </c>
      <c r="F476" t="s">
        <v>13333</v>
      </c>
      <c r="G476" t="s">
        <v>10</v>
      </c>
      <c r="H476" t="s">
        <v>9</v>
      </c>
      <c r="I476" t="s">
        <v>13332</v>
      </c>
      <c r="J476">
        <v>60033316</v>
      </c>
      <c r="K476" t="s">
        <v>258</v>
      </c>
      <c r="L476" t="s">
        <v>257</v>
      </c>
      <c r="M476" t="s">
        <v>256</v>
      </c>
      <c r="N476">
        <v>2</v>
      </c>
      <c r="O476" t="s">
        <v>13331</v>
      </c>
      <c r="P476" t="s">
        <v>13330</v>
      </c>
      <c r="Q476" t="s">
        <v>255</v>
      </c>
      <c r="R476" s="7">
        <v>38657</v>
      </c>
      <c r="S476" s="8">
        <f t="shared" si="56"/>
        <v>2005</v>
      </c>
      <c r="T476" s="8">
        <v>2005</v>
      </c>
      <c r="U476" s="8">
        <f t="shared" si="57"/>
        <v>17</v>
      </c>
      <c r="V476" s="7">
        <v>38657</v>
      </c>
      <c r="W476" t="s">
        <v>769</v>
      </c>
      <c r="X476" s="2">
        <v>0.65500000000000003</v>
      </c>
      <c r="Y476" s="6">
        <f t="shared" si="58"/>
        <v>1.7484850911614749E-2</v>
      </c>
      <c r="AA476">
        <v>189375</v>
      </c>
      <c r="AB476">
        <v>26051</v>
      </c>
      <c r="AD476" t="s">
        <v>2</v>
      </c>
      <c r="AE476">
        <v>47</v>
      </c>
      <c r="AF476">
        <v>4</v>
      </c>
      <c r="AH476" t="s">
        <v>13329</v>
      </c>
      <c r="AI476" t="s">
        <v>13328</v>
      </c>
      <c r="AJ476" t="s">
        <v>13327</v>
      </c>
      <c r="AK476" t="s">
        <v>13326</v>
      </c>
      <c r="AL476">
        <v>24</v>
      </c>
      <c r="AM476" s="5">
        <f t="shared" si="59"/>
        <v>1.411764705882353</v>
      </c>
      <c r="AN476" s="4">
        <f t="shared" si="60"/>
        <v>2.1382274984965591E-3</v>
      </c>
      <c r="AO476" s="3"/>
      <c r="AP476">
        <v>0</v>
      </c>
      <c r="AQ476" t="s">
        <v>13325</v>
      </c>
      <c r="AR476" t="s">
        <v>1</v>
      </c>
      <c r="AS476" t="s">
        <v>13324</v>
      </c>
      <c r="AT476" s="2" t="s">
        <v>0</v>
      </c>
      <c r="AU476" s="1">
        <f t="shared" si="61"/>
        <v>1.288086388767929</v>
      </c>
      <c r="AV476" s="1">
        <f t="shared" si="62"/>
        <v>0.98115392050556538</v>
      </c>
      <c r="AW476" s="1">
        <f t="shared" si="63"/>
        <v>0.67422145224320162</v>
      </c>
    </row>
    <row r="477" spans="1:49" x14ac:dyDescent="0.2">
      <c r="A477">
        <v>475</v>
      </c>
      <c r="B477" t="s">
        <v>13323</v>
      </c>
      <c r="C477" t="s">
        <v>13322</v>
      </c>
      <c r="F477" t="s">
        <v>13321</v>
      </c>
      <c r="G477" t="s">
        <v>10</v>
      </c>
      <c r="H477" t="s">
        <v>9</v>
      </c>
      <c r="I477" t="s">
        <v>1316</v>
      </c>
      <c r="J477" t="s">
        <v>13320</v>
      </c>
      <c r="K477" t="s">
        <v>13319</v>
      </c>
      <c r="L477" t="s">
        <v>13318</v>
      </c>
      <c r="M477" t="s">
        <v>917</v>
      </c>
      <c r="N477">
        <v>3</v>
      </c>
      <c r="O477" t="s">
        <v>13317</v>
      </c>
      <c r="P477" t="s">
        <v>13316</v>
      </c>
      <c r="Q477" t="s">
        <v>13315</v>
      </c>
      <c r="R477" s="7">
        <v>38657</v>
      </c>
      <c r="S477" s="8">
        <f t="shared" si="56"/>
        <v>2005</v>
      </c>
      <c r="T477" s="8">
        <v>2005</v>
      </c>
      <c r="U477" s="8">
        <f t="shared" si="57"/>
        <v>17</v>
      </c>
      <c r="V477" s="7">
        <v>38657</v>
      </c>
      <c r="W477" t="s">
        <v>769</v>
      </c>
      <c r="X477" s="2">
        <v>0.65500000000000003</v>
      </c>
      <c r="Y477" s="6">
        <f t="shared" si="58"/>
        <v>1.7484850911614749E-2</v>
      </c>
      <c r="AA477">
        <v>189375</v>
      </c>
      <c r="AB477">
        <v>26051</v>
      </c>
      <c r="AD477" t="s">
        <v>2</v>
      </c>
      <c r="AE477">
        <v>47</v>
      </c>
      <c r="AF477">
        <v>4</v>
      </c>
      <c r="AH477" t="s">
        <v>13314</v>
      </c>
      <c r="AI477" t="s">
        <v>13313</v>
      </c>
      <c r="AJ477" t="s">
        <v>13312</v>
      </c>
      <c r="AK477" t="s">
        <v>13311</v>
      </c>
      <c r="AL477">
        <v>7</v>
      </c>
      <c r="AM477" s="5">
        <f t="shared" si="59"/>
        <v>0.41176470588235292</v>
      </c>
      <c r="AN477" s="4">
        <f t="shared" si="60"/>
        <v>6.2364968706149634E-4</v>
      </c>
      <c r="AO477" s="3"/>
      <c r="AP477">
        <v>0</v>
      </c>
      <c r="AR477" t="s">
        <v>1</v>
      </c>
      <c r="AT477" s="2" t="s">
        <v>0</v>
      </c>
      <c r="AU477" s="1">
        <f t="shared" si="61"/>
        <v>1.2426490544248772</v>
      </c>
      <c r="AV477" s="1">
        <f t="shared" si="62"/>
        <v>0.90542502993381213</v>
      </c>
      <c r="AW477" s="1">
        <f t="shared" si="63"/>
        <v>0.56820100544274721</v>
      </c>
    </row>
    <row r="478" spans="1:49" x14ac:dyDescent="0.2">
      <c r="A478">
        <v>476</v>
      </c>
      <c r="B478" t="s">
        <v>13310</v>
      </c>
      <c r="C478" t="s">
        <v>13309</v>
      </c>
      <c r="F478" t="s">
        <v>13308</v>
      </c>
      <c r="G478" t="s">
        <v>10</v>
      </c>
      <c r="H478" t="s">
        <v>9</v>
      </c>
      <c r="I478" t="s">
        <v>13307</v>
      </c>
      <c r="J478">
        <v>60018362</v>
      </c>
      <c r="K478" t="s">
        <v>13306</v>
      </c>
      <c r="L478" t="s">
        <v>13305</v>
      </c>
      <c r="M478" t="s">
        <v>51</v>
      </c>
      <c r="N478">
        <v>1</v>
      </c>
      <c r="O478" t="s">
        <v>13304</v>
      </c>
      <c r="P478">
        <v>55940593800</v>
      </c>
      <c r="Q478">
        <v>60018362</v>
      </c>
      <c r="R478" s="7">
        <v>38657</v>
      </c>
      <c r="S478" s="8">
        <f t="shared" si="56"/>
        <v>2005</v>
      </c>
      <c r="T478" s="8">
        <v>2005</v>
      </c>
      <c r="U478" s="8">
        <f t="shared" si="57"/>
        <v>17</v>
      </c>
      <c r="V478" s="7">
        <v>38657</v>
      </c>
      <c r="W478" t="s">
        <v>769</v>
      </c>
      <c r="X478" s="2">
        <v>0.65500000000000003</v>
      </c>
      <c r="Y478" s="6">
        <f t="shared" si="58"/>
        <v>1.7484850911614749E-2</v>
      </c>
      <c r="AA478">
        <v>189375</v>
      </c>
      <c r="AB478">
        <v>26051</v>
      </c>
      <c r="AD478" t="s">
        <v>2</v>
      </c>
      <c r="AE478">
        <v>47</v>
      </c>
      <c r="AF478">
        <v>4</v>
      </c>
      <c r="AH478" t="s">
        <v>909</v>
      </c>
      <c r="AI478" t="s">
        <v>13303</v>
      </c>
      <c r="AJ478" t="s">
        <v>13302</v>
      </c>
      <c r="AK478" t="s">
        <v>13301</v>
      </c>
      <c r="AL478">
        <v>32</v>
      </c>
      <c r="AM478" s="5">
        <f t="shared" si="59"/>
        <v>1.8823529411764706</v>
      </c>
      <c r="AN478" s="4">
        <f t="shared" si="60"/>
        <v>2.8509699979954116E-3</v>
      </c>
      <c r="AO478" s="3"/>
      <c r="AP478">
        <v>0</v>
      </c>
      <c r="AR478" t="s">
        <v>1</v>
      </c>
      <c r="AT478" s="2" t="s">
        <v>0</v>
      </c>
      <c r="AU478" s="1">
        <f t="shared" si="61"/>
        <v>1.3094686637528945</v>
      </c>
      <c r="AV478" s="1">
        <f t="shared" si="62"/>
        <v>1.016791045480508</v>
      </c>
      <c r="AW478" s="1">
        <f t="shared" si="63"/>
        <v>0.72411342720812133</v>
      </c>
    </row>
    <row r="479" spans="1:49" x14ac:dyDescent="0.2">
      <c r="A479">
        <v>477</v>
      </c>
      <c r="B479" t="s">
        <v>13300</v>
      </c>
      <c r="C479" t="s">
        <v>13299</v>
      </c>
      <c r="F479" t="s">
        <v>13298</v>
      </c>
      <c r="G479" t="s">
        <v>10</v>
      </c>
      <c r="H479" t="s">
        <v>9</v>
      </c>
      <c r="I479" t="s">
        <v>13297</v>
      </c>
      <c r="J479" t="s">
        <v>13296</v>
      </c>
      <c r="K479" t="s">
        <v>13295</v>
      </c>
      <c r="L479" t="s">
        <v>13294</v>
      </c>
      <c r="M479" t="s">
        <v>744</v>
      </c>
      <c r="N479">
        <v>2</v>
      </c>
      <c r="O479" t="s">
        <v>13293</v>
      </c>
      <c r="P479" t="s">
        <v>13292</v>
      </c>
      <c r="Q479" t="s">
        <v>13291</v>
      </c>
      <c r="R479" s="7">
        <v>38657</v>
      </c>
      <c r="S479" s="8">
        <f t="shared" si="56"/>
        <v>2005</v>
      </c>
      <c r="T479" s="8">
        <v>2005</v>
      </c>
      <c r="U479" s="8">
        <f t="shared" si="57"/>
        <v>17</v>
      </c>
      <c r="V479" s="7">
        <v>38657</v>
      </c>
      <c r="W479" t="s">
        <v>769</v>
      </c>
      <c r="X479" s="2">
        <v>0.65500000000000003</v>
      </c>
      <c r="Y479" s="6">
        <f t="shared" si="58"/>
        <v>1.7484850911614749E-2</v>
      </c>
      <c r="AA479">
        <v>189375</v>
      </c>
      <c r="AB479">
        <v>26051</v>
      </c>
      <c r="AD479" t="s">
        <v>2</v>
      </c>
      <c r="AE479">
        <v>47</v>
      </c>
      <c r="AF479">
        <v>4</v>
      </c>
      <c r="AH479" t="s">
        <v>13290</v>
      </c>
      <c r="AI479" t="s">
        <v>13289</v>
      </c>
      <c r="AJ479" t="s">
        <v>13288</v>
      </c>
      <c r="AK479" t="s">
        <v>13287</v>
      </c>
      <c r="AL479">
        <v>20</v>
      </c>
      <c r="AM479" s="5">
        <f t="shared" si="59"/>
        <v>1.1764705882352942</v>
      </c>
      <c r="AN479" s="4">
        <f t="shared" si="60"/>
        <v>1.7818562487471323E-3</v>
      </c>
      <c r="AO479" s="3"/>
      <c r="AP479">
        <v>0</v>
      </c>
      <c r="AR479" t="s">
        <v>1</v>
      </c>
      <c r="AT479" s="2" t="s">
        <v>0</v>
      </c>
      <c r="AU479" s="1">
        <f t="shared" si="61"/>
        <v>1.2773952512754463</v>
      </c>
      <c r="AV479" s="1">
        <f t="shared" si="62"/>
        <v>0.963335358018094</v>
      </c>
      <c r="AW479" s="1">
        <f t="shared" si="63"/>
        <v>0.64927546476074172</v>
      </c>
    </row>
    <row r="480" spans="1:49" x14ac:dyDescent="0.2">
      <c r="A480">
        <v>478</v>
      </c>
      <c r="B480" t="s">
        <v>13286</v>
      </c>
      <c r="C480" t="s">
        <v>13285</v>
      </c>
      <c r="F480" t="s">
        <v>13284</v>
      </c>
      <c r="G480" t="s">
        <v>10</v>
      </c>
      <c r="H480" t="s">
        <v>9</v>
      </c>
      <c r="I480" t="s">
        <v>13283</v>
      </c>
      <c r="J480" t="s">
        <v>11307</v>
      </c>
      <c r="K480" t="s">
        <v>11306</v>
      </c>
      <c r="L480" t="s">
        <v>11305</v>
      </c>
      <c r="M480" t="s">
        <v>835</v>
      </c>
      <c r="N480">
        <v>5</v>
      </c>
      <c r="O480" t="s">
        <v>13282</v>
      </c>
      <c r="P480" t="s">
        <v>13281</v>
      </c>
      <c r="Q480" t="s">
        <v>13280</v>
      </c>
      <c r="R480" s="7">
        <v>38657</v>
      </c>
      <c r="S480" s="8">
        <f t="shared" si="56"/>
        <v>2005</v>
      </c>
      <c r="T480" s="8">
        <v>2005</v>
      </c>
      <c r="U480" s="8">
        <f t="shared" si="57"/>
        <v>17</v>
      </c>
      <c r="V480" s="7">
        <v>38657</v>
      </c>
      <c r="W480" t="s">
        <v>5436</v>
      </c>
      <c r="X480" s="2">
        <v>0.251</v>
      </c>
      <c r="Y480" s="6">
        <f t="shared" si="58"/>
        <v>6.7003016470462617E-3</v>
      </c>
      <c r="AA480">
        <v>207217</v>
      </c>
      <c r="AB480">
        <v>26145</v>
      </c>
      <c r="AC480">
        <v>13623060</v>
      </c>
      <c r="AD480" t="s">
        <v>2</v>
      </c>
      <c r="AE480">
        <v>92</v>
      </c>
      <c r="AF480">
        <v>11</v>
      </c>
      <c r="AH480" t="s">
        <v>13279</v>
      </c>
      <c r="AI480" t="s">
        <v>13278</v>
      </c>
      <c r="AJ480" t="s">
        <v>13277</v>
      </c>
      <c r="AK480" t="s">
        <v>13276</v>
      </c>
      <c r="AL480">
        <v>3</v>
      </c>
      <c r="AM480" s="5">
        <f t="shared" si="59"/>
        <v>0.17647058823529413</v>
      </c>
      <c r="AN480" s="4">
        <f t="shared" si="60"/>
        <v>2.6727843731206988E-4</v>
      </c>
      <c r="AO480" s="3"/>
      <c r="AP480">
        <v>0</v>
      </c>
      <c r="AQ480" t="s">
        <v>56</v>
      </c>
      <c r="AR480">
        <v>60325103</v>
      </c>
      <c r="AS480" t="s">
        <v>55</v>
      </c>
      <c r="AT480" s="2">
        <v>1.3360000000000001</v>
      </c>
      <c r="AU480" s="1">
        <f t="shared" si="61"/>
        <v>0.47703946841260042</v>
      </c>
      <c r="AV480" s="1">
        <f t="shared" si="62"/>
        <v>0.34837900421791657</v>
      </c>
      <c r="AW480" s="1">
        <f t="shared" si="63"/>
        <v>0.21971854002323271</v>
      </c>
    </row>
    <row r="481" spans="1:49" x14ac:dyDescent="0.2">
      <c r="A481">
        <v>479</v>
      </c>
      <c r="B481" t="s">
        <v>13275</v>
      </c>
      <c r="C481" t="s">
        <v>13274</v>
      </c>
      <c r="F481" t="s">
        <v>13273</v>
      </c>
      <c r="G481" t="s">
        <v>10</v>
      </c>
      <c r="H481" t="s">
        <v>9</v>
      </c>
      <c r="I481" t="s">
        <v>13272</v>
      </c>
      <c r="J481">
        <v>60001738</v>
      </c>
      <c r="K481" t="s">
        <v>955</v>
      </c>
      <c r="L481" t="s">
        <v>954</v>
      </c>
      <c r="M481" t="s">
        <v>135</v>
      </c>
      <c r="N481">
        <v>2</v>
      </c>
      <c r="O481" t="s">
        <v>13271</v>
      </c>
      <c r="P481" t="s">
        <v>13270</v>
      </c>
      <c r="Q481" t="s">
        <v>13269</v>
      </c>
      <c r="R481" s="7">
        <v>38657</v>
      </c>
      <c r="S481" s="8">
        <f t="shared" si="56"/>
        <v>2005</v>
      </c>
      <c r="T481" s="8">
        <v>2005</v>
      </c>
      <c r="U481" s="8">
        <f t="shared" si="57"/>
        <v>17</v>
      </c>
      <c r="V481" s="7">
        <v>38657</v>
      </c>
      <c r="W481" t="s">
        <v>285</v>
      </c>
      <c r="X481" s="2">
        <v>1.365</v>
      </c>
      <c r="Y481" s="6">
        <f t="shared" si="58"/>
        <v>3.6437895411227675E-2</v>
      </c>
      <c r="AA481">
        <v>189545</v>
      </c>
      <c r="AB481">
        <v>17393</v>
      </c>
      <c r="AD481" t="s">
        <v>2</v>
      </c>
      <c r="AE481">
        <v>54</v>
      </c>
      <c r="AF481">
        <v>6</v>
      </c>
      <c r="AH481" t="s">
        <v>13268</v>
      </c>
      <c r="AI481" t="s">
        <v>13267</v>
      </c>
      <c r="AJ481" t="s">
        <v>13266</v>
      </c>
      <c r="AK481" t="s">
        <v>13265</v>
      </c>
      <c r="AL481">
        <v>40</v>
      </c>
      <c r="AM481" s="5">
        <f t="shared" si="59"/>
        <v>2.3529411764705883</v>
      </c>
      <c r="AN481" s="4">
        <f t="shared" si="60"/>
        <v>3.5637124974942647E-3</v>
      </c>
      <c r="AO481" s="3"/>
      <c r="AP481">
        <v>0</v>
      </c>
      <c r="AR481" t="s">
        <v>1</v>
      </c>
      <c r="AS481" t="s">
        <v>762</v>
      </c>
      <c r="AT481" s="2" t="s">
        <v>0</v>
      </c>
      <c r="AU481" s="1">
        <f t="shared" si="61"/>
        <v>2.6575640537107645</v>
      </c>
      <c r="AV481" s="1">
        <f t="shared" si="62"/>
        <v>2.0000803954360968</v>
      </c>
      <c r="AW481" s="1">
        <f t="shared" si="63"/>
        <v>1.3425967371614287</v>
      </c>
    </row>
    <row r="482" spans="1:49" x14ac:dyDescent="0.2">
      <c r="A482">
        <v>480</v>
      </c>
      <c r="B482" t="s">
        <v>13264</v>
      </c>
      <c r="C482" t="s">
        <v>13263</v>
      </c>
      <c r="F482" t="s">
        <v>13262</v>
      </c>
      <c r="G482" t="s">
        <v>10</v>
      </c>
      <c r="H482" t="s">
        <v>9</v>
      </c>
      <c r="I482" t="s">
        <v>13261</v>
      </c>
      <c r="J482">
        <v>60031126</v>
      </c>
      <c r="K482" t="s">
        <v>471</v>
      </c>
      <c r="L482" t="s">
        <v>242</v>
      </c>
      <c r="M482" t="s">
        <v>68</v>
      </c>
      <c r="N482">
        <v>2</v>
      </c>
      <c r="O482" t="s">
        <v>13260</v>
      </c>
      <c r="P482" t="s">
        <v>13259</v>
      </c>
      <c r="Q482" t="s">
        <v>13258</v>
      </c>
      <c r="R482" s="7">
        <v>38657</v>
      </c>
      <c r="S482" s="8">
        <f t="shared" si="56"/>
        <v>2005</v>
      </c>
      <c r="T482" s="8">
        <v>2005</v>
      </c>
      <c r="U482" s="8">
        <f t="shared" si="57"/>
        <v>17</v>
      </c>
      <c r="V482" s="7">
        <v>38657</v>
      </c>
      <c r="W482" t="s">
        <v>285</v>
      </c>
      <c r="X482" s="2">
        <v>1.365</v>
      </c>
      <c r="Y482" s="6">
        <f t="shared" si="58"/>
        <v>3.6437895411227675E-2</v>
      </c>
      <c r="AA482">
        <v>189545</v>
      </c>
      <c r="AB482">
        <v>17393</v>
      </c>
      <c r="AD482" t="s">
        <v>2</v>
      </c>
      <c r="AE482">
        <v>54</v>
      </c>
      <c r="AF482">
        <v>6</v>
      </c>
      <c r="AH482" t="s">
        <v>13257</v>
      </c>
      <c r="AI482" t="s">
        <v>13256</v>
      </c>
      <c r="AJ482" t="s">
        <v>13255</v>
      </c>
      <c r="AK482" t="s">
        <v>13254</v>
      </c>
      <c r="AL482">
        <v>1</v>
      </c>
      <c r="AM482" s="5">
        <f t="shared" si="59"/>
        <v>5.8823529411764705E-2</v>
      </c>
      <c r="AN482" s="4">
        <f t="shared" si="60"/>
        <v>8.9092812437356614E-5</v>
      </c>
      <c r="AO482" s="3"/>
      <c r="AP482">
        <v>0</v>
      </c>
      <c r="AR482" t="s">
        <v>1</v>
      </c>
      <c r="AT482" s="2" t="s">
        <v>0</v>
      </c>
      <c r="AU482" s="1">
        <f t="shared" si="61"/>
        <v>2.5533254631590578</v>
      </c>
      <c r="AV482" s="1">
        <f t="shared" si="62"/>
        <v>1.8263494111832517</v>
      </c>
      <c r="AW482" s="1">
        <f t="shared" si="63"/>
        <v>1.0993733592074451</v>
      </c>
    </row>
    <row r="483" spans="1:49" x14ac:dyDescent="0.2">
      <c r="A483">
        <v>481</v>
      </c>
      <c r="B483" t="s">
        <v>13253</v>
      </c>
      <c r="C483" t="s">
        <v>13252</v>
      </c>
      <c r="F483" t="s">
        <v>13251</v>
      </c>
      <c r="G483" t="s">
        <v>10</v>
      </c>
      <c r="H483" t="s">
        <v>9</v>
      </c>
      <c r="I483" t="s">
        <v>598</v>
      </c>
      <c r="J483">
        <v>60022072</v>
      </c>
      <c r="K483" t="s">
        <v>597</v>
      </c>
      <c r="L483" t="s">
        <v>596</v>
      </c>
      <c r="M483" t="s">
        <v>595</v>
      </c>
      <c r="N483">
        <v>2</v>
      </c>
      <c r="O483" t="s">
        <v>13250</v>
      </c>
      <c r="P483" t="s">
        <v>13249</v>
      </c>
      <c r="Q483" t="s">
        <v>594</v>
      </c>
      <c r="R483" s="7">
        <v>38657</v>
      </c>
      <c r="S483" s="8">
        <f t="shared" si="56"/>
        <v>2005</v>
      </c>
      <c r="T483" s="8">
        <v>2005</v>
      </c>
      <c r="U483" s="8">
        <f t="shared" si="57"/>
        <v>17</v>
      </c>
      <c r="V483" s="7">
        <v>38657</v>
      </c>
      <c r="W483" t="s">
        <v>285</v>
      </c>
      <c r="X483" s="2">
        <v>1.365</v>
      </c>
      <c r="Y483" s="6">
        <f t="shared" si="58"/>
        <v>3.6437895411227675E-2</v>
      </c>
      <c r="AA483">
        <v>189545</v>
      </c>
      <c r="AB483">
        <v>17393</v>
      </c>
      <c r="AD483" t="s">
        <v>2</v>
      </c>
      <c r="AE483">
        <v>54</v>
      </c>
      <c r="AF483">
        <v>6</v>
      </c>
      <c r="AH483" t="s">
        <v>13248</v>
      </c>
      <c r="AI483" t="s">
        <v>13247</v>
      </c>
      <c r="AJ483" t="s">
        <v>13246</v>
      </c>
      <c r="AK483" t="s">
        <v>13245</v>
      </c>
      <c r="AL483">
        <v>3</v>
      </c>
      <c r="AM483" s="5">
        <f t="shared" si="59"/>
        <v>0.17647058823529413</v>
      </c>
      <c r="AN483" s="4">
        <f t="shared" si="60"/>
        <v>2.6727843731206988E-4</v>
      </c>
      <c r="AO483" s="3"/>
      <c r="AP483">
        <v>0</v>
      </c>
      <c r="AR483" t="s">
        <v>1</v>
      </c>
      <c r="AT483" s="2" t="s">
        <v>0</v>
      </c>
      <c r="AU483" s="1">
        <f t="shared" si="61"/>
        <v>2.5586710319052992</v>
      </c>
      <c r="AV483" s="1">
        <f t="shared" si="62"/>
        <v>1.8352586924269874</v>
      </c>
      <c r="AW483" s="1">
        <f t="shared" si="63"/>
        <v>1.1118463529486751</v>
      </c>
    </row>
    <row r="484" spans="1:49" x14ac:dyDescent="0.2">
      <c r="A484">
        <v>482</v>
      </c>
      <c r="B484" t="s">
        <v>13244</v>
      </c>
      <c r="C484" t="s">
        <v>13243</v>
      </c>
      <c r="F484" t="s">
        <v>13242</v>
      </c>
      <c r="G484" t="s">
        <v>10</v>
      </c>
      <c r="H484" t="s">
        <v>9</v>
      </c>
      <c r="I484" t="s">
        <v>13241</v>
      </c>
      <c r="J484" t="s">
        <v>13240</v>
      </c>
      <c r="K484" t="s">
        <v>13239</v>
      </c>
      <c r="L484" t="s">
        <v>13238</v>
      </c>
      <c r="M484" t="s">
        <v>13237</v>
      </c>
      <c r="N484">
        <v>4</v>
      </c>
      <c r="O484" t="s">
        <v>13236</v>
      </c>
      <c r="P484" t="s">
        <v>13235</v>
      </c>
      <c r="Q484" t="s">
        <v>13234</v>
      </c>
      <c r="R484" s="7">
        <v>38657</v>
      </c>
      <c r="S484" s="8">
        <f t="shared" si="56"/>
        <v>2005</v>
      </c>
      <c r="T484" s="8">
        <v>2005</v>
      </c>
      <c r="U484" s="8">
        <f t="shared" si="57"/>
        <v>17</v>
      </c>
      <c r="V484" s="7">
        <v>38657</v>
      </c>
      <c r="W484" t="s">
        <v>285</v>
      </c>
      <c r="X484" s="2">
        <v>1.365</v>
      </c>
      <c r="Y484" s="6">
        <f t="shared" si="58"/>
        <v>3.6437895411227675E-2</v>
      </c>
      <c r="AA484">
        <v>189545</v>
      </c>
      <c r="AB484">
        <v>17393</v>
      </c>
      <c r="AD484" t="s">
        <v>2</v>
      </c>
      <c r="AE484">
        <v>54</v>
      </c>
      <c r="AF484">
        <v>6</v>
      </c>
      <c r="AH484" t="s">
        <v>13233</v>
      </c>
      <c r="AI484" t="s">
        <v>13232</v>
      </c>
      <c r="AJ484" t="s">
        <v>13231</v>
      </c>
      <c r="AK484" t="s">
        <v>13230</v>
      </c>
      <c r="AL484">
        <v>37</v>
      </c>
      <c r="AM484" s="5">
        <f t="shared" si="59"/>
        <v>2.1764705882352939</v>
      </c>
      <c r="AN484" s="4">
        <f t="shared" si="60"/>
        <v>3.2964340601821947E-3</v>
      </c>
      <c r="AO484" s="3"/>
      <c r="AP484">
        <v>0</v>
      </c>
      <c r="AQ484" t="s">
        <v>13229</v>
      </c>
      <c r="AR484" t="s">
        <v>13228</v>
      </c>
      <c r="AS484" t="s">
        <v>13227</v>
      </c>
      <c r="AT484" s="2" t="s">
        <v>0</v>
      </c>
      <c r="AU484" s="1">
        <f t="shared" si="61"/>
        <v>2.6495457005914025</v>
      </c>
      <c r="AV484" s="1">
        <f t="shared" si="62"/>
        <v>1.9867164735704934</v>
      </c>
      <c r="AW484" s="1">
        <f t="shared" si="63"/>
        <v>1.3238872465495839</v>
      </c>
    </row>
    <row r="485" spans="1:49" x14ac:dyDescent="0.2">
      <c r="A485">
        <v>483</v>
      </c>
      <c r="B485" t="s">
        <v>13226</v>
      </c>
      <c r="F485" t="s">
        <v>13225</v>
      </c>
      <c r="G485" t="s">
        <v>10</v>
      </c>
      <c r="H485" t="s">
        <v>9</v>
      </c>
      <c r="I485" t="s">
        <v>13224</v>
      </c>
      <c r="J485" t="s">
        <v>13223</v>
      </c>
      <c r="K485" t="s">
        <v>13222</v>
      </c>
      <c r="L485" t="s">
        <v>13221</v>
      </c>
      <c r="M485" t="s">
        <v>12168</v>
      </c>
      <c r="N485">
        <v>3</v>
      </c>
      <c r="O485" t="s">
        <v>13220</v>
      </c>
      <c r="P485" t="s">
        <v>13219</v>
      </c>
      <c r="Q485" t="s">
        <v>13218</v>
      </c>
      <c r="R485" s="7">
        <v>38657</v>
      </c>
      <c r="S485" s="8">
        <f t="shared" si="56"/>
        <v>2005</v>
      </c>
      <c r="T485" s="8">
        <v>2005</v>
      </c>
      <c r="U485" s="8">
        <f t="shared" si="57"/>
        <v>17</v>
      </c>
      <c r="V485" s="7">
        <v>38657</v>
      </c>
      <c r="W485" t="s">
        <v>889</v>
      </c>
      <c r="X485" s="2">
        <v>0.216</v>
      </c>
      <c r="Y485" s="6">
        <f t="shared" si="58"/>
        <v>5.765996636501962E-3</v>
      </c>
      <c r="AA485">
        <v>10544887</v>
      </c>
      <c r="AB485">
        <v>13200</v>
      </c>
      <c r="AD485" t="s">
        <v>2</v>
      </c>
      <c r="AE485">
        <v>20</v>
      </c>
      <c r="AF485">
        <v>3</v>
      </c>
      <c r="AH485" t="s">
        <v>13217</v>
      </c>
      <c r="AI485" t="s">
        <v>13216</v>
      </c>
      <c r="AJ485" t="s">
        <v>13215</v>
      </c>
      <c r="AK485" t="s">
        <v>13214</v>
      </c>
      <c r="AL485">
        <v>5</v>
      </c>
      <c r="AM485" s="5">
        <f t="shared" si="59"/>
        <v>0.29411764705882354</v>
      </c>
      <c r="AN485" s="4">
        <f t="shared" si="60"/>
        <v>4.4546406218678308E-4</v>
      </c>
      <c r="AO485" s="3"/>
      <c r="AP485">
        <v>0</v>
      </c>
      <c r="AR485" t="s">
        <v>1</v>
      </c>
      <c r="AT485" s="2" t="s">
        <v>0</v>
      </c>
      <c r="AU485" s="1">
        <f t="shared" si="61"/>
        <v>0.41698368642074074</v>
      </c>
      <c r="AV485" s="1">
        <f t="shared" si="62"/>
        <v>0.31057303493443728</v>
      </c>
      <c r="AW485" s="1">
        <f t="shared" si="63"/>
        <v>0.20416238344813367</v>
      </c>
    </row>
    <row r="486" spans="1:49" x14ac:dyDescent="0.2">
      <c r="A486">
        <v>484</v>
      </c>
      <c r="B486" t="s">
        <v>13213</v>
      </c>
      <c r="F486" t="s">
        <v>13212</v>
      </c>
      <c r="G486" t="s">
        <v>10</v>
      </c>
      <c r="H486" t="s">
        <v>9</v>
      </c>
      <c r="I486" t="s">
        <v>13211</v>
      </c>
      <c r="J486" t="s">
        <v>13210</v>
      </c>
      <c r="K486" t="s">
        <v>13209</v>
      </c>
      <c r="L486" t="s">
        <v>13208</v>
      </c>
      <c r="M486" t="s">
        <v>13207</v>
      </c>
      <c r="N486">
        <v>1</v>
      </c>
      <c r="O486" t="s">
        <v>13206</v>
      </c>
      <c r="P486">
        <v>6603653648</v>
      </c>
      <c r="Q486" t="s">
        <v>13205</v>
      </c>
      <c r="R486" s="7">
        <v>38657</v>
      </c>
      <c r="S486" s="8">
        <f t="shared" si="56"/>
        <v>2005</v>
      </c>
      <c r="T486" s="8">
        <v>2005</v>
      </c>
      <c r="U486" s="8">
        <f t="shared" si="57"/>
        <v>17</v>
      </c>
      <c r="V486" s="7">
        <v>38657</v>
      </c>
      <c r="W486" t="s">
        <v>889</v>
      </c>
      <c r="X486" s="2">
        <v>0.216</v>
      </c>
      <c r="Y486" s="6">
        <f t="shared" si="58"/>
        <v>5.765996636501962E-3</v>
      </c>
      <c r="AA486">
        <v>10544887</v>
      </c>
      <c r="AB486">
        <v>13200</v>
      </c>
      <c r="AD486" t="s">
        <v>2</v>
      </c>
      <c r="AE486">
        <v>20</v>
      </c>
      <c r="AF486">
        <v>3</v>
      </c>
      <c r="AH486" t="s">
        <v>13204</v>
      </c>
      <c r="AI486" t="s">
        <v>13203</v>
      </c>
      <c r="AJ486" t="s">
        <v>13202</v>
      </c>
      <c r="AK486" t="s">
        <v>13201</v>
      </c>
      <c r="AL486">
        <v>2</v>
      </c>
      <c r="AM486" s="5">
        <f t="shared" si="59"/>
        <v>0.11764705882352941</v>
      </c>
      <c r="AN486" s="4">
        <f t="shared" si="60"/>
        <v>1.7818562487471323E-4</v>
      </c>
      <c r="AO486" s="3"/>
      <c r="AP486">
        <v>0</v>
      </c>
      <c r="AR486" t="s">
        <v>1</v>
      </c>
      <c r="AT486" s="2" t="s">
        <v>0</v>
      </c>
      <c r="AU486" s="1">
        <f t="shared" si="61"/>
        <v>0.40896533330137869</v>
      </c>
      <c r="AV486" s="1">
        <f t="shared" si="62"/>
        <v>0.2972091130688338</v>
      </c>
      <c r="AW486" s="1">
        <f t="shared" si="63"/>
        <v>0.1854528928362888</v>
      </c>
    </row>
    <row r="487" spans="1:49" x14ac:dyDescent="0.2">
      <c r="A487">
        <v>485</v>
      </c>
      <c r="B487" t="s">
        <v>13200</v>
      </c>
      <c r="C487" t="s">
        <v>13199</v>
      </c>
      <c r="F487" t="s">
        <v>13198</v>
      </c>
      <c r="G487" t="s">
        <v>10</v>
      </c>
      <c r="H487" t="s">
        <v>9</v>
      </c>
      <c r="I487" t="s">
        <v>13197</v>
      </c>
      <c r="J487" t="s">
        <v>13196</v>
      </c>
      <c r="K487" t="s">
        <v>13195</v>
      </c>
      <c r="L487" t="s">
        <v>13194</v>
      </c>
      <c r="M487" t="s">
        <v>315</v>
      </c>
      <c r="N487">
        <v>5</v>
      </c>
      <c r="O487" t="s">
        <v>13193</v>
      </c>
      <c r="P487" t="s">
        <v>13192</v>
      </c>
      <c r="Q487" t="s">
        <v>13191</v>
      </c>
      <c r="R487" s="7">
        <v>38657</v>
      </c>
      <c r="S487" s="8">
        <f t="shared" si="56"/>
        <v>2005</v>
      </c>
      <c r="T487" s="8">
        <v>2005</v>
      </c>
      <c r="U487" s="8">
        <f t="shared" si="57"/>
        <v>17</v>
      </c>
      <c r="V487" s="7">
        <v>38657</v>
      </c>
      <c r="W487" t="s">
        <v>1574</v>
      </c>
      <c r="X487" s="2">
        <v>0.77400000000000002</v>
      </c>
      <c r="Y487" s="6">
        <f t="shared" si="58"/>
        <v>2.0661487947465366E-2</v>
      </c>
      <c r="AA487">
        <v>7390572</v>
      </c>
      <c r="AB487">
        <v>13549</v>
      </c>
      <c r="AD487" t="s">
        <v>2</v>
      </c>
      <c r="AE487">
        <v>22</v>
      </c>
      <c r="AF487">
        <v>11</v>
      </c>
      <c r="AH487" t="s">
        <v>13190</v>
      </c>
      <c r="AI487" t="s">
        <v>13189</v>
      </c>
      <c r="AK487" t="s">
        <v>13188</v>
      </c>
      <c r="AL487">
        <v>19</v>
      </c>
      <c r="AM487" s="5">
        <f t="shared" si="59"/>
        <v>1.1176470588235294</v>
      </c>
      <c r="AN487" s="4">
        <f t="shared" si="60"/>
        <v>1.6927634363097758E-3</v>
      </c>
      <c r="AO487" s="3"/>
      <c r="AP487">
        <v>0</v>
      </c>
      <c r="AR487" t="s">
        <v>1</v>
      </c>
      <c r="AT487" s="2" t="s">
        <v>0</v>
      </c>
      <c r="AU487" s="1">
        <f t="shared" si="61"/>
        <v>1.4970870594118688</v>
      </c>
      <c r="AV487" s="1">
        <f t="shared" si="62"/>
        <v>1.1177125691887571</v>
      </c>
      <c r="AW487" s="1">
        <f t="shared" si="63"/>
        <v>0.73833807896564518</v>
      </c>
    </row>
    <row r="488" spans="1:49" x14ac:dyDescent="0.2">
      <c r="A488">
        <v>486</v>
      </c>
      <c r="B488" t="s">
        <v>13187</v>
      </c>
      <c r="C488" t="s">
        <v>13186</v>
      </c>
      <c r="F488" t="s">
        <v>13185</v>
      </c>
      <c r="G488" t="s">
        <v>10</v>
      </c>
      <c r="H488" t="s">
        <v>9</v>
      </c>
      <c r="I488" t="s">
        <v>5412</v>
      </c>
      <c r="J488" t="s">
        <v>13184</v>
      </c>
      <c r="K488" t="s">
        <v>13183</v>
      </c>
      <c r="L488" t="s">
        <v>13182</v>
      </c>
      <c r="M488" t="s">
        <v>13181</v>
      </c>
      <c r="N488">
        <v>6</v>
      </c>
      <c r="O488" t="s">
        <v>13180</v>
      </c>
      <c r="P488" t="s">
        <v>13179</v>
      </c>
      <c r="Q488" t="s">
        <v>13178</v>
      </c>
      <c r="R488" s="7">
        <v>38657</v>
      </c>
      <c r="S488" s="8">
        <f t="shared" si="56"/>
        <v>2005</v>
      </c>
      <c r="T488" s="8">
        <v>2005</v>
      </c>
      <c r="U488" s="8">
        <f t="shared" si="57"/>
        <v>17</v>
      </c>
      <c r="V488" s="7">
        <v>38657</v>
      </c>
      <c r="W488" t="s">
        <v>1574</v>
      </c>
      <c r="X488" s="2">
        <v>0.77400000000000002</v>
      </c>
      <c r="Y488" s="6">
        <f t="shared" si="58"/>
        <v>2.0661487947465366E-2</v>
      </c>
      <c r="AA488">
        <v>7390572</v>
      </c>
      <c r="AB488">
        <v>13549</v>
      </c>
      <c r="AD488" t="s">
        <v>2</v>
      </c>
      <c r="AE488">
        <v>22</v>
      </c>
      <c r="AF488">
        <v>11</v>
      </c>
      <c r="AH488" t="s">
        <v>13177</v>
      </c>
      <c r="AI488" t="s">
        <v>13176</v>
      </c>
      <c r="AK488" t="s">
        <v>13175</v>
      </c>
      <c r="AL488">
        <v>9</v>
      </c>
      <c r="AM488" s="5">
        <f t="shared" si="59"/>
        <v>0.52941176470588236</v>
      </c>
      <c r="AN488" s="4">
        <f t="shared" si="60"/>
        <v>8.0183531193620959E-4</v>
      </c>
      <c r="AO488" s="3"/>
      <c r="AP488">
        <v>1</v>
      </c>
      <c r="AR488" t="s">
        <v>1</v>
      </c>
      <c r="AT488" s="2" t="s">
        <v>0</v>
      </c>
      <c r="AU488" s="1">
        <f t="shared" si="61"/>
        <v>1.4703592156806617</v>
      </c>
      <c r="AV488" s="1">
        <f t="shared" si="62"/>
        <v>1.0731661629700788</v>
      </c>
      <c r="AW488" s="1">
        <f t="shared" si="63"/>
        <v>0.67597311025949569</v>
      </c>
    </row>
    <row r="489" spans="1:49" x14ac:dyDescent="0.2">
      <c r="A489">
        <v>487</v>
      </c>
      <c r="B489" t="s">
        <v>13174</v>
      </c>
      <c r="C489" t="s">
        <v>13173</v>
      </c>
      <c r="F489" t="s">
        <v>13172</v>
      </c>
      <c r="G489" t="s">
        <v>10</v>
      </c>
      <c r="H489" t="s">
        <v>9</v>
      </c>
      <c r="I489" t="s">
        <v>13171</v>
      </c>
      <c r="J489" t="s">
        <v>13170</v>
      </c>
      <c r="K489" t="s">
        <v>13169</v>
      </c>
      <c r="L489" t="s">
        <v>13168</v>
      </c>
      <c r="M489" t="s">
        <v>403</v>
      </c>
      <c r="N489">
        <v>3</v>
      </c>
      <c r="O489" t="s">
        <v>13167</v>
      </c>
      <c r="P489" t="s">
        <v>13166</v>
      </c>
      <c r="Q489" t="s">
        <v>13165</v>
      </c>
      <c r="R489" s="7">
        <v>38657</v>
      </c>
      <c r="S489" s="8">
        <f t="shared" si="56"/>
        <v>2005</v>
      </c>
      <c r="T489" s="8">
        <v>2005</v>
      </c>
      <c r="U489" s="8">
        <f t="shared" si="57"/>
        <v>17</v>
      </c>
      <c r="V489" s="7">
        <v>38657</v>
      </c>
      <c r="W489" t="s">
        <v>13164</v>
      </c>
      <c r="X489" s="2">
        <v>0.39700000000000002</v>
      </c>
      <c r="Y489" s="6">
        <f t="shared" si="58"/>
        <v>1.0597688262459626E-2</v>
      </c>
      <c r="AA489" t="s">
        <v>13163</v>
      </c>
      <c r="AB489">
        <v>19716</v>
      </c>
      <c r="AC489">
        <v>19183240</v>
      </c>
      <c r="AD489" t="s">
        <v>2</v>
      </c>
      <c r="AE489">
        <v>137</v>
      </c>
      <c r="AF489">
        <v>6</v>
      </c>
      <c r="AH489" t="s">
        <v>13162</v>
      </c>
      <c r="AL489">
        <v>6</v>
      </c>
      <c r="AM489" s="5">
        <f t="shared" si="59"/>
        <v>0.35294117647058826</v>
      </c>
      <c r="AN489" s="4">
        <f t="shared" si="60"/>
        <v>5.3455687462413976E-4</v>
      </c>
      <c r="AO489" s="3"/>
      <c r="AP489">
        <v>0</v>
      </c>
      <c r="AR489" t="s">
        <v>1</v>
      </c>
      <c r="AT489" s="2">
        <v>0.97299999999999998</v>
      </c>
      <c r="AU489" s="1">
        <f t="shared" si="61"/>
        <v>0.75787488461089791</v>
      </c>
      <c r="AV489" s="1">
        <f t="shared" si="62"/>
        <v>0.55661225685418825</v>
      </c>
      <c r="AW489" s="1">
        <f t="shared" si="63"/>
        <v>0.35534962909747858</v>
      </c>
    </row>
    <row r="490" spans="1:49" x14ac:dyDescent="0.2">
      <c r="A490">
        <v>488</v>
      </c>
      <c r="B490" t="s">
        <v>13161</v>
      </c>
      <c r="C490" t="s">
        <v>13160</v>
      </c>
      <c r="F490" t="s">
        <v>13159</v>
      </c>
      <c r="G490" t="s">
        <v>10</v>
      </c>
      <c r="H490" t="s">
        <v>9</v>
      </c>
      <c r="I490" t="s">
        <v>733</v>
      </c>
      <c r="J490" t="s">
        <v>13158</v>
      </c>
      <c r="K490" t="s">
        <v>13157</v>
      </c>
      <c r="L490" t="s">
        <v>13156</v>
      </c>
      <c r="M490" t="s">
        <v>76</v>
      </c>
      <c r="N490">
        <v>3</v>
      </c>
      <c r="O490" t="s">
        <v>13155</v>
      </c>
      <c r="P490" t="s">
        <v>13154</v>
      </c>
      <c r="Q490" t="s">
        <v>13153</v>
      </c>
      <c r="R490" s="7">
        <v>38657</v>
      </c>
      <c r="S490" s="8">
        <f t="shared" si="56"/>
        <v>2005</v>
      </c>
      <c r="T490" s="8">
        <v>2005</v>
      </c>
      <c r="U490" s="8">
        <f t="shared" si="57"/>
        <v>17</v>
      </c>
      <c r="V490" s="7">
        <v>38657</v>
      </c>
      <c r="W490" t="s">
        <v>407</v>
      </c>
      <c r="X490" s="2">
        <v>2.0099999999999998</v>
      </c>
      <c r="Y490" s="6">
        <f t="shared" si="58"/>
        <v>5.3655802034115477E-2</v>
      </c>
      <c r="AA490">
        <v>15361276</v>
      </c>
      <c r="AB490">
        <v>18933</v>
      </c>
      <c r="AD490" t="s">
        <v>2</v>
      </c>
      <c r="AE490">
        <v>4</v>
      </c>
      <c r="AF490">
        <v>6</v>
      </c>
      <c r="AH490" t="s">
        <v>13152</v>
      </c>
      <c r="AI490" t="s">
        <v>13151</v>
      </c>
      <c r="AJ490" t="s">
        <v>13150</v>
      </c>
      <c r="AK490" t="s">
        <v>13149</v>
      </c>
      <c r="AL490">
        <v>69</v>
      </c>
      <c r="AM490" s="5">
        <f t="shared" si="59"/>
        <v>4.0588235294117645</v>
      </c>
      <c r="AN490" s="4">
        <f t="shared" si="60"/>
        <v>6.1474040581776064E-3</v>
      </c>
      <c r="AO490" s="3"/>
      <c r="AP490">
        <v>0</v>
      </c>
      <c r="AQ490" t="s">
        <v>110</v>
      </c>
      <c r="AR490" t="s">
        <v>13148</v>
      </c>
      <c r="AS490" t="s">
        <v>109</v>
      </c>
      <c r="AT490" s="2" t="s">
        <v>0</v>
      </c>
      <c r="AU490" s="1">
        <f t="shared" si="61"/>
        <v>3.9403282641334116</v>
      </c>
      <c r="AV490" s="1">
        <f t="shared" si="62"/>
        <v>2.9901603046146539</v>
      </c>
      <c r="AW490" s="1">
        <f t="shared" si="63"/>
        <v>2.0399923450958966</v>
      </c>
    </row>
    <row r="491" spans="1:49" x14ac:dyDescent="0.2">
      <c r="A491">
        <v>489</v>
      </c>
      <c r="B491" t="s">
        <v>13147</v>
      </c>
      <c r="C491" t="s">
        <v>13146</v>
      </c>
      <c r="F491" t="s">
        <v>13145</v>
      </c>
      <c r="G491" t="s">
        <v>10</v>
      </c>
      <c r="H491" t="s">
        <v>9</v>
      </c>
      <c r="I491" t="s">
        <v>13144</v>
      </c>
      <c r="J491" t="s">
        <v>13143</v>
      </c>
      <c r="K491" t="s">
        <v>13142</v>
      </c>
      <c r="L491" t="s">
        <v>13141</v>
      </c>
      <c r="M491" t="s">
        <v>63</v>
      </c>
      <c r="N491">
        <v>3</v>
      </c>
      <c r="O491" t="s">
        <v>13140</v>
      </c>
      <c r="P491" t="s">
        <v>13139</v>
      </c>
      <c r="Q491" t="s">
        <v>13138</v>
      </c>
      <c r="R491" s="7">
        <v>38657</v>
      </c>
      <c r="S491" s="8">
        <f t="shared" si="56"/>
        <v>2005</v>
      </c>
      <c r="T491" s="8">
        <v>2005</v>
      </c>
      <c r="U491" s="8">
        <f t="shared" si="57"/>
        <v>17</v>
      </c>
      <c r="V491" s="7">
        <v>38657</v>
      </c>
      <c r="W491" t="s">
        <v>407</v>
      </c>
      <c r="X491" s="2">
        <v>2.0099999999999998</v>
      </c>
      <c r="Y491" s="6">
        <f t="shared" si="58"/>
        <v>5.3655802034115477E-2</v>
      </c>
      <c r="AA491">
        <v>15361276</v>
      </c>
      <c r="AB491">
        <v>18933</v>
      </c>
      <c r="AD491" t="s">
        <v>2</v>
      </c>
      <c r="AE491">
        <v>4</v>
      </c>
      <c r="AF491">
        <v>6</v>
      </c>
      <c r="AH491" t="s">
        <v>13137</v>
      </c>
      <c r="AI491" t="s">
        <v>13136</v>
      </c>
      <c r="AJ491" t="s">
        <v>13135</v>
      </c>
      <c r="AK491" t="s">
        <v>13134</v>
      </c>
      <c r="AL491">
        <v>59</v>
      </c>
      <c r="AM491" s="5">
        <f t="shared" si="59"/>
        <v>3.4705882352941178</v>
      </c>
      <c r="AN491" s="4">
        <f t="shared" si="60"/>
        <v>5.2564759338040402E-3</v>
      </c>
      <c r="AO491" s="3"/>
      <c r="AP491">
        <v>0</v>
      </c>
      <c r="AQ491" t="s">
        <v>110</v>
      </c>
      <c r="AR491" t="s">
        <v>13133</v>
      </c>
      <c r="AS491" t="s">
        <v>109</v>
      </c>
      <c r="AT491" s="2" t="s">
        <v>0</v>
      </c>
      <c r="AU491" s="1">
        <f t="shared" si="61"/>
        <v>3.9136004204022043</v>
      </c>
      <c r="AV491" s="1">
        <f t="shared" si="62"/>
        <v>2.9456138983959756</v>
      </c>
      <c r="AW491" s="1">
        <f t="shared" si="63"/>
        <v>1.9776273763897469</v>
      </c>
    </row>
    <row r="492" spans="1:49" x14ac:dyDescent="0.2">
      <c r="A492">
        <v>490</v>
      </c>
      <c r="B492" t="s">
        <v>13132</v>
      </c>
      <c r="C492" t="s">
        <v>13131</v>
      </c>
      <c r="F492" t="s">
        <v>13130</v>
      </c>
      <c r="G492" t="s">
        <v>10</v>
      </c>
      <c r="H492" t="s">
        <v>9</v>
      </c>
      <c r="I492" t="s">
        <v>13129</v>
      </c>
      <c r="J492" t="s">
        <v>13128</v>
      </c>
      <c r="K492" t="s">
        <v>13127</v>
      </c>
      <c r="L492" t="s">
        <v>13126</v>
      </c>
      <c r="M492" t="s">
        <v>13125</v>
      </c>
      <c r="N492">
        <v>3</v>
      </c>
      <c r="O492" t="s">
        <v>13124</v>
      </c>
      <c r="P492" t="s">
        <v>13123</v>
      </c>
      <c r="Q492" t="s">
        <v>13122</v>
      </c>
      <c r="R492" s="7">
        <v>38657</v>
      </c>
      <c r="S492" s="8">
        <f t="shared" si="56"/>
        <v>2005</v>
      </c>
      <c r="T492" s="8">
        <v>2005</v>
      </c>
      <c r="U492" s="8">
        <f t="shared" si="57"/>
        <v>17</v>
      </c>
      <c r="V492" s="7">
        <v>38657</v>
      </c>
      <c r="W492" t="s">
        <v>312</v>
      </c>
      <c r="X492" s="2">
        <v>2.3759999999999999</v>
      </c>
      <c r="Y492" s="6">
        <f t="shared" si="58"/>
        <v>6.3425963001521576E-2</v>
      </c>
      <c r="AA492" t="s">
        <v>311</v>
      </c>
      <c r="AB492">
        <v>26765</v>
      </c>
      <c r="AC492">
        <v>15384357</v>
      </c>
      <c r="AD492" t="s">
        <v>2</v>
      </c>
      <c r="AE492">
        <v>633</v>
      </c>
      <c r="AF492" t="s">
        <v>156</v>
      </c>
      <c r="AI492" t="s">
        <v>13121</v>
      </c>
      <c r="AJ492" t="s">
        <v>13120</v>
      </c>
      <c r="AK492" t="s">
        <v>13119</v>
      </c>
      <c r="AL492">
        <v>25</v>
      </c>
      <c r="AM492" s="5">
        <f t="shared" si="59"/>
        <v>1.4705882352941178</v>
      </c>
      <c r="AN492" s="4">
        <f t="shared" si="60"/>
        <v>2.2273203109339154E-3</v>
      </c>
      <c r="AO492" s="3"/>
      <c r="AP492">
        <v>0</v>
      </c>
      <c r="AR492" t="s">
        <v>1</v>
      </c>
      <c r="AT492" s="2">
        <v>5.8739999999999997</v>
      </c>
      <c r="AU492" s="1">
        <f t="shared" si="61"/>
        <v>4.5066370194345273</v>
      </c>
      <c r="AV492" s="1">
        <f t="shared" si="62"/>
        <v>3.2826641656227742</v>
      </c>
      <c r="AW492" s="1">
        <f t="shared" si="63"/>
        <v>2.0586913118110215</v>
      </c>
    </row>
    <row r="493" spans="1:49" x14ac:dyDescent="0.2">
      <c r="A493">
        <v>491</v>
      </c>
      <c r="B493" t="s">
        <v>13118</v>
      </c>
      <c r="C493" t="s">
        <v>13117</v>
      </c>
      <c r="F493" t="s">
        <v>13116</v>
      </c>
      <c r="G493" t="s">
        <v>10</v>
      </c>
      <c r="H493" t="s">
        <v>9</v>
      </c>
      <c r="I493" t="s">
        <v>50</v>
      </c>
      <c r="J493" t="s">
        <v>13115</v>
      </c>
      <c r="K493" t="s">
        <v>13114</v>
      </c>
      <c r="L493" t="s">
        <v>13113</v>
      </c>
      <c r="M493" t="s">
        <v>13112</v>
      </c>
      <c r="N493">
        <v>2</v>
      </c>
      <c r="O493" t="s">
        <v>13111</v>
      </c>
      <c r="P493" t="s">
        <v>13110</v>
      </c>
      <c r="Q493" t="s">
        <v>13109</v>
      </c>
      <c r="R493" s="7">
        <v>38657</v>
      </c>
      <c r="S493" s="8">
        <f t="shared" si="56"/>
        <v>2005</v>
      </c>
      <c r="T493" s="8">
        <v>2005</v>
      </c>
      <c r="U493" s="8">
        <f t="shared" si="57"/>
        <v>17</v>
      </c>
      <c r="V493" s="7">
        <v>38657</v>
      </c>
      <c r="W493" t="s">
        <v>407</v>
      </c>
      <c r="X493" s="2">
        <v>2.0099999999999998</v>
      </c>
      <c r="Y493" s="6">
        <f t="shared" si="58"/>
        <v>5.3655802034115477E-2</v>
      </c>
      <c r="AA493">
        <v>15361276</v>
      </c>
      <c r="AB493">
        <v>18933</v>
      </c>
      <c r="AD493" t="s">
        <v>2</v>
      </c>
      <c r="AE493">
        <v>4</v>
      </c>
      <c r="AF493">
        <v>6</v>
      </c>
      <c r="AH493" t="s">
        <v>13108</v>
      </c>
      <c r="AI493" t="s">
        <v>13107</v>
      </c>
      <c r="AJ493" t="s">
        <v>13106</v>
      </c>
      <c r="AK493" t="s">
        <v>13105</v>
      </c>
      <c r="AL493">
        <v>91</v>
      </c>
      <c r="AM493" s="5">
        <f t="shared" si="59"/>
        <v>5.3529411764705879</v>
      </c>
      <c r="AN493" s="4">
        <f t="shared" si="60"/>
        <v>8.1074459317994514E-3</v>
      </c>
      <c r="AO493" s="3"/>
      <c r="AP493">
        <v>0</v>
      </c>
      <c r="AQ493" t="s">
        <v>185</v>
      </c>
      <c r="AR493" t="s">
        <v>1</v>
      </c>
      <c r="AS493" t="s">
        <v>184</v>
      </c>
      <c r="AT493" s="2" t="s">
        <v>0</v>
      </c>
      <c r="AU493" s="1">
        <f t="shared" si="61"/>
        <v>3.9991295203420667</v>
      </c>
      <c r="AV493" s="1">
        <f t="shared" si="62"/>
        <v>3.0881623982957462</v>
      </c>
      <c r="AW493" s="1">
        <f t="shared" si="63"/>
        <v>2.1771952762494258</v>
      </c>
    </row>
    <row r="494" spans="1:49" x14ac:dyDescent="0.2">
      <c r="A494">
        <v>492</v>
      </c>
      <c r="B494" t="s">
        <v>13104</v>
      </c>
      <c r="C494" t="s">
        <v>13103</v>
      </c>
      <c r="F494" t="s">
        <v>13102</v>
      </c>
      <c r="G494" t="s">
        <v>10</v>
      </c>
      <c r="H494" t="s">
        <v>9</v>
      </c>
      <c r="I494" t="s">
        <v>13101</v>
      </c>
      <c r="J494" t="s">
        <v>13100</v>
      </c>
      <c r="K494" t="s">
        <v>13099</v>
      </c>
      <c r="L494" t="s">
        <v>13098</v>
      </c>
      <c r="M494" t="s">
        <v>403</v>
      </c>
      <c r="N494">
        <v>2</v>
      </c>
      <c r="O494" t="s">
        <v>13097</v>
      </c>
      <c r="P494" t="s">
        <v>13096</v>
      </c>
      <c r="Q494" t="s">
        <v>13095</v>
      </c>
      <c r="R494" s="7">
        <v>38657</v>
      </c>
      <c r="S494" s="8">
        <f t="shared" si="56"/>
        <v>2005</v>
      </c>
      <c r="T494" s="8">
        <v>2005</v>
      </c>
      <c r="U494" s="8">
        <f t="shared" si="57"/>
        <v>17</v>
      </c>
      <c r="V494" s="7">
        <v>38657</v>
      </c>
      <c r="W494" t="s">
        <v>407</v>
      </c>
      <c r="X494" s="2">
        <v>2.0099999999999998</v>
      </c>
      <c r="Y494" s="6">
        <f t="shared" si="58"/>
        <v>5.3655802034115477E-2</v>
      </c>
      <c r="AA494">
        <v>15361276</v>
      </c>
      <c r="AB494">
        <v>18933</v>
      </c>
      <c r="AD494" t="s">
        <v>2</v>
      </c>
      <c r="AE494">
        <v>4</v>
      </c>
      <c r="AF494">
        <v>6</v>
      </c>
      <c r="AH494" t="s">
        <v>13094</v>
      </c>
      <c r="AI494" t="s">
        <v>13093</v>
      </c>
      <c r="AJ494" t="s">
        <v>13092</v>
      </c>
      <c r="AK494" t="s">
        <v>13091</v>
      </c>
      <c r="AL494">
        <v>27</v>
      </c>
      <c r="AM494" s="5">
        <f t="shared" si="59"/>
        <v>1.588235294117647</v>
      </c>
      <c r="AN494" s="4">
        <f t="shared" si="60"/>
        <v>2.4055059358086286E-3</v>
      </c>
      <c r="AO494" s="3"/>
      <c r="AP494">
        <v>0</v>
      </c>
      <c r="AR494" t="s">
        <v>1</v>
      </c>
      <c r="AS494" t="s">
        <v>347</v>
      </c>
      <c r="AT494" s="2" t="s">
        <v>0</v>
      </c>
      <c r="AU494" s="1">
        <f t="shared" si="61"/>
        <v>3.8280713204623416</v>
      </c>
      <c r="AV494" s="1">
        <f t="shared" si="62"/>
        <v>2.8030653984962051</v>
      </c>
      <c r="AW494" s="1">
        <f t="shared" si="63"/>
        <v>1.7780594765300681</v>
      </c>
    </row>
    <row r="495" spans="1:49" x14ac:dyDescent="0.2">
      <c r="A495">
        <v>493</v>
      </c>
      <c r="B495" t="s">
        <v>13090</v>
      </c>
      <c r="C495" t="s">
        <v>13089</v>
      </c>
      <c r="F495" t="s">
        <v>13088</v>
      </c>
      <c r="G495" t="s">
        <v>10</v>
      </c>
      <c r="H495" t="s">
        <v>9</v>
      </c>
      <c r="I495" t="s">
        <v>13087</v>
      </c>
      <c r="J495" t="s">
        <v>13086</v>
      </c>
      <c r="K495" t="s">
        <v>13085</v>
      </c>
      <c r="L495" t="s">
        <v>13084</v>
      </c>
      <c r="M495" t="s">
        <v>13083</v>
      </c>
      <c r="N495">
        <v>1</v>
      </c>
      <c r="O495" t="s">
        <v>13082</v>
      </c>
      <c r="P495">
        <v>56222659200</v>
      </c>
      <c r="Q495" t="s">
        <v>13081</v>
      </c>
      <c r="R495" s="7">
        <v>38657</v>
      </c>
      <c r="S495" s="8">
        <f t="shared" si="56"/>
        <v>2005</v>
      </c>
      <c r="T495" s="8">
        <v>2005</v>
      </c>
      <c r="U495" s="8">
        <f t="shared" si="57"/>
        <v>17</v>
      </c>
      <c r="V495" s="7">
        <v>38657</v>
      </c>
      <c r="W495" t="s">
        <v>407</v>
      </c>
      <c r="X495" s="2">
        <v>2.0099999999999998</v>
      </c>
      <c r="Y495" s="6">
        <f t="shared" si="58"/>
        <v>5.3655802034115477E-2</v>
      </c>
      <c r="AA495">
        <v>15361276</v>
      </c>
      <c r="AB495">
        <v>18933</v>
      </c>
      <c r="AD495" t="s">
        <v>2</v>
      </c>
      <c r="AE495">
        <v>4</v>
      </c>
      <c r="AF495">
        <v>6</v>
      </c>
      <c r="AH495" t="s">
        <v>13080</v>
      </c>
      <c r="AI495" t="s">
        <v>13079</v>
      </c>
      <c r="AJ495" t="s">
        <v>13078</v>
      </c>
      <c r="AK495" t="s">
        <v>13077</v>
      </c>
      <c r="AL495">
        <v>23</v>
      </c>
      <c r="AM495" s="5">
        <f t="shared" si="59"/>
        <v>1.3529411764705883</v>
      </c>
      <c r="AN495" s="4">
        <f t="shared" si="60"/>
        <v>2.0491346860592023E-3</v>
      </c>
      <c r="AO495" s="3"/>
      <c r="AP495">
        <v>0</v>
      </c>
      <c r="AR495" t="s">
        <v>1</v>
      </c>
      <c r="AT495" s="2" t="s">
        <v>0</v>
      </c>
      <c r="AU495" s="1">
        <f t="shared" si="61"/>
        <v>3.8173801829698597</v>
      </c>
      <c r="AV495" s="1">
        <f t="shared" si="62"/>
        <v>2.7852468360087341</v>
      </c>
      <c r="AW495" s="1">
        <f t="shared" si="63"/>
        <v>1.7531134890476086</v>
      </c>
    </row>
    <row r="496" spans="1:49" x14ac:dyDescent="0.2">
      <c r="A496">
        <v>494</v>
      </c>
      <c r="B496" t="s">
        <v>13076</v>
      </c>
      <c r="C496" t="s">
        <v>13075</v>
      </c>
      <c r="F496" t="s">
        <v>13074</v>
      </c>
      <c r="G496" t="s">
        <v>10</v>
      </c>
      <c r="H496" t="s">
        <v>9</v>
      </c>
      <c r="I496" t="s">
        <v>13073</v>
      </c>
      <c r="J496" t="s">
        <v>13072</v>
      </c>
      <c r="K496" t="s">
        <v>13071</v>
      </c>
      <c r="L496" t="s">
        <v>13070</v>
      </c>
      <c r="M496" t="s">
        <v>13069</v>
      </c>
      <c r="N496">
        <v>2</v>
      </c>
      <c r="O496" t="s">
        <v>13068</v>
      </c>
      <c r="P496" t="s">
        <v>13067</v>
      </c>
      <c r="Q496" t="s">
        <v>13066</v>
      </c>
      <c r="R496" s="7">
        <v>38657</v>
      </c>
      <c r="S496" s="8">
        <f t="shared" si="56"/>
        <v>2005</v>
      </c>
      <c r="T496" s="8">
        <v>2005</v>
      </c>
      <c r="U496" s="8">
        <f t="shared" si="57"/>
        <v>17</v>
      </c>
      <c r="V496" s="7">
        <v>38657</v>
      </c>
      <c r="W496" t="s">
        <v>407</v>
      </c>
      <c r="X496" s="2">
        <v>2.0099999999999998</v>
      </c>
      <c r="Y496" s="6">
        <f t="shared" si="58"/>
        <v>5.3655802034115477E-2</v>
      </c>
      <c r="AA496">
        <v>15361276</v>
      </c>
      <c r="AB496">
        <v>18933</v>
      </c>
      <c r="AD496" t="s">
        <v>2</v>
      </c>
      <c r="AE496">
        <v>4</v>
      </c>
      <c r="AF496">
        <v>6</v>
      </c>
      <c r="AH496" t="s">
        <v>13065</v>
      </c>
      <c r="AI496" t="s">
        <v>13064</v>
      </c>
      <c r="AJ496" t="s">
        <v>13063</v>
      </c>
      <c r="AK496" t="s">
        <v>13062</v>
      </c>
      <c r="AL496">
        <v>84</v>
      </c>
      <c r="AM496" s="5">
        <f t="shared" si="59"/>
        <v>4.9411764705882355</v>
      </c>
      <c r="AN496" s="4">
        <f t="shared" si="60"/>
        <v>7.4837962447379565E-3</v>
      </c>
      <c r="AO496" s="3"/>
      <c r="AP496">
        <v>0</v>
      </c>
      <c r="AR496" t="s">
        <v>1</v>
      </c>
      <c r="AT496" s="2" t="s">
        <v>0</v>
      </c>
      <c r="AU496" s="1">
        <f t="shared" si="61"/>
        <v>3.9804200297302215</v>
      </c>
      <c r="AV496" s="1">
        <f t="shared" si="62"/>
        <v>3.0569799139426714</v>
      </c>
      <c r="AW496" s="1">
        <f t="shared" si="63"/>
        <v>2.133539798155121</v>
      </c>
    </row>
    <row r="497" spans="1:49" x14ac:dyDescent="0.2">
      <c r="A497">
        <v>495</v>
      </c>
      <c r="B497" t="s">
        <v>13061</v>
      </c>
      <c r="C497" t="s">
        <v>13060</v>
      </c>
      <c r="F497" t="s">
        <v>13059</v>
      </c>
      <c r="G497" t="s">
        <v>10</v>
      </c>
      <c r="H497" t="s">
        <v>9</v>
      </c>
      <c r="I497" t="s">
        <v>13058</v>
      </c>
      <c r="J497" t="s">
        <v>13057</v>
      </c>
      <c r="K497" t="s">
        <v>13056</v>
      </c>
      <c r="L497" t="s">
        <v>13055</v>
      </c>
      <c r="M497" t="s">
        <v>13054</v>
      </c>
      <c r="N497">
        <v>4</v>
      </c>
      <c r="O497" t="s">
        <v>13053</v>
      </c>
      <c r="P497" t="s">
        <v>13052</v>
      </c>
      <c r="Q497" t="s">
        <v>13051</v>
      </c>
      <c r="R497" s="7">
        <v>38657</v>
      </c>
      <c r="S497" s="8">
        <f t="shared" si="56"/>
        <v>2005</v>
      </c>
      <c r="T497" s="8">
        <v>2005</v>
      </c>
      <c r="U497" s="8">
        <f t="shared" si="57"/>
        <v>17</v>
      </c>
      <c r="V497" s="7">
        <v>38657</v>
      </c>
      <c r="W497" t="s">
        <v>303</v>
      </c>
      <c r="X497" s="2">
        <v>1.159</v>
      </c>
      <c r="Y497" s="6">
        <f t="shared" si="58"/>
        <v>3.093884306345266E-2</v>
      </c>
      <c r="AA497">
        <v>8853010</v>
      </c>
      <c r="AB497">
        <v>12998</v>
      </c>
      <c r="AD497" t="s">
        <v>2</v>
      </c>
      <c r="AE497">
        <v>52</v>
      </c>
      <c r="AF497">
        <v>11</v>
      </c>
      <c r="AH497" t="s">
        <v>13050</v>
      </c>
      <c r="AI497" t="s">
        <v>13049</v>
      </c>
      <c r="AK497" t="s">
        <v>13048</v>
      </c>
      <c r="AL497">
        <v>66</v>
      </c>
      <c r="AM497" s="5">
        <f t="shared" si="59"/>
        <v>3.8823529411764706</v>
      </c>
      <c r="AN497" s="4">
        <f t="shared" si="60"/>
        <v>5.8801256208655369E-3</v>
      </c>
      <c r="AO497" s="3"/>
      <c r="AP497">
        <v>0</v>
      </c>
      <c r="AQ497" t="s">
        <v>110</v>
      </c>
      <c r="AR497" t="s">
        <v>1</v>
      </c>
      <c r="AS497" t="s">
        <v>109</v>
      </c>
      <c r="AT497" s="2" t="s">
        <v>0</v>
      </c>
      <c r="AU497" s="1">
        <f t="shared" si="61"/>
        <v>2.3421227830676519</v>
      </c>
      <c r="AV497" s="1">
        <f t="shared" si="62"/>
        <v>1.8409484342159099</v>
      </c>
      <c r="AW497" s="1">
        <f t="shared" si="63"/>
        <v>1.3397740853641673</v>
      </c>
    </row>
    <row r="498" spans="1:49" x14ac:dyDescent="0.2">
      <c r="A498">
        <v>496</v>
      </c>
      <c r="B498" t="s">
        <v>13047</v>
      </c>
      <c r="C498" t="s">
        <v>13046</v>
      </c>
      <c r="F498" t="s">
        <v>13045</v>
      </c>
      <c r="G498" t="s">
        <v>10</v>
      </c>
      <c r="H498" t="s">
        <v>9</v>
      </c>
      <c r="I498" t="s">
        <v>1140</v>
      </c>
      <c r="J498" t="s">
        <v>13044</v>
      </c>
      <c r="K498" t="s">
        <v>13043</v>
      </c>
      <c r="L498" t="s">
        <v>13042</v>
      </c>
      <c r="M498" t="s">
        <v>1102</v>
      </c>
      <c r="N498">
        <v>3</v>
      </c>
      <c r="O498" t="s">
        <v>13041</v>
      </c>
      <c r="P498" t="s">
        <v>13040</v>
      </c>
      <c r="Q498" t="s">
        <v>13039</v>
      </c>
      <c r="R498" s="7">
        <v>38657</v>
      </c>
      <c r="S498" s="8">
        <f t="shared" si="56"/>
        <v>2005</v>
      </c>
      <c r="T498" s="8">
        <v>2005</v>
      </c>
      <c r="U498" s="8">
        <f t="shared" si="57"/>
        <v>17</v>
      </c>
      <c r="V498" s="7">
        <v>38657</v>
      </c>
      <c r="W498" t="s">
        <v>407</v>
      </c>
      <c r="X498" s="2">
        <v>2.0099999999999998</v>
      </c>
      <c r="Y498" s="6">
        <f t="shared" si="58"/>
        <v>5.3655802034115477E-2</v>
      </c>
      <c r="AA498">
        <v>15361276</v>
      </c>
      <c r="AB498">
        <v>18933</v>
      </c>
      <c r="AD498" t="s">
        <v>2</v>
      </c>
      <c r="AE498">
        <v>4</v>
      </c>
      <c r="AF498">
        <v>6</v>
      </c>
      <c r="AH498" t="s">
        <v>13038</v>
      </c>
      <c r="AI498" t="s">
        <v>13037</v>
      </c>
      <c r="AJ498" t="s">
        <v>13036</v>
      </c>
      <c r="AK498" t="s">
        <v>13035</v>
      </c>
      <c r="AL498">
        <v>24</v>
      </c>
      <c r="AM498" s="5">
        <f t="shared" si="59"/>
        <v>1.411764705882353</v>
      </c>
      <c r="AN498" s="4">
        <f t="shared" si="60"/>
        <v>2.1382274984965591E-3</v>
      </c>
      <c r="AO498" s="3"/>
      <c r="AP498">
        <v>0</v>
      </c>
      <c r="AQ498" t="s">
        <v>216</v>
      </c>
      <c r="AR498" t="s">
        <v>13034</v>
      </c>
      <c r="AS498" t="s">
        <v>214</v>
      </c>
      <c r="AT498" s="2" t="s">
        <v>0</v>
      </c>
      <c r="AU498" s="1">
        <f t="shared" si="61"/>
        <v>3.8200529673429804</v>
      </c>
      <c r="AV498" s="1">
        <f t="shared" si="62"/>
        <v>2.7897014766306016</v>
      </c>
      <c r="AW498" s="1">
        <f t="shared" si="63"/>
        <v>1.7593499859182233</v>
      </c>
    </row>
    <row r="499" spans="1:49" x14ac:dyDescent="0.2">
      <c r="A499">
        <v>497</v>
      </c>
      <c r="B499" t="s">
        <v>13033</v>
      </c>
      <c r="C499" t="s">
        <v>13032</v>
      </c>
      <c r="F499" t="s">
        <v>13031</v>
      </c>
      <c r="G499" t="s">
        <v>10</v>
      </c>
      <c r="H499" t="s">
        <v>9</v>
      </c>
      <c r="I499" t="s">
        <v>13030</v>
      </c>
      <c r="J499" t="s">
        <v>13029</v>
      </c>
      <c r="K499" t="s">
        <v>13028</v>
      </c>
      <c r="L499" t="s">
        <v>13027</v>
      </c>
      <c r="M499" t="s">
        <v>13026</v>
      </c>
      <c r="N499">
        <v>3</v>
      </c>
      <c r="O499" t="s">
        <v>13025</v>
      </c>
      <c r="P499" t="s">
        <v>13024</v>
      </c>
      <c r="Q499" t="s">
        <v>13023</v>
      </c>
      <c r="R499" s="7">
        <v>38657</v>
      </c>
      <c r="S499" s="8">
        <f t="shared" si="56"/>
        <v>2005</v>
      </c>
      <c r="T499" s="8">
        <v>2005</v>
      </c>
      <c r="U499" s="8">
        <f t="shared" si="57"/>
        <v>17</v>
      </c>
      <c r="V499" s="7">
        <v>38657</v>
      </c>
      <c r="W499" t="s">
        <v>407</v>
      </c>
      <c r="X499" s="2">
        <v>2.0099999999999998</v>
      </c>
      <c r="Y499" s="6">
        <f t="shared" si="58"/>
        <v>5.3655802034115477E-2</v>
      </c>
      <c r="AA499">
        <v>15361276</v>
      </c>
      <c r="AB499">
        <v>18933</v>
      </c>
      <c r="AD499" t="s">
        <v>2</v>
      </c>
      <c r="AE499">
        <v>4</v>
      </c>
      <c r="AF499">
        <v>6</v>
      </c>
      <c r="AH499" t="s">
        <v>13022</v>
      </c>
      <c r="AI499" t="s">
        <v>13021</v>
      </c>
      <c r="AJ499" t="s">
        <v>13020</v>
      </c>
      <c r="AK499" t="s">
        <v>13019</v>
      </c>
      <c r="AL499">
        <v>156</v>
      </c>
      <c r="AM499" s="5">
        <f t="shared" si="59"/>
        <v>9.1764705882352935</v>
      </c>
      <c r="AN499" s="4">
        <f t="shared" si="60"/>
        <v>1.3898478740227631E-2</v>
      </c>
      <c r="AO499" s="3"/>
      <c r="AP499">
        <v>0</v>
      </c>
      <c r="AR499" t="s">
        <v>13018</v>
      </c>
      <c r="AT499" s="2" t="s">
        <v>0</v>
      </c>
      <c r="AU499" s="1">
        <f t="shared" si="61"/>
        <v>4.1728605045949125</v>
      </c>
      <c r="AV499" s="1">
        <f t="shared" si="62"/>
        <v>3.3777140387171558</v>
      </c>
      <c r="AW499" s="1">
        <f t="shared" si="63"/>
        <v>2.5825675728393982</v>
      </c>
    </row>
    <row r="500" spans="1:49" x14ac:dyDescent="0.2">
      <c r="A500">
        <v>498</v>
      </c>
      <c r="B500" t="s">
        <v>13017</v>
      </c>
      <c r="C500" t="s">
        <v>13016</v>
      </c>
      <c r="F500" t="s">
        <v>13015</v>
      </c>
      <c r="G500" t="s">
        <v>10</v>
      </c>
      <c r="H500" t="s">
        <v>9</v>
      </c>
      <c r="I500" t="s">
        <v>2518</v>
      </c>
      <c r="J500" t="s">
        <v>13014</v>
      </c>
      <c r="K500" t="s">
        <v>13013</v>
      </c>
      <c r="L500" t="s">
        <v>13012</v>
      </c>
      <c r="M500" t="s">
        <v>97</v>
      </c>
      <c r="N500">
        <v>2</v>
      </c>
      <c r="O500" t="s">
        <v>13011</v>
      </c>
      <c r="P500" t="s">
        <v>13010</v>
      </c>
      <c r="Q500" t="s">
        <v>13009</v>
      </c>
      <c r="R500" s="7">
        <v>38657</v>
      </c>
      <c r="S500" s="8">
        <f t="shared" si="56"/>
        <v>2005</v>
      </c>
      <c r="T500" s="8">
        <v>2005</v>
      </c>
      <c r="U500" s="8">
        <f t="shared" si="57"/>
        <v>17</v>
      </c>
      <c r="V500" s="7">
        <v>38657</v>
      </c>
      <c r="W500" t="s">
        <v>407</v>
      </c>
      <c r="X500" s="2">
        <v>2.0099999999999998</v>
      </c>
      <c r="Y500" s="6">
        <f t="shared" si="58"/>
        <v>5.3655802034115477E-2</v>
      </c>
      <c r="AA500">
        <v>15361276</v>
      </c>
      <c r="AB500">
        <v>18933</v>
      </c>
      <c r="AD500" t="s">
        <v>2</v>
      </c>
      <c r="AE500">
        <v>4</v>
      </c>
      <c r="AF500">
        <v>6</v>
      </c>
      <c r="AH500" t="s">
        <v>13008</v>
      </c>
      <c r="AI500" t="s">
        <v>13007</v>
      </c>
      <c r="AJ500" t="s">
        <v>13006</v>
      </c>
      <c r="AK500" t="s">
        <v>13005</v>
      </c>
      <c r="AL500">
        <v>65</v>
      </c>
      <c r="AM500" s="5">
        <f t="shared" si="59"/>
        <v>3.8235294117647061</v>
      </c>
      <c r="AN500" s="4">
        <f t="shared" si="60"/>
        <v>5.7910328084281801E-3</v>
      </c>
      <c r="AO500" s="3"/>
      <c r="AP500">
        <v>0</v>
      </c>
      <c r="AR500" t="s">
        <v>1</v>
      </c>
      <c r="AT500" s="2" t="s">
        <v>0</v>
      </c>
      <c r="AU500" s="1">
        <f t="shared" si="61"/>
        <v>3.9296371266409289</v>
      </c>
      <c r="AV500" s="1">
        <f t="shared" si="62"/>
        <v>2.9723417421271829</v>
      </c>
      <c r="AW500" s="1">
        <f t="shared" si="63"/>
        <v>2.015046357613437</v>
      </c>
    </row>
    <row r="501" spans="1:49" x14ac:dyDescent="0.2">
      <c r="A501">
        <v>499</v>
      </c>
      <c r="B501" t="s">
        <v>13004</v>
      </c>
      <c r="C501" t="s">
        <v>13003</v>
      </c>
      <c r="F501" t="s">
        <v>13002</v>
      </c>
      <c r="G501" t="s">
        <v>10</v>
      </c>
      <c r="H501" t="s">
        <v>9</v>
      </c>
      <c r="I501" t="s">
        <v>13001</v>
      </c>
      <c r="J501" t="s">
        <v>13000</v>
      </c>
      <c r="K501" t="s">
        <v>12999</v>
      </c>
      <c r="L501" t="s">
        <v>12998</v>
      </c>
      <c r="M501" t="s">
        <v>4748</v>
      </c>
      <c r="N501">
        <v>3</v>
      </c>
      <c r="O501" t="s">
        <v>12997</v>
      </c>
      <c r="P501" t="s">
        <v>12996</v>
      </c>
      <c r="Q501" t="s">
        <v>12995</v>
      </c>
      <c r="R501" s="7">
        <v>38657</v>
      </c>
      <c r="S501" s="8">
        <f t="shared" si="56"/>
        <v>2005</v>
      </c>
      <c r="T501" s="8">
        <v>2005</v>
      </c>
      <c r="U501" s="8">
        <f t="shared" si="57"/>
        <v>17</v>
      </c>
      <c r="V501" s="7">
        <v>38657</v>
      </c>
      <c r="W501" t="s">
        <v>407</v>
      </c>
      <c r="X501" s="2">
        <v>2.0099999999999998</v>
      </c>
      <c r="Y501" s="6">
        <f t="shared" si="58"/>
        <v>5.3655802034115477E-2</v>
      </c>
      <c r="AA501">
        <v>15361276</v>
      </c>
      <c r="AB501">
        <v>18933</v>
      </c>
      <c r="AD501" t="s">
        <v>2</v>
      </c>
      <c r="AE501">
        <v>4</v>
      </c>
      <c r="AF501">
        <v>6</v>
      </c>
      <c r="AH501" t="s">
        <v>12994</v>
      </c>
      <c r="AI501" t="s">
        <v>12993</v>
      </c>
      <c r="AJ501" t="s">
        <v>12992</v>
      </c>
      <c r="AK501" t="s">
        <v>12991</v>
      </c>
      <c r="AL501">
        <v>40</v>
      </c>
      <c r="AM501" s="5">
        <f t="shared" si="59"/>
        <v>2.3529411764705883</v>
      </c>
      <c r="AN501" s="4">
        <f t="shared" si="60"/>
        <v>3.5637124974942647E-3</v>
      </c>
      <c r="AO501" s="3"/>
      <c r="AP501">
        <v>0</v>
      </c>
      <c r="AQ501" t="s">
        <v>173</v>
      </c>
      <c r="AR501" t="s">
        <v>12990</v>
      </c>
      <c r="AS501" t="s">
        <v>7573</v>
      </c>
      <c r="AT501" s="2" t="s">
        <v>0</v>
      </c>
      <c r="AU501" s="1">
        <f t="shared" si="61"/>
        <v>3.8628175173129109</v>
      </c>
      <c r="AV501" s="1">
        <f t="shared" si="62"/>
        <v>2.8609757265804872</v>
      </c>
      <c r="AW501" s="1">
        <f t="shared" si="63"/>
        <v>1.8591339358480625</v>
      </c>
    </row>
    <row r="502" spans="1:49" x14ac:dyDescent="0.2">
      <c r="A502">
        <v>500</v>
      </c>
      <c r="B502" t="s">
        <v>12989</v>
      </c>
      <c r="C502" t="s">
        <v>12988</v>
      </c>
      <c r="F502" t="s">
        <v>12987</v>
      </c>
      <c r="G502" t="s">
        <v>10</v>
      </c>
      <c r="H502" t="s">
        <v>9</v>
      </c>
      <c r="I502" t="s">
        <v>12986</v>
      </c>
      <c r="J502" t="s">
        <v>12985</v>
      </c>
      <c r="K502" t="s">
        <v>12984</v>
      </c>
      <c r="L502" t="s">
        <v>12983</v>
      </c>
      <c r="M502" t="s">
        <v>12982</v>
      </c>
      <c r="N502">
        <v>2</v>
      </c>
      <c r="O502" t="s">
        <v>12981</v>
      </c>
      <c r="P502" t="s">
        <v>12980</v>
      </c>
      <c r="Q502" t="s">
        <v>12979</v>
      </c>
      <c r="R502" s="7">
        <v>38657</v>
      </c>
      <c r="S502" s="8">
        <f t="shared" si="56"/>
        <v>2005</v>
      </c>
      <c r="T502" s="8">
        <v>2005</v>
      </c>
      <c r="U502" s="8">
        <f t="shared" si="57"/>
        <v>17</v>
      </c>
      <c r="V502" s="7">
        <v>38657</v>
      </c>
      <c r="W502" t="s">
        <v>407</v>
      </c>
      <c r="X502" s="2">
        <v>2.0099999999999998</v>
      </c>
      <c r="Y502" s="6">
        <f t="shared" si="58"/>
        <v>5.3655802034115477E-2</v>
      </c>
      <c r="AA502">
        <v>15361276</v>
      </c>
      <c r="AB502">
        <v>18933</v>
      </c>
      <c r="AD502" t="s">
        <v>2</v>
      </c>
      <c r="AE502">
        <v>4</v>
      </c>
      <c r="AF502">
        <v>6</v>
      </c>
      <c r="AH502" t="s">
        <v>12978</v>
      </c>
      <c r="AI502" t="s">
        <v>12977</v>
      </c>
      <c r="AJ502" t="s">
        <v>12976</v>
      </c>
      <c r="AK502" t="s">
        <v>12975</v>
      </c>
      <c r="AL502">
        <v>4</v>
      </c>
      <c r="AM502" s="5">
        <f t="shared" si="59"/>
        <v>0.23529411764705882</v>
      </c>
      <c r="AN502" s="4">
        <f t="shared" si="60"/>
        <v>3.5637124974942646E-4</v>
      </c>
      <c r="AO502" s="3"/>
      <c r="AP502">
        <v>0</v>
      </c>
      <c r="AR502" t="s">
        <v>1</v>
      </c>
      <c r="AT502" s="2" t="s">
        <v>0</v>
      </c>
      <c r="AU502" s="1">
        <f t="shared" si="61"/>
        <v>3.7665972798805658</v>
      </c>
      <c r="AV502" s="1">
        <f t="shared" si="62"/>
        <v>2.7006086641932452</v>
      </c>
      <c r="AW502" s="1">
        <f t="shared" si="63"/>
        <v>1.6346200485059241</v>
      </c>
    </row>
    <row r="503" spans="1:49" x14ac:dyDescent="0.2">
      <c r="A503">
        <v>501</v>
      </c>
      <c r="B503" t="s">
        <v>12974</v>
      </c>
      <c r="C503" t="s">
        <v>12973</v>
      </c>
      <c r="F503" t="s">
        <v>12972</v>
      </c>
      <c r="G503" t="s">
        <v>10</v>
      </c>
      <c r="H503" t="s">
        <v>9</v>
      </c>
      <c r="I503" t="s">
        <v>12971</v>
      </c>
      <c r="J503" t="s">
        <v>12970</v>
      </c>
      <c r="K503" t="s">
        <v>12969</v>
      </c>
      <c r="L503" t="s">
        <v>974</v>
      </c>
      <c r="M503" t="s">
        <v>973</v>
      </c>
      <c r="N503">
        <v>1</v>
      </c>
      <c r="O503" t="s">
        <v>12968</v>
      </c>
      <c r="P503">
        <v>15220282200</v>
      </c>
      <c r="Q503" t="s">
        <v>12967</v>
      </c>
      <c r="R503" s="7">
        <v>38657</v>
      </c>
      <c r="S503" s="8">
        <f t="shared" si="56"/>
        <v>2005</v>
      </c>
      <c r="T503" s="8">
        <v>2005</v>
      </c>
      <c r="U503" s="8">
        <f t="shared" si="57"/>
        <v>17</v>
      </c>
      <c r="V503" s="7">
        <v>38657</v>
      </c>
      <c r="W503" t="s">
        <v>942</v>
      </c>
      <c r="X503" s="2">
        <v>0.34699999999999998</v>
      </c>
      <c r="Y503" s="6">
        <f t="shared" si="58"/>
        <v>9.2629668188249116E-3</v>
      </c>
      <c r="AA503" t="s">
        <v>941</v>
      </c>
      <c r="AB503">
        <v>18817</v>
      </c>
      <c r="AD503" t="s">
        <v>2</v>
      </c>
      <c r="AE503">
        <v>16</v>
      </c>
      <c r="AF503">
        <v>6</v>
      </c>
      <c r="AH503" t="s">
        <v>12966</v>
      </c>
      <c r="AI503" t="s">
        <v>12965</v>
      </c>
      <c r="AK503" t="s">
        <v>12964</v>
      </c>
      <c r="AL503">
        <v>1</v>
      </c>
      <c r="AM503" s="5">
        <f t="shared" si="59"/>
        <v>5.8823529411764705E-2</v>
      </c>
      <c r="AN503" s="4">
        <f t="shared" si="60"/>
        <v>8.9092812437356614E-5</v>
      </c>
      <c r="AO503" s="3"/>
      <c r="AP503">
        <v>0</v>
      </c>
      <c r="AR503" t="s">
        <v>1</v>
      </c>
      <c r="AT503" s="2" t="s">
        <v>0</v>
      </c>
      <c r="AU503" s="1">
        <f t="shared" si="61"/>
        <v>0.65108046169086453</v>
      </c>
      <c r="AV503" s="1">
        <f t="shared" si="62"/>
        <v>0.46760298156311336</v>
      </c>
      <c r="AW503" s="1">
        <f t="shared" si="63"/>
        <v>0.2841255014353623</v>
      </c>
    </row>
    <row r="504" spans="1:49" x14ac:dyDescent="0.2">
      <c r="A504">
        <v>502</v>
      </c>
      <c r="B504" t="s">
        <v>12963</v>
      </c>
      <c r="C504" t="s">
        <v>12962</v>
      </c>
      <c r="F504" t="s">
        <v>12961</v>
      </c>
      <c r="G504" t="s">
        <v>10</v>
      </c>
      <c r="H504" t="s">
        <v>9</v>
      </c>
      <c r="I504" t="s">
        <v>12960</v>
      </c>
      <c r="J504" t="s">
        <v>12959</v>
      </c>
      <c r="K504" t="s">
        <v>12958</v>
      </c>
      <c r="L504" t="s">
        <v>12957</v>
      </c>
      <c r="M504" t="s">
        <v>76</v>
      </c>
      <c r="N504">
        <v>5</v>
      </c>
      <c r="O504" t="s">
        <v>12956</v>
      </c>
      <c r="P504" t="s">
        <v>12955</v>
      </c>
      <c r="Q504" t="s">
        <v>12954</v>
      </c>
      <c r="R504" s="7">
        <v>38657</v>
      </c>
      <c r="S504" s="8">
        <f t="shared" si="56"/>
        <v>2005</v>
      </c>
      <c r="T504" s="8">
        <v>2005</v>
      </c>
      <c r="U504" s="8">
        <f t="shared" si="57"/>
        <v>17</v>
      </c>
      <c r="V504" s="7">
        <v>38657</v>
      </c>
      <c r="W504" t="s">
        <v>12953</v>
      </c>
      <c r="X504" s="2" t="s">
        <v>0</v>
      </c>
      <c r="Y504" s="6" t="e">
        <f t="shared" si="58"/>
        <v>#VALUE!</v>
      </c>
      <c r="AA504">
        <v>10711023</v>
      </c>
      <c r="AB504">
        <v>28597</v>
      </c>
      <c r="AD504" t="s">
        <v>2</v>
      </c>
      <c r="AE504">
        <v>23</v>
      </c>
      <c r="AF504">
        <v>6</v>
      </c>
      <c r="AH504" t="s">
        <v>12952</v>
      </c>
      <c r="AI504" t="s">
        <v>12951</v>
      </c>
      <c r="AK504" t="s">
        <v>12950</v>
      </c>
      <c r="AL504">
        <v>3</v>
      </c>
      <c r="AM504" s="5">
        <f t="shared" si="59"/>
        <v>0.17647058823529413</v>
      </c>
      <c r="AN504" s="4">
        <f t="shared" si="60"/>
        <v>2.6727843731206988E-4</v>
      </c>
      <c r="AO504" s="3"/>
      <c r="AP504">
        <v>0</v>
      </c>
      <c r="AR504" t="s">
        <v>1</v>
      </c>
      <c r="AT504" s="2" t="s">
        <v>0</v>
      </c>
      <c r="AU504" s="1" t="e">
        <f t="shared" si="61"/>
        <v>#VALUE!</v>
      </c>
      <c r="AV504" s="1" t="e">
        <f t="shared" si="62"/>
        <v>#VALUE!</v>
      </c>
      <c r="AW504" s="1" t="e">
        <f t="shared" si="63"/>
        <v>#VALUE!</v>
      </c>
    </row>
    <row r="505" spans="1:49" x14ac:dyDescent="0.2">
      <c r="A505">
        <v>503</v>
      </c>
      <c r="B505" t="s">
        <v>12949</v>
      </c>
      <c r="C505" t="s">
        <v>12948</v>
      </c>
      <c r="F505" t="s">
        <v>12947</v>
      </c>
      <c r="G505" t="s">
        <v>10</v>
      </c>
      <c r="H505" t="s">
        <v>9</v>
      </c>
      <c r="I505" t="s">
        <v>8226</v>
      </c>
      <c r="J505" t="s">
        <v>8225</v>
      </c>
      <c r="K505" t="s">
        <v>8224</v>
      </c>
      <c r="L505" t="s">
        <v>1215</v>
      </c>
      <c r="M505" t="s">
        <v>389</v>
      </c>
      <c r="N505">
        <v>3</v>
      </c>
      <c r="O505" t="s">
        <v>12946</v>
      </c>
      <c r="P505" t="s">
        <v>12945</v>
      </c>
      <c r="Q505" t="s">
        <v>12944</v>
      </c>
      <c r="R505" s="7">
        <v>38657</v>
      </c>
      <c r="S505" s="8">
        <f t="shared" si="56"/>
        <v>2005</v>
      </c>
      <c r="T505" s="8">
        <v>2005</v>
      </c>
      <c r="U505" s="8">
        <f t="shared" si="57"/>
        <v>17</v>
      </c>
      <c r="V505" s="7">
        <v>38657</v>
      </c>
      <c r="W505" t="s">
        <v>773</v>
      </c>
      <c r="X505" s="2">
        <v>2.61</v>
      </c>
      <c r="Y505" s="6">
        <f t="shared" si="58"/>
        <v>6.9672459357732044E-2</v>
      </c>
      <c r="AA505">
        <v>46256</v>
      </c>
      <c r="AB505">
        <v>26704</v>
      </c>
      <c r="AD505" t="s">
        <v>2</v>
      </c>
      <c r="AE505">
        <v>130</v>
      </c>
      <c r="AF505">
        <v>5</v>
      </c>
      <c r="AH505" t="s">
        <v>12943</v>
      </c>
      <c r="AI505" t="s">
        <v>12942</v>
      </c>
      <c r="AJ505" t="s">
        <v>12941</v>
      </c>
      <c r="AK505" t="s">
        <v>12940</v>
      </c>
      <c r="AL505">
        <v>2</v>
      </c>
      <c r="AM505" s="5">
        <f t="shared" si="59"/>
        <v>0.11764705882352941</v>
      </c>
      <c r="AN505" s="4">
        <f t="shared" si="60"/>
        <v>1.7818562487471323E-4</v>
      </c>
      <c r="AO505" s="3"/>
      <c r="AP505">
        <v>1</v>
      </c>
      <c r="AR505" t="s">
        <v>1</v>
      </c>
      <c r="AT505" s="2">
        <v>6.2629999999999999</v>
      </c>
      <c r="AU505" s="1">
        <f t="shared" si="61"/>
        <v>4.8824177237874844</v>
      </c>
      <c r="AV505" s="1">
        <f t="shared" si="62"/>
        <v>3.4925322491303383</v>
      </c>
      <c r="AW505" s="1">
        <f t="shared" si="63"/>
        <v>2.1026467744731914</v>
      </c>
    </row>
    <row r="506" spans="1:49" x14ac:dyDescent="0.2">
      <c r="A506">
        <v>504</v>
      </c>
      <c r="B506" t="s">
        <v>12939</v>
      </c>
      <c r="C506" t="s">
        <v>12938</v>
      </c>
      <c r="F506" t="s">
        <v>12937</v>
      </c>
      <c r="G506" t="s">
        <v>10</v>
      </c>
      <c r="H506" t="s">
        <v>9</v>
      </c>
      <c r="I506" t="s">
        <v>12936</v>
      </c>
      <c r="J506" t="s">
        <v>12935</v>
      </c>
      <c r="K506" t="s">
        <v>12934</v>
      </c>
      <c r="L506" t="s">
        <v>12933</v>
      </c>
      <c r="M506" t="s">
        <v>1102</v>
      </c>
      <c r="N506">
        <v>9</v>
      </c>
      <c r="O506" t="s">
        <v>12932</v>
      </c>
      <c r="P506" t="s">
        <v>12931</v>
      </c>
      <c r="Q506" t="s">
        <v>12930</v>
      </c>
      <c r="R506" s="7">
        <v>38657</v>
      </c>
      <c r="S506" s="8">
        <f t="shared" si="56"/>
        <v>2005</v>
      </c>
      <c r="T506" s="8">
        <v>2005</v>
      </c>
      <c r="U506" s="8">
        <f t="shared" si="57"/>
        <v>17</v>
      </c>
      <c r="V506" s="7">
        <v>38657</v>
      </c>
      <c r="W506" t="s">
        <v>773</v>
      </c>
      <c r="X506" s="2">
        <v>2.61</v>
      </c>
      <c r="Y506" s="6">
        <f t="shared" si="58"/>
        <v>6.9672459357732044E-2</v>
      </c>
      <c r="AA506">
        <v>46256</v>
      </c>
      <c r="AB506">
        <v>26704</v>
      </c>
      <c r="AD506" t="s">
        <v>2</v>
      </c>
      <c r="AE506">
        <v>130</v>
      </c>
      <c r="AF506">
        <v>5</v>
      </c>
      <c r="AH506" t="s">
        <v>12929</v>
      </c>
      <c r="AI506" t="s">
        <v>12928</v>
      </c>
      <c r="AJ506" t="s">
        <v>12927</v>
      </c>
      <c r="AK506" t="s">
        <v>12926</v>
      </c>
      <c r="AL506">
        <v>45</v>
      </c>
      <c r="AM506" s="5">
        <f t="shared" si="59"/>
        <v>2.6470588235294117</v>
      </c>
      <c r="AN506" s="4">
        <f t="shared" si="60"/>
        <v>4.0091765596810477E-3</v>
      </c>
      <c r="AO506" s="3"/>
      <c r="AP506">
        <v>0</v>
      </c>
      <c r="AR506" t="s">
        <v>1</v>
      </c>
      <c r="AT506" s="2">
        <v>6.2629999999999999</v>
      </c>
      <c r="AU506" s="1">
        <f t="shared" si="61"/>
        <v>4.9973474518316738</v>
      </c>
      <c r="AV506" s="1">
        <f t="shared" si="62"/>
        <v>3.6840817958706542</v>
      </c>
      <c r="AW506" s="1">
        <f t="shared" si="63"/>
        <v>2.370816139909635</v>
      </c>
    </row>
    <row r="507" spans="1:49" x14ac:dyDescent="0.2">
      <c r="A507">
        <v>505</v>
      </c>
      <c r="B507" t="s">
        <v>12925</v>
      </c>
      <c r="C507" t="s">
        <v>12924</v>
      </c>
      <c r="E507">
        <v>16322365</v>
      </c>
      <c r="F507" t="s">
        <v>12923</v>
      </c>
      <c r="G507" t="s">
        <v>10</v>
      </c>
      <c r="H507" t="s">
        <v>9</v>
      </c>
      <c r="I507" t="s">
        <v>580</v>
      </c>
      <c r="J507" t="s">
        <v>12922</v>
      </c>
      <c r="K507" t="s">
        <v>12921</v>
      </c>
      <c r="L507" t="s">
        <v>27</v>
      </c>
      <c r="M507" t="s">
        <v>19</v>
      </c>
      <c r="N507">
        <v>4</v>
      </c>
      <c r="O507" t="s">
        <v>12920</v>
      </c>
      <c r="P507" t="s">
        <v>12919</v>
      </c>
      <c r="Q507" t="s">
        <v>12918</v>
      </c>
      <c r="R507" s="7">
        <v>38657</v>
      </c>
      <c r="S507" s="8">
        <f t="shared" si="56"/>
        <v>2005</v>
      </c>
      <c r="T507" s="8">
        <v>2005</v>
      </c>
      <c r="U507" s="8">
        <f t="shared" si="57"/>
        <v>17</v>
      </c>
      <c r="V507" s="7">
        <v>38657</v>
      </c>
      <c r="W507" t="s">
        <v>12917</v>
      </c>
      <c r="X507" s="2">
        <v>1.228</v>
      </c>
      <c r="Y507" s="6">
        <f t="shared" si="58"/>
        <v>3.2780758655668561E-2</v>
      </c>
      <c r="AA507">
        <v>10720502</v>
      </c>
      <c r="AB507">
        <v>17282</v>
      </c>
      <c r="AC507">
        <v>15495485</v>
      </c>
      <c r="AD507" t="s">
        <v>2</v>
      </c>
      <c r="AE507">
        <v>12</v>
      </c>
      <c r="AF507">
        <v>6</v>
      </c>
      <c r="AH507" t="s">
        <v>12916</v>
      </c>
      <c r="AI507" t="s">
        <v>12915</v>
      </c>
      <c r="AK507" t="s">
        <v>12914</v>
      </c>
      <c r="AL507">
        <v>78</v>
      </c>
      <c r="AM507" s="5">
        <f t="shared" si="59"/>
        <v>4.5882352941176467</v>
      </c>
      <c r="AN507" s="4">
        <f t="shared" si="60"/>
        <v>6.9492393701138157E-3</v>
      </c>
      <c r="AO507" s="3"/>
      <c r="AP507">
        <v>1</v>
      </c>
      <c r="AR507" t="s">
        <v>1</v>
      </c>
      <c r="AT507" s="2" t="s">
        <v>0</v>
      </c>
      <c r="AU507" s="1">
        <f t="shared" si="61"/>
        <v>2.5031302870002139</v>
      </c>
      <c r="AV507" s="1">
        <f t="shared" si="62"/>
        <v>1.9864999012891189</v>
      </c>
      <c r="AW507" s="1">
        <f t="shared" si="63"/>
        <v>1.4698695155780239</v>
      </c>
    </row>
    <row r="508" spans="1:49" x14ac:dyDescent="0.2">
      <c r="A508">
        <v>506</v>
      </c>
      <c r="B508" t="s">
        <v>12913</v>
      </c>
      <c r="C508" t="s">
        <v>12912</v>
      </c>
      <c r="F508" t="s">
        <v>12911</v>
      </c>
      <c r="G508" t="s">
        <v>10</v>
      </c>
      <c r="H508" t="s">
        <v>9</v>
      </c>
      <c r="I508" t="s">
        <v>12910</v>
      </c>
      <c r="J508" t="s">
        <v>12909</v>
      </c>
      <c r="K508" t="s">
        <v>12908</v>
      </c>
      <c r="L508" t="s">
        <v>12907</v>
      </c>
      <c r="M508" t="s">
        <v>63</v>
      </c>
      <c r="N508">
        <v>4</v>
      </c>
      <c r="O508" t="s">
        <v>12906</v>
      </c>
      <c r="P508" t="s">
        <v>12905</v>
      </c>
      <c r="Q508" t="s">
        <v>12904</v>
      </c>
      <c r="R508" s="7">
        <v>38657</v>
      </c>
      <c r="S508" s="8">
        <f t="shared" si="56"/>
        <v>2005</v>
      </c>
      <c r="T508" s="8">
        <v>2005</v>
      </c>
      <c r="U508" s="8">
        <f t="shared" si="57"/>
        <v>17</v>
      </c>
      <c r="V508" s="7">
        <v>38657</v>
      </c>
      <c r="W508" t="s">
        <v>314</v>
      </c>
      <c r="X508" s="2">
        <v>1.468</v>
      </c>
      <c r="Y508" s="6">
        <f t="shared" si="58"/>
        <v>3.9187421585115186E-2</v>
      </c>
      <c r="AA508">
        <v>906778</v>
      </c>
      <c r="AB508">
        <v>18931</v>
      </c>
      <c r="AD508" t="s">
        <v>2</v>
      </c>
      <c r="AE508">
        <v>53</v>
      </c>
      <c r="AF508">
        <v>11</v>
      </c>
      <c r="AH508" t="s">
        <v>12903</v>
      </c>
      <c r="AI508" t="s">
        <v>12902</v>
      </c>
      <c r="AJ508" t="s">
        <v>12901</v>
      </c>
      <c r="AK508" t="s">
        <v>12900</v>
      </c>
      <c r="AL508">
        <v>234</v>
      </c>
      <c r="AM508" s="5">
        <f t="shared" si="59"/>
        <v>13.764705882352942</v>
      </c>
      <c r="AN508" s="4">
        <f t="shared" si="60"/>
        <v>2.0847718110341449E-2</v>
      </c>
      <c r="AO508" s="3"/>
      <c r="AP508">
        <v>0</v>
      </c>
      <c r="AQ508" t="s">
        <v>110</v>
      </c>
      <c r="AR508" t="s">
        <v>12899</v>
      </c>
      <c r="AS508" t="s">
        <v>109</v>
      </c>
      <c r="AT508" s="2">
        <v>5.0830000000000002</v>
      </c>
      <c r="AU508" s="1">
        <f t="shared" si="61"/>
        <v>3.3685510542683059</v>
      </c>
      <c r="AV508" s="1">
        <f t="shared" si="62"/>
        <v>3.001756984772832</v>
      </c>
      <c r="AW508" s="1">
        <f t="shared" si="63"/>
        <v>2.6349629152773573</v>
      </c>
    </row>
    <row r="509" spans="1:49" x14ac:dyDescent="0.2">
      <c r="A509">
        <v>507</v>
      </c>
      <c r="B509" t="s">
        <v>12898</v>
      </c>
      <c r="C509" t="s">
        <v>12897</v>
      </c>
      <c r="F509" t="s">
        <v>12896</v>
      </c>
      <c r="G509" t="s">
        <v>10</v>
      </c>
      <c r="H509" t="s">
        <v>9</v>
      </c>
      <c r="I509" t="s">
        <v>498</v>
      </c>
      <c r="J509">
        <v>60032144</v>
      </c>
      <c r="K509" t="s">
        <v>497</v>
      </c>
      <c r="L509" t="s">
        <v>306</v>
      </c>
      <c r="M509" t="s">
        <v>305</v>
      </c>
      <c r="N509">
        <v>4</v>
      </c>
      <c r="O509" t="s">
        <v>496</v>
      </c>
      <c r="P509" t="s">
        <v>495</v>
      </c>
      <c r="Q509" t="s">
        <v>494</v>
      </c>
      <c r="R509" s="7">
        <v>38657</v>
      </c>
      <c r="S509" s="8">
        <f t="shared" si="56"/>
        <v>2005</v>
      </c>
      <c r="T509" s="8">
        <v>2005</v>
      </c>
      <c r="U509" s="8">
        <f t="shared" si="57"/>
        <v>17</v>
      </c>
      <c r="V509" s="7">
        <v>38657</v>
      </c>
      <c r="W509" t="s">
        <v>314</v>
      </c>
      <c r="X509" s="2">
        <v>1.468</v>
      </c>
      <c r="Y509" s="6">
        <f t="shared" si="58"/>
        <v>3.9187421585115186E-2</v>
      </c>
      <c r="AA509">
        <v>906778</v>
      </c>
      <c r="AB509">
        <v>18931</v>
      </c>
      <c r="AD509" t="s">
        <v>2</v>
      </c>
      <c r="AE509">
        <v>53</v>
      </c>
      <c r="AF509">
        <v>11</v>
      </c>
      <c r="AH509" t="s">
        <v>12895</v>
      </c>
      <c r="AI509" t="s">
        <v>12894</v>
      </c>
      <c r="AJ509" t="s">
        <v>12893</v>
      </c>
      <c r="AK509" t="s">
        <v>12892</v>
      </c>
      <c r="AL509">
        <v>34</v>
      </c>
      <c r="AM509" s="5">
        <f t="shared" si="59"/>
        <v>2</v>
      </c>
      <c r="AN509" s="4">
        <f t="shared" si="60"/>
        <v>3.0291556228701248E-3</v>
      </c>
      <c r="AO509" s="3"/>
      <c r="AP509">
        <v>0</v>
      </c>
      <c r="AR509" t="s">
        <v>1</v>
      </c>
      <c r="AT509" s="2">
        <v>5.0830000000000002</v>
      </c>
      <c r="AU509" s="1">
        <f t="shared" si="61"/>
        <v>2.8339941796441668</v>
      </c>
      <c r="AV509" s="1">
        <f t="shared" si="62"/>
        <v>2.1108288603992653</v>
      </c>
      <c r="AW509" s="1">
        <f t="shared" si="63"/>
        <v>1.3876635411543643</v>
      </c>
    </row>
    <row r="510" spans="1:49" x14ac:dyDescent="0.2">
      <c r="A510">
        <v>508</v>
      </c>
      <c r="B510" t="s">
        <v>12891</v>
      </c>
      <c r="C510" t="s">
        <v>12890</v>
      </c>
      <c r="F510" t="s">
        <v>12889</v>
      </c>
      <c r="G510" t="s">
        <v>10</v>
      </c>
      <c r="H510" t="s">
        <v>9</v>
      </c>
      <c r="I510" t="s">
        <v>127</v>
      </c>
      <c r="J510">
        <v>60017161</v>
      </c>
      <c r="K510" t="s">
        <v>126</v>
      </c>
      <c r="L510" t="s">
        <v>123</v>
      </c>
      <c r="M510" t="s">
        <v>122</v>
      </c>
      <c r="N510">
        <v>3</v>
      </c>
      <c r="O510" t="s">
        <v>12888</v>
      </c>
      <c r="P510" t="s">
        <v>12887</v>
      </c>
      <c r="Q510" t="s">
        <v>125</v>
      </c>
      <c r="R510" s="7">
        <v>38657</v>
      </c>
      <c r="S510" s="8">
        <f t="shared" si="56"/>
        <v>2005</v>
      </c>
      <c r="T510" s="8">
        <v>2005</v>
      </c>
      <c r="U510" s="8">
        <f t="shared" si="57"/>
        <v>17</v>
      </c>
      <c r="V510" s="7">
        <v>38657</v>
      </c>
      <c r="W510" t="s">
        <v>314</v>
      </c>
      <c r="X510" s="2">
        <v>1.468</v>
      </c>
      <c r="Y510" s="6">
        <f t="shared" si="58"/>
        <v>3.9187421585115186E-2</v>
      </c>
      <c r="AA510">
        <v>906778</v>
      </c>
      <c r="AB510">
        <v>18931</v>
      </c>
      <c r="AD510" t="s">
        <v>2</v>
      </c>
      <c r="AE510">
        <v>53</v>
      </c>
      <c r="AF510">
        <v>11</v>
      </c>
      <c r="AH510" t="s">
        <v>12886</v>
      </c>
      <c r="AI510" t="s">
        <v>12885</v>
      </c>
      <c r="AJ510" t="s">
        <v>12884</v>
      </c>
      <c r="AK510" t="s">
        <v>12883</v>
      </c>
      <c r="AL510">
        <v>6</v>
      </c>
      <c r="AM510" s="5">
        <f t="shared" si="59"/>
        <v>0.35294117647058826</v>
      </c>
      <c r="AN510" s="4">
        <f t="shared" si="60"/>
        <v>5.3455687462413976E-4</v>
      </c>
      <c r="AO510" s="3"/>
      <c r="AP510">
        <v>0</v>
      </c>
      <c r="AR510" t="s">
        <v>1</v>
      </c>
      <c r="AT510" s="2">
        <v>5.0830000000000002</v>
      </c>
      <c r="AU510" s="1">
        <f t="shared" si="61"/>
        <v>2.7591562171967872</v>
      </c>
      <c r="AV510" s="1">
        <f t="shared" si="62"/>
        <v>1.9860989229869663</v>
      </c>
      <c r="AW510" s="1">
        <f t="shared" si="63"/>
        <v>1.2130416287771455</v>
      </c>
    </row>
    <row r="511" spans="1:49" x14ac:dyDescent="0.2">
      <c r="A511">
        <v>509</v>
      </c>
      <c r="B511" t="s">
        <v>12882</v>
      </c>
      <c r="C511" t="s">
        <v>12881</v>
      </c>
      <c r="F511" t="s">
        <v>12880</v>
      </c>
      <c r="G511" t="s">
        <v>10</v>
      </c>
      <c r="H511" t="s">
        <v>9</v>
      </c>
      <c r="I511" t="s">
        <v>67</v>
      </c>
      <c r="J511">
        <v>60009254</v>
      </c>
      <c r="K511" t="s">
        <v>12879</v>
      </c>
      <c r="L511" t="s">
        <v>12878</v>
      </c>
      <c r="M511" t="s">
        <v>38</v>
      </c>
      <c r="N511">
        <v>1</v>
      </c>
      <c r="O511" t="s">
        <v>12877</v>
      </c>
      <c r="P511">
        <v>7202200691</v>
      </c>
      <c r="Q511">
        <v>60009254</v>
      </c>
      <c r="R511" s="7">
        <v>38657</v>
      </c>
      <c r="S511" s="8">
        <f t="shared" si="56"/>
        <v>2005</v>
      </c>
      <c r="T511" s="8">
        <v>2005</v>
      </c>
      <c r="U511" s="8">
        <f t="shared" si="57"/>
        <v>17</v>
      </c>
      <c r="V511" s="7">
        <v>38657</v>
      </c>
      <c r="W511" t="s">
        <v>314</v>
      </c>
      <c r="X511" s="2">
        <v>1.468</v>
      </c>
      <c r="Y511" s="6">
        <f t="shared" si="58"/>
        <v>3.9187421585115186E-2</v>
      </c>
      <c r="AA511">
        <v>906778</v>
      </c>
      <c r="AB511">
        <v>18931</v>
      </c>
      <c r="AD511" t="s">
        <v>2</v>
      </c>
      <c r="AE511">
        <v>53</v>
      </c>
      <c r="AF511">
        <v>11</v>
      </c>
      <c r="AH511" t="s">
        <v>12876</v>
      </c>
      <c r="AI511" t="s">
        <v>12875</v>
      </c>
      <c r="AJ511" t="s">
        <v>12874</v>
      </c>
      <c r="AK511" t="s">
        <v>12873</v>
      </c>
      <c r="AL511">
        <v>40</v>
      </c>
      <c r="AM511" s="5">
        <f t="shared" si="59"/>
        <v>2.3529411764705883</v>
      </c>
      <c r="AN511" s="4">
        <f t="shared" si="60"/>
        <v>3.5637124974942647E-3</v>
      </c>
      <c r="AO511" s="3"/>
      <c r="AP511">
        <v>0</v>
      </c>
      <c r="AQ511" t="s">
        <v>110</v>
      </c>
      <c r="AR511" t="s">
        <v>12872</v>
      </c>
      <c r="AS511" t="s">
        <v>109</v>
      </c>
      <c r="AT511" s="2">
        <v>5.0830000000000002</v>
      </c>
      <c r="AU511" s="1">
        <f t="shared" si="61"/>
        <v>2.8500308858828904</v>
      </c>
      <c r="AV511" s="1">
        <f t="shared" si="62"/>
        <v>2.1375567041304726</v>
      </c>
      <c r="AW511" s="1">
        <f t="shared" si="63"/>
        <v>1.4250825223780541</v>
      </c>
    </row>
    <row r="512" spans="1:49" x14ac:dyDescent="0.2">
      <c r="A512">
        <v>510</v>
      </c>
      <c r="B512" t="s">
        <v>12871</v>
      </c>
      <c r="C512" t="s">
        <v>12870</v>
      </c>
      <c r="F512" t="s">
        <v>12869</v>
      </c>
      <c r="G512" t="s">
        <v>10</v>
      </c>
      <c r="H512" t="s">
        <v>9</v>
      </c>
      <c r="I512" t="s">
        <v>12868</v>
      </c>
      <c r="J512">
        <v>60108318</v>
      </c>
      <c r="K512" t="s">
        <v>12867</v>
      </c>
      <c r="L512" t="s">
        <v>959</v>
      </c>
      <c r="M512" t="s">
        <v>38</v>
      </c>
      <c r="N512">
        <v>2</v>
      </c>
      <c r="O512" t="s">
        <v>12866</v>
      </c>
      <c r="P512" t="s">
        <v>12865</v>
      </c>
      <c r="Q512" t="s">
        <v>12864</v>
      </c>
      <c r="R512" s="7">
        <v>38657</v>
      </c>
      <c r="S512" s="8">
        <f t="shared" si="56"/>
        <v>2005</v>
      </c>
      <c r="T512" s="8">
        <v>2005</v>
      </c>
      <c r="U512" s="8">
        <f t="shared" si="57"/>
        <v>17</v>
      </c>
      <c r="V512" s="7">
        <v>38657</v>
      </c>
      <c r="W512" t="s">
        <v>314</v>
      </c>
      <c r="X512" s="2">
        <v>1.468</v>
      </c>
      <c r="Y512" s="6">
        <f t="shared" si="58"/>
        <v>3.9187421585115186E-2</v>
      </c>
      <c r="AA512">
        <v>906778</v>
      </c>
      <c r="AB512">
        <v>18931</v>
      </c>
      <c r="AD512" t="s">
        <v>2</v>
      </c>
      <c r="AE512">
        <v>53</v>
      </c>
      <c r="AF512">
        <v>11</v>
      </c>
      <c r="AH512" t="s">
        <v>12863</v>
      </c>
      <c r="AI512" t="s">
        <v>12862</v>
      </c>
      <c r="AJ512" t="s">
        <v>12861</v>
      </c>
      <c r="AK512" t="s">
        <v>12860</v>
      </c>
      <c r="AL512">
        <v>111</v>
      </c>
      <c r="AM512" s="5">
        <f t="shared" si="59"/>
        <v>6.5294117647058822</v>
      </c>
      <c r="AN512" s="4">
        <f t="shared" si="60"/>
        <v>9.8893021805465837E-3</v>
      </c>
      <c r="AO512" s="3"/>
      <c r="AP512">
        <v>0</v>
      </c>
      <c r="AQ512" t="s">
        <v>110</v>
      </c>
      <c r="AR512">
        <v>93163</v>
      </c>
      <c r="AS512" t="s">
        <v>109</v>
      </c>
      <c r="AT512" s="2">
        <v>5.0830000000000002</v>
      </c>
      <c r="AU512" s="1">
        <f t="shared" si="61"/>
        <v>3.0397985763744604</v>
      </c>
      <c r="AV512" s="1">
        <f t="shared" si="62"/>
        <v>2.4538361882830886</v>
      </c>
      <c r="AW512" s="1">
        <f t="shared" si="63"/>
        <v>1.8678738001917166</v>
      </c>
    </row>
    <row r="513" spans="1:49" x14ac:dyDescent="0.2">
      <c r="A513">
        <v>511</v>
      </c>
      <c r="B513" t="s">
        <v>12859</v>
      </c>
      <c r="C513" t="s">
        <v>12858</v>
      </c>
      <c r="F513" t="s">
        <v>12857</v>
      </c>
      <c r="G513" t="s">
        <v>10</v>
      </c>
      <c r="H513" t="s">
        <v>9</v>
      </c>
      <c r="I513" t="s">
        <v>12856</v>
      </c>
      <c r="J513" t="s">
        <v>12855</v>
      </c>
      <c r="K513" t="s">
        <v>12854</v>
      </c>
      <c r="L513" t="s">
        <v>12853</v>
      </c>
      <c r="M513" t="s">
        <v>12852</v>
      </c>
      <c r="N513">
        <v>2</v>
      </c>
      <c r="O513" t="s">
        <v>12851</v>
      </c>
      <c r="P513" t="s">
        <v>12850</v>
      </c>
      <c r="Q513" t="s">
        <v>12849</v>
      </c>
      <c r="R513" s="7">
        <v>38657</v>
      </c>
      <c r="S513" s="8">
        <f t="shared" si="56"/>
        <v>2005</v>
      </c>
      <c r="T513" s="8">
        <v>2005</v>
      </c>
      <c r="U513" s="8">
        <f t="shared" si="57"/>
        <v>17</v>
      </c>
      <c r="V513" s="7">
        <v>38657</v>
      </c>
      <c r="W513" t="s">
        <v>133</v>
      </c>
      <c r="X513" s="2">
        <v>0.94</v>
      </c>
      <c r="Y513" s="6">
        <f t="shared" si="58"/>
        <v>2.5092763140332611E-2</v>
      </c>
      <c r="AA513">
        <v>15311309</v>
      </c>
      <c r="AB513">
        <v>17295</v>
      </c>
      <c r="AD513" t="s">
        <v>2</v>
      </c>
      <c r="AE513">
        <v>15</v>
      </c>
      <c r="AF513">
        <v>11</v>
      </c>
      <c r="AH513" t="s">
        <v>12848</v>
      </c>
      <c r="AI513" t="s">
        <v>12847</v>
      </c>
      <c r="AJ513" t="s">
        <v>12846</v>
      </c>
      <c r="AK513" t="s">
        <v>12845</v>
      </c>
      <c r="AL513">
        <v>2</v>
      </c>
      <c r="AM513" s="5">
        <f t="shared" si="59"/>
        <v>0.11764705882352941</v>
      </c>
      <c r="AN513" s="4">
        <f t="shared" si="60"/>
        <v>1.7818562487471323E-4</v>
      </c>
      <c r="AO513" s="3"/>
      <c r="AP513">
        <v>0</v>
      </c>
      <c r="AQ513" t="s">
        <v>1274</v>
      </c>
      <c r="AR513" t="s">
        <v>1</v>
      </c>
      <c r="AS513" t="s">
        <v>1273</v>
      </c>
      <c r="AT513" s="2" t="s">
        <v>0</v>
      </c>
      <c r="AU513" s="1">
        <f t="shared" si="61"/>
        <v>1.761838988569524</v>
      </c>
      <c r="AV513" s="1">
        <f t="shared" si="62"/>
        <v>1.2635474382603662</v>
      </c>
      <c r="AW513" s="1">
        <f t="shared" si="63"/>
        <v>0.76525588795120825</v>
      </c>
    </row>
    <row r="514" spans="1:49" x14ac:dyDescent="0.2">
      <c r="A514">
        <v>512</v>
      </c>
      <c r="B514" t="s">
        <v>12844</v>
      </c>
      <c r="C514" t="s">
        <v>12843</v>
      </c>
      <c r="F514" t="s">
        <v>12842</v>
      </c>
      <c r="G514" t="s">
        <v>10</v>
      </c>
      <c r="H514" t="s">
        <v>9</v>
      </c>
      <c r="I514" t="s">
        <v>9499</v>
      </c>
      <c r="J514" t="s">
        <v>12841</v>
      </c>
      <c r="K514" t="s">
        <v>12840</v>
      </c>
      <c r="L514" t="s">
        <v>12839</v>
      </c>
      <c r="M514" t="s">
        <v>12838</v>
      </c>
      <c r="N514">
        <v>5</v>
      </c>
      <c r="O514" t="s">
        <v>12837</v>
      </c>
      <c r="P514" t="s">
        <v>12836</v>
      </c>
      <c r="Q514" t="s">
        <v>12835</v>
      </c>
      <c r="R514" s="7">
        <v>38657</v>
      </c>
      <c r="S514" s="8">
        <f t="shared" ref="S514:S577" si="64">YEAR(R514)</f>
        <v>2005</v>
      </c>
      <c r="T514" s="8">
        <v>2005</v>
      </c>
      <c r="U514" s="8">
        <f t="shared" ref="U514:U577" si="65">2022-T514</f>
        <v>17</v>
      </c>
      <c r="V514" s="7">
        <v>38657</v>
      </c>
      <c r="W514" t="s">
        <v>133</v>
      </c>
      <c r="X514" s="2">
        <v>0.94</v>
      </c>
      <c r="Y514" s="6">
        <f t="shared" ref="Y514:Y577" si="66">(X514-$Z$4)/($Z$3-$Z$4)</f>
        <v>2.5092763140332611E-2</v>
      </c>
      <c r="AA514">
        <v>15311309</v>
      </c>
      <c r="AB514">
        <v>17295</v>
      </c>
      <c r="AD514" t="s">
        <v>2</v>
      </c>
      <c r="AE514">
        <v>15</v>
      </c>
      <c r="AF514">
        <v>11</v>
      </c>
      <c r="AH514" t="s">
        <v>12834</v>
      </c>
      <c r="AI514" t="s">
        <v>12833</v>
      </c>
      <c r="AJ514" t="s">
        <v>12832</v>
      </c>
      <c r="AK514" t="s">
        <v>12831</v>
      </c>
      <c r="AL514">
        <v>97</v>
      </c>
      <c r="AM514" s="5">
        <f t="shared" ref="AM514:AM577" si="67">AL514/U514</f>
        <v>5.7058823529411766</v>
      </c>
      <c r="AN514" s="4">
        <f t="shared" ref="AN514:AN577" si="68">(AM514-$AO$4)/($AO$3-$AO$4)</f>
        <v>8.6420028064235922E-3</v>
      </c>
      <c r="AO514" s="3"/>
      <c r="AP514">
        <v>0</v>
      </c>
      <c r="AQ514" t="s">
        <v>56</v>
      </c>
      <c r="AR514">
        <v>60390540</v>
      </c>
      <c r="AS514" t="s">
        <v>55</v>
      </c>
      <c r="AT514" s="2" t="s">
        <v>0</v>
      </c>
      <c r="AU514" s="1">
        <f t="shared" ref="AU514:AU577" si="69">(Y514*0.7+AN514*0.3)*100</f>
        <v>2.0157535040159904</v>
      </c>
      <c r="AV514" s="1">
        <f t="shared" ref="AV514:AV577" si="70">(Y514*0.5+AN514*0.5)*100</f>
        <v>1.68673829733781</v>
      </c>
      <c r="AW514" s="1">
        <f t="shared" ref="AW514:AW577" si="71">(Y514*0.3+AN514*0.7)*100</f>
        <v>1.3577230906596298</v>
      </c>
    </row>
    <row r="515" spans="1:49" x14ac:dyDescent="0.2">
      <c r="A515">
        <v>513</v>
      </c>
      <c r="B515" t="s">
        <v>12830</v>
      </c>
      <c r="C515" t="s">
        <v>12829</v>
      </c>
      <c r="F515" t="s">
        <v>12828</v>
      </c>
      <c r="G515" t="s">
        <v>10</v>
      </c>
      <c r="H515" t="s">
        <v>9</v>
      </c>
      <c r="I515" t="s">
        <v>552</v>
      </c>
      <c r="J515" t="s">
        <v>12827</v>
      </c>
      <c r="K515" t="s">
        <v>12826</v>
      </c>
      <c r="L515" t="s">
        <v>12825</v>
      </c>
      <c r="M515" t="s">
        <v>12824</v>
      </c>
      <c r="N515">
        <v>3</v>
      </c>
      <c r="O515" t="s">
        <v>12823</v>
      </c>
      <c r="P515" t="s">
        <v>12822</v>
      </c>
      <c r="Q515" t="s">
        <v>12821</v>
      </c>
      <c r="R515" s="7">
        <v>38657</v>
      </c>
      <c r="S515" s="8">
        <f t="shared" si="64"/>
        <v>2005</v>
      </c>
      <c r="T515" s="8">
        <v>2005</v>
      </c>
      <c r="U515" s="8">
        <f t="shared" si="65"/>
        <v>17</v>
      </c>
      <c r="V515" s="7">
        <v>38657</v>
      </c>
      <c r="W515" t="s">
        <v>133</v>
      </c>
      <c r="X515" s="2">
        <v>0.94</v>
      </c>
      <c r="Y515" s="6">
        <f t="shared" si="66"/>
        <v>2.5092763140332611E-2</v>
      </c>
      <c r="AA515">
        <v>15311309</v>
      </c>
      <c r="AB515">
        <v>17295</v>
      </c>
      <c r="AD515" t="s">
        <v>2</v>
      </c>
      <c r="AE515">
        <v>15</v>
      </c>
      <c r="AF515">
        <v>11</v>
      </c>
      <c r="AH515" t="s">
        <v>12820</v>
      </c>
      <c r="AI515" t="s">
        <v>12819</v>
      </c>
      <c r="AJ515" t="s">
        <v>12818</v>
      </c>
      <c r="AK515" t="s">
        <v>12817</v>
      </c>
      <c r="AL515">
        <v>9</v>
      </c>
      <c r="AM515" s="5">
        <f t="shared" si="67"/>
        <v>0.52941176470588236</v>
      </c>
      <c r="AN515" s="4">
        <f t="shared" si="68"/>
        <v>8.0183531193620959E-4</v>
      </c>
      <c r="AO515" s="3"/>
      <c r="AP515">
        <v>0</v>
      </c>
      <c r="AR515" t="s">
        <v>1</v>
      </c>
      <c r="AT515" s="2" t="s">
        <v>0</v>
      </c>
      <c r="AU515" s="1">
        <f t="shared" si="69"/>
        <v>1.780548479181369</v>
      </c>
      <c r="AV515" s="1">
        <f t="shared" si="70"/>
        <v>1.294729922613441</v>
      </c>
      <c r="AW515" s="1">
        <f t="shared" si="71"/>
        <v>0.80891136604551295</v>
      </c>
    </row>
    <row r="516" spans="1:49" x14ac:dyDescent="0.2">
      <c r="A516">
        <v>514</v>
      </c>
      <c r="B516" t="s">
        <v>12816</v>
      </c>
      <c r="C516" t="s">
        <v>12815</v>
      </c>
      <c r="F516" t="s">
        <v>12814</v>
      </c>
      <c r="G516" t="s">
        <v>10</v>
      </c>
      <c r="H516" t="s">
        <v>9</v>
      </c>
      <c r="I516" t="s">
        <v>179</v>
      </c>
      <c r="J516">
        <v>60016835</v>
      </c>
      <c r="K516" t="s">
        <v>178</v>
      </c>
      <c r="L516" t="s">
        <v>177</v>
      </c>
      <c r="M516" t="s">
        <v>71</v>
      </c>
      <c r="N516">
        <v>2</v>
      </c>
      <c r="O516" t="s">
        <v>176</v>
      </c>
      <c r="P516" t="s">
        <v>175</v>
      </c>
      <c r="Q516" t="s">
        <v>174</v>
      </c>
      <c r="R516" s="7">
        <v>38657</v>
      </c>
      <c r="S516" s="8">
        <f t="shared" si="64"/>
        <v>2005</v>
      </c>
      <c r="T516" s="8">
        <v>2005</v>
      </c>
      <c r="U516" s="8">
        <f t="shared" si="65"/>
        <v>17</v>
      </c>
      <c r="V516" s="7">
        <v>38657</v>
      </c>
      <c r="W516" t="s">
        <v>133</v>
      </c>
      <c r="X516" s="2">
        <v>0.94</v>
      </c>
      <c r="Y516" s="6">
        <f t="shared" si="66"/>
        <v>2.5092763140332611E-2</v>
      </c>
      <c r="AA516">
        <v>15311309</v>
      </c>
      <c r="AB516">
        <v>17295</v>
      </c>
      <c r="AD516" t="s">
        <v>2</v>
      </c>
      <c r="AE516">
        <v>15</v>
      </c>
      <c r="AF516">
        <v>11</v>
      </c>
      <c r="AH516" t="s">
        <v>12813</v>
      </c>
      <c r="AI516" t="s">
        <v>12812</v>
      </c>
      <c r="AJ516" t="s">
        <v>12811</v>
      </c>
      <c r="AK516" t="s">
        <v>12810</v>
      </c>
      <c r="AL516">
        <v>4</v>
      </c>
      <c r="AM516" s="5">
        <f t="shared" si="67"/>
        <v>0.23529411764705882</v>
      </c>
      <c r="AN516" s="4">
        <f t="shared" si="68"/>
        <v>3.5637124974942646E-4</v>
      </c>
      <c r="AO516" s="3"/>
      <c r="AP516">
        <v>0</v>
      </c>
      <c r="AR516" t="s">
        <v>1</v>
      </c>
      <c r="AT516" s="2" t="s">
        <v>0</v>
      </c>
      <c r="AU516" s="1">
        <f t="shared" si="69"/>
        <v>1.7671845573157656</v>
      </c>
      <c r="AV516" s="1">
        <f t="shared" si="70"/>
        <v>1.2724567195041019</v>
      </c>
      <c r="AW516" s="1">
        <f t="shared" si="71"/>
        <v>0.77772888169243815</v>
      </c>
    </row>
    <row r="517" spans="1:49" x14ac:dyDescent="0.2">
      <c r="A517">
        <v>515</v>
      </c>
      <c r="B517" t="s">
        <v>12809</v>
      </c>
      <c r="C517" t="s">
        <v>12808</v>
      </c>
      <c r="F517" t="s">
        <v>12807</v>
      </c>
      <c r="G517" t="s">
        <v>10</v>
      </c>
      <c r="H517" t="s">
        <v>9</v>
      </c>
      <c r="I517" t="s">
        <v>625</v>
      </c>
      <c r="J517">
        <v>60019909</v>
      </c>
      <c r="K517" t="s">
        <v>12806</v>
      </c>
      <c r="L517" t="s">
        <v>12805</v>
      </c>
      <c r="M517" t="s">
        <v>38</v>
      </c>
      <c r="N517">
        <v>1</v>
      </c>
      <c r="O517" t="s">
        <v>623</v>
      </c>
      <c r="P517">
        <v>57203229560</v>
      </c>
      <c r="Q517">
        <v>60019909</v>
      </c>
      <c r="R517" s="7">
        <v>38657</v>
      </c>
      <c r="S517" s="8">
        <f t="shared" si="64"/>
        <v>2005</v>
      </c>
      <c r="T517" s="8">
        <v>2005</v>
      </c>
      <c r="U517" s="8">
        <f t="shared" si="65"/>
        <v>17</v>
      </c>
      <c r="V517" s="7">
        <v>38657</v>
      </c>
      <c r="W517" t="s">
        <v>151</v>
      </c>
      <c r="X517" s="2">
        <v>1.6519999999999999</v>
      </c>
      <c r="Y517" s="6">
        <f t="shared" si="66"/>
        <v>4.409919649769093E-2</v>
      </c>
      <c r="AA517" t="s">
        <v>150</v>
      </c>
      <c r="AB517">
        <v>17337</v>
      </c>
      <c r="AD517" t="s">
        <v>2</v>
      </c>
      <c r="AE517">
        <v>53</v>
      </c>
      <c r="AF517">
        <v>11</v>
      </c>
      <c r="AH517" t="s">
        <v>12804</v>
      </c>
      <c r="AI517" t="s">
        <v>12803</v>
      </c>
      <c r="AJ517" t="s">
        <v>12802</v>
      </c>
      <c r="AK517" t="s">
        <v>12801</v>
      </c>
      <c r="AL517">
        <v>390</v>
      </c>
      <c r="AM517" s="5">
        <f t="shared" si="67"/>
        <v>22.941176470588236</v>
      </c>
      <c r="AN517" s="4">
        <f t="shared" si="68"/>
        <v>3.474619685056908E-2</v>
      </c>
      <c r="AO517" s="3"/>
      <c r="AP517">
        <v>0</v>
      </c>
      <c r="AR517" t="s">
        <v>1</v>
      </c>
      <c r="AT517" s="2" t="s">
        <v>0</v>
      </c>
      <c r="AU517" s="1">
        <f t="shared" si="69"/>
        <v>4.1293296603554372</v>
      </c>
      <c r="AV517" s="1">
        <f t="shared" si="70"/>
        <v>3.9422696674130009</v>
      </c>
      <c r="AW517" s="1">
        <f t="shared" si="71"/>
        <v>3.7552096744705632</v>
      </c>
    </row>
    <row r="518" spans="1:49" x14ac:dyDescent="0.2">
      <c r="A518">
        <v>516</v>
      </c>
      <c r="B518" t="s">
        <v>12800</v>
      </c>
      <c r="C518" t="s">
        <v>12799</v>
      </c>
      <c r="F518" t="s">
        <v>12798</v>
      </c>
      <c r="G518" t="s">
        <v>10</v>
      </c>
      <c r="H518" t="s">
        <v>9</v>
      </c>
      <c r="I518" t="s">
        <v>363</v>
      </c>
      <c r="J518">
        <v>60031004</v>
      </c>
      <c r="K518" t="s">
        <v>362</v>
      </c>
      <c r="L518" t="s">
        <v>361</v>
      </c>
      <c r="M518" t="s">
        <v>48</v>
      </c>
      <c r="N518">
        <v>1</v>
      </c>
      <c r="O518" t="s">
        <v>920</v>
      </c>
      <c r="P518">
        <v>7005913291</v>
      </c>
      <c r="Q518">
        <v>60031004</v>
      </c>
      <c r="R518" s="7">
        <v>38657</v>
      </c>
      <c r="S518" s="8">
        <f t="shared" si="64"/>
        <v>2005</v>
      </c>
      <c r="T518" s="8">
        <v>2005</v>
      </c>
      <c r="U518" s="8">
        <f t="shared" si="65"/>
        <v>17</v>
      </c>
      <c r="V518" s="7">
        <v>38657</v>
      </c>
      <c r="W518" t="s">
        <v>151</v>
      </c>
      <c r="X518" s="2">
        <v>1.6519999999999999</v>
      </c>
      <c r="Y518" s="6">
        <f t="shared" si="66"/>
        <v>4.409919649769093E-2</v>
      </c>
      <c r="AA518" t="s">
        <v>150</v>
      </c>
      <c r="AB518">
        <v>17337</v>
      </c>
      <c r="AD518" t="s">
        <v>2</v>
      </c>
      <c r="AE518">
        <v>53</v>
      </c>
      <c r="AF518">
        <v>11</v>
      </c>
      <c r="AH518" t="s">
        <v>12797</v>
      </c>
      <c r="AI518" t="s">
        <v>12796</v>
      </c>
      <c r="AJ518" t="s">
        <v>12795</v>
      </c>
      <c r="AK518" t="s">
        <v>12794</v>
      </c>
      <c r="AL518">
        <v>22</v>
      </c>
      <c r="AM518" s="5">
        <f t="shared" si="67"/>
        <v>1.2941176470588236</v>
      </c>
      <c r="AN518" s="4">
        <f t="shared" si="68"/>
        <v>1.9600418736218455E-3</v>
      </c>
      <c r="AO518" s="3"/>
      <c r="AP518">
        <v>0</v>
      </c>
      <c r="AR518" t="s">
        <v>1</v>
      </c>
      <c r="AT518" s="2" t="s">
        <v>0</v>
      </c>
      <c r="AU518" s="1">
        <f t="shared" si="69"/>
        <v>3.1457450110470209</v>
      </c>
      <c r="AV518" s="1">
        <f t="shared" si="70"/>
        <v>2.3029619185656389</v>
      </c>
      <c r="AW518" s="1">
        <f t="shared" si="71"/>
        <v>1.460178826084257</v>
      </c>
    </row>
    <row r="519" spans="1:49" x14ac:dyDescent="0.2">
      <c r="A519">
        <v>517</v>
      </c>
      <c r="B519" t="s">
        <v>12793</v>
      </c>
      <c r="C519" t="s">
        <v>12792</v>
      </c>
      <c r="F519" t="s">
        <v>12791</v>
      </c>
      <c r="G519" t="s">
        <v>10</v>
      </c>
      <c r="H519" t="s">
        <v>9</v>
      </c>
      <c r="I519" t="s">
        <v>12790</v>
      </c>
      <c r="J519">
        <v>60001565</v>
      </c>
      <c r="K519" t="s">
        <v>12789</v>
      </c>
      <c r="L519" t="s">
        <v>6697</v>
      </c>
      <c r="M519" t="s">
        <v>626</v>
      </c>
      <c r="N519">
        <v>2</v>
      </c>
      <c r="O519" t="s">
        <v>12788</v>
      </c>
      <c r="P519" t="s">
        <v>12787</v>
      </c>
      <c r="Q519" t="s">
        <v>12786</v>
      </c>
      <c r="R519" s="7">
        <v>38657</v>
      </c>
      <c r="S519" s="8">
        <f t="shared" si="64"/>
        <v>2005</v>
      </c>
      <c r="T519" s="8">
        <v>2005</v>
      </c>
      <c r="U519" s="8">
        <f t="shared" si="65"/>
        <v>17</v>
      </c>
      <c r="V519" s="7">
        <v>38657</v>
      </c>
      <c r="W519" t="s">
        <v>151</v>
      </c>
      <c r="X519" s="2">
        <v>1.6519999999999999</v>
      </c>
      <c r="Y519" s="6">
        <f t="shared" si="66"/>
        <v>4.409919649769093E-2</v>
      </c>
      <c r="AA519" t="s">
        <v>150</v>
      </c>
      <c r="AB519">
        <v>17337</v>
      </c>
      <c r="AD519" t="s">
        <v>2</v>
      </c>
      <c r="AE519">
        <v>53</v>
      </c>
      <c r="AF519">
        <v>11</v>
      </c>
      <c r="AH519" t="s">
        <v>12785</v>
      </c>
      <c r="AI519" t="s">
        <v>12784</v>
      </c>
      <c r="AJ519" t="s">
        <v>12783</v>
      </c>
      <c r="AK519" t="s">
        <v>12782</v>
      </c>
      <c r="AL519">
        <v>15</v>
      </c>
      <c r="AM519" s="5">
        <f t="shared" si="67"/>
        <v>0.88235294117647056</v>
      </c>
      <c r="AN519" s="4">
        <f t="shared" si="68"/>
        <v>1.3363921865603492E-3</v>
      </c>
      <c r="AO519" s="3"/>
      <c r="AP519">
        <v>0</v>
      </c>
      <c r="AR519" t="s">
        <v>1</v>
      </c>
      <c r="AT519" s="2" t="s">
        <v>0</v>
      </c>
      <c r="AU519" s="1">
        <f t="shared" si="69"/>
        <v>3.1270355204351756</v>
      </c>
      <c r="AV519" s="1">
        <f t="shared" si="70"/>
        <v>2.2717794342125641</v>
      </c>
      <c r="AW519" s="1">
        <f t="shared" si="71"/>
        <v>1.4165233479899522</v>
      </c>
    </row>
    <row r="520" spans="1:49" x14ac:dyDescent="0.2">
      <c r="A520">
        <v>518</v>
      </c>
      <c r="B520" t="s">
        <v>12781</v>
      </c>
      <c r="C520" t="s">
        <v>12780</v>
      </c>
      <c r="F520" t="s">
        <v>12779</v>
      </c>
      <c r="G520" t="s">
        <v>10</v>
      </c>
      <c r="H520" t="s">
        <v>9</v>
      </c>
      <c r="I520" t="s">
        <v>12778</v>
      </c>
      <c r="J520" t="s">
        <v>12777</v>
      </c>
      <c r="K520" t="s">
        <v>12776</v>
      </c>
      <c r="L520" t="s">
        <v>12775</v>
      </c>
      <c r="M520" t="s">
        <v>145</v>
      </c>
      <c r="N520">
        <v>6</v>
      </c>
      <c r="O520" t="s">
        <v>12774</v>
      </c>
      <c r="P520" t="s">
        <v>12773</v>
      </c>
      <c r="Q520" t="s">
        <v>12772</v>
      </c>
      <c r="R520" s="7">
        <v>38657</v>
      </c>
      <c r="S520" s="8">
        <f t="shared" si="64"/>
        <v>2005</v>
      </c>
      <c r="T520" s="8">
        <v>2005</v>
      </c>
      <c r="U520" s="8">
        <f t="shared" si="65"/>
        <v>17</v>
      </c>
      <c r="V520" s="7">
        <v>38657</v>
      </c>
      <c r="W520" t="s">
        <v>151</v>
      </c>
      <c r="X520" s="2">
        <v>1.6519999999999999</v>
      </c>
      <c r="Y520" s="6">
        <f t="shared" si="66"/>
        <v>4.409919649769093E-2</v>
      </c>
      <c r="AA520" t="s">
        <v>150</v>
      </c>
      <c r="AB520">
        <v>17337</v>
      </c>
      <c r="AD520" t="s">
        <v>2</v>
      </c>
      <c r="AE520">
        <v>53</v>
      </c>
      <c r="AF520">
        <v>11</v>
      </c>
      <c r="AH520" t="s">
        <v>12771</v>
      </c>
      <c r="AI520" t="s">
        <v>12770</v>
      </c>
      <c r="AJ520" t="s">
        <v>12769</v>
      </c>
      <c r="AK520" t="s">
        <v>12768</v>
      </c>
      <c r="AL520">
        <v>0</v>
      </c>
      <c r="AM520" s="5">
        <f t="shared" si="67"/>
        <v>0</v>
      </c>
      <c r="AN520" s="4">
        <f t="shared" si="68"/>
        <v>0</v>
      </c>
      <c r="AO520" s="3"/>
      <c r="AP520">
        <v>0</v>
      </c>
      <c r="AQ520" t="s">
        <v>12767</v>
      </c>
      <c r="AR520" t="s">
        <v>1</v>
      </c>
      <c r="AS520" t="s">
        <v>12766</v>
      </c>
      <c r="AT520" s="2" t="s">
        <v>0</v>
      </c>
      <c r="AU520" s="1">
        <f t="shared" si="69"/>
        <v>3.0869437548383649</v>
      </c>
      <c r="AV520" s="1">
        <f t="shared" si="70"/>
        <v>2.2049598248845466</v>
      </c>
      <c r="AW520" s="1">
        <f t="shared" si="71"/>
        <v>1.3229758949307278</v>
      </c>
    </row>
    <row r="521" spans="1:49" x14ac:dyDescent="0.2">
      <c r="A521">
        <v>519</v>
      </c>
      <c r="B521" t="s">
        <v>12765</v>
      </c>
      <c r="C521" t="s">
        <v>12764</v>
      </c>
      <c r="F521" t="s">
        <v>12763</v>
      </c>
      <c r="G521" t="s">
        <v>10</v>
      </c>
      <c r="H521" t="s">
        <v>9</v>
      </c>
      <c r="I521" t="s">
        <v>12762</v>
      </c>
      <c r="J521">
        <v>60003771</v>
      </c>
      <c r="K521" t="s">
        <v>668</v>
      </c>
      <c r="L521" t="s">
        <v>667</v>
      </c>
      <c r="M521" t="s">
        <v>31</v>
      </c>
      <c r="N521">
        <v>3</v>
      </c>
      <c r="O521" t="s">
        <v>12761</v>
      </c>
      <c r="P521" t="s">
        <v>12760</v>
      </c>
      <c r="Q521" t="s">
        <v>666</v>
      </c>
      <c r="R521" s="7">
        <v>38657</v>
      </c>
      <c r="S521" s="8">
        <f t="shared" si="64"/>
        <v>2005</v>
      </c>
      <c r="T521" s="8">
        <v>2005</v>
      </c>
      <c r="U521" s="8">
        <f t="shared" si="65"/>
        <v>17</v>
      </c>
      <c r="V521" s="7">
        <v>38657</v>
      </c>
      <c r="W521" t="s">
        <v>151</v>
      </c>
      <c r="X521" s="2">
        <v>1.6519999999999999</v>
      </c>
      <c r="Y521" s="6">
        <f t="shared" si="66"/>
        <v>4.409919649769093E-2</v>
      </c>
      <c r="AA521" t="s">
        <v>150</v>
      </c>
      <c r="AB521">
        <v>17337</v>
      </c>
      <c r="AD521" t="s">
        <v>2</v>
      </c>
      <c r="AE521">
        <v>53</v>
      </c>
      <c r="AF521">
        <v>11</v>
      </c>
      <c r="AH521" t="s">
        <v>12759</v>
      </c>
      <c r="AI521" t="s">
        <v>12758</v>
      </c>
      <c r="AJ521" t="s">
        <v>12757</v>
      </c>
      <c r="AK521" t="s">
        <v>12756</v>
      </c>
      <c r="AL521">
        <v>9</v>
      </c>
      <c r="AM521" s="5">
        <f t="shared" si="67"/>
        <v>0.52941176470588236</v>
      </c>
      <c r="AN521" s="4">
        <f t="shared" si="68"/>
        <v>8.0183531193620959E-4</v>
      </c>
      <c r="AO521" s="3"/>
      <c r="AP521">
        <v>0</v>
      </c>
      <c r="AR521" t="s">
        <v>1</v>
      </c>
      <c r="AT521" s="2" t="s">
        <v>0</v>
      </c>
      <c r="AU521" s="1">
        <f t="shared" si="69"/>
        <v>3.1109988141964515</v>
      </c>
      <c r="AV521" s="1">
        <f t="shared" si="70"/>
        <v>2.2450515904813568</v>
      </c>
      <c r="AW521" s="1">
        <f t="shared" si="71"/>
        <v>1.3791043667662624</v>
      </c>
    </row>
    <row r="522" spans="1:49" x14ac:dyDescent="0.2">
      <c r="A522">
        <v>520</v>
      </c>
      <c r="B522" t="s">
        <v>12755</v>
      </c>
      <c r="C522" t="s">
        <v>12754</v>
      </c>
      <c r="F522" t="s">
        <v>12753</v>
      </c>
      <c r="G522" t="s">
        <v>10</v>
      </c>
      <c r="H522" t="s">
        <v>9</v>
      </c>
      <c r="I522" t="s">
        <v>733</v>
      </c>
      <c r="J522" t="s">
        <v>12752</v>
      </c>
      <c r="K522" t="s">
        <v>12751</v>
      </c>
      <c r="L522" t="s">
        <v>12750</v>
      </c>
      <c r="M522" t="s">
        <v>148</v>
      </c>
      <c r="N522">
        <v>2</v>
      </c>
      <c r="O522" t="s">
        <v>12749</v>
      </c>
      <c r="P522" t="s">
        <v>12748</v>
      </c>
      <c r="Q522" t="s">
        <v>12747</v>
      </c>
      <c r="R522" s="7">
        <v>38657</v>
      </c>
      <c r="S522" s="8">
        <f t="shared" si="64"/>
        <v>2005</v>
      </c>
      <c r="T522" s="8">
        <v>2005</v>
      </c>
      <c r="U522" s="8">
        <f t="shared" si="65"/>
        <v>17</v>
      </c>
      <c r="V522" s="7">
        <v>38657</v>
      </c>
      <c r="W522" t="s">
        <v>151</v>
      </c>
      <c r="X522" s="2">
        <v>1.6519999999999999</v>
      </c>
      <c r="Y522" s="6">
        <f t="shared" si="66"/>
        <v>4.409919649769093E-2</v>
      </c>
      <c r="AA522" t="s">
        <v>150</v>
      </c>
      <c r="AB522">
        <v>17337</v>
      </c>
      <c r="AD522" t="s">
        <v>2</v>
      </c>
      <c r="AE522">
        <v>53</v>
      </c>
      <c r="AF522">
        <v>11</v>
      </c>
      <c r="AH522" t="s">
        <v>12746</v>
      </c>
      <c r="AI522" t="s">
        <v>12745</v>
      </c>
      <c r="AJ522" t="s">
        <v>12744</v>
      </c>
      <c r="AK522" t="s">
        <v>12743</v>
      </c>
      <c r="AL522">
        <v>2</v>
      </c>
      <c r="AM522" s="5">
        <f t="shared" si="67"/>
        <v>0.11764705882352941</v>
      </c>
      <c r="AN522" s="4">
        <f t="shared" si="68"/>
        <v>1.7818562487471323E-4</v>
      </c>
      <c r="AO522" s="3"/>
      <c r="AP522">
        <v>0</v>
      </c>
      <c r="AR522" t="s">
        <v>1</v>
      </c>
      <c r="AT522" s="2" t="s">
        <v>0</v>
      </c>
      <c r="AU522" s="1">
        <f t="shared" si="69"/>
        <v>3.0922893235846063</v>
      </c>
      <c r="AV522" s="1">
        <f t="shared" si="70"/>
        <v>2.213869106128282</v>
      </c>
      <c r="AW522" s="1">
        <f t="shared" si="71"/>
        <v>1.3354488886719578</v>
      </c>
    </row>
    <row r="523" spans="1:49" x14ac:dyDescent="0.2">
      <c r="A523">
        <v>521</v>
      </c>
      <c r="B523" t="s">
        <v>12742</v>
      </c>
      <c r="C523" t="s">
        <v>12741</v>
      </c>
      <c r="F523" t="s">
        <v>12740</v>
      </c>
      <c r="G523" t="s">
        <v>10</v>
      </c>
      <c r="H523" t="s">
        <v>9</v>
      </c>
      <c r="I523" t="s">
        <v>12739</v>
      </c>
      <c r="J523" t="s">
        <v>12738</v>
      </c>
      <c r="K523" t="s">
        <v>12737</v>
      </c>
      <c r="L523" t="s">
        <v>12736</v>
      </c>
      <c r="M523" t="s">
        <v>12735</v>
      </c>
      <c r="N523">
        <v>5</v>
      </c>
      <c r="O523" t="s">
        <v>12734</v>
      </c>
      <c r="P523" t="s">
        <v>12733</v>
      </c>
      <c r="Q523" t="s">
        <v>12732</v>
      </c>
      <c r="R523" s="7">
        <v>38657</v>
      </c>
      <c r="S523" s="8">
        <f t="shared" si="64"/>
        <v>2005</v>
      </c>
      <c r="T523" s="8">
        <v>2005</v>
      </c>
      <c r="U523" s="8">
        <f t="shared" si="65"/>
        <v>17</v>
      </c>
      <c r="V523" s="7">
        <v>38657</v>
      </c>
      <c r="W523" t="s">
        <v>151</v>
      </c>
      <c r="X523" s="2">
        <v>1.6519999999999999</v>
      </c>
      <c r="Y523" s="6">
        <f t="shared" si="66"/>
        <v>4.409919649769093E-2</v>
      </c>
      <c r="AA523" t="s">
        <v>150</v>
      </c>
      <c r="AB523">
        <v>17337</v>
      </c>
      <c r="AD523" t="s">
        <v>2</v>
      </c>
      <c r="AE523">
        <v>53</v>
      </c>
      <c r="AF523">
        <v>11</v>
      </c>
      <c r="AH523" t="s">
        <v>12731</v>
      </c>
      <c r="AI523" t="s">
        <v>12730</v>
      </c>
      <c r="AJ523" t="s">
        <v>12729</v>
      </c>
      <c r="AK523" t="s">
        <v>12728</v>
      </c>
      <c r="AL523">
        <v>5</v>
      </c>
      <c r="AM523" s="5">
        <f t="shared" si="67"/>
        <v>0.29411764705882354</v>
      </c>
      <c r="AN523" s="4">
        <f t="shared" si="68"/>
        <v>4.4546406218678308E-4</v>
      </c>
      <c r="AO523" s="3"/>
      <c r="AP523">
        <v>0</v>
      </c>
      <c r="AR523" t="s">
        <v>1</v>
      </c>
      <c r="AT523" s="2" t="s">
        <v>0</v>
      </c>
      <c r="AU523" s="1">
        <f t="shared" si="69"/>
        <v>3.1003076767039688</v>
      </c>
      <c r="AV523" s="1">
        <f t="shared" si="70"/>
        <v>2.2272330279938855</v>
      </c>
      <c r="AW523" s="1">
        <f t="shared" si="71"/>
        <v>1.3541583792838026</v>
      </c>
    </row>
    <row r="524" spans="1:49" x14ac:dyDescent="0.2">
      <c r="A524">
        <v>522</v>
      </c>
      <c r="B524" t="s">
        <v>12727</v>
      </c>
      <c r="C524" t="s">
        <v>12726</v>
      </c>
      <c r="F524" t="s">
        <v>12725</v>
      </c>
      <c r="G524" t="s">
        <v>10</v>
      </c>
      <c r="H524" t="s">
        <v>9</v>
      </c>
      <c r="I524" t="s">
        <v>12724</v>
      </c>
      <c r="J524" t="s">
        <v>12723</v>
      </c>
      <c r="K524" t="s">
        <v>12722</v>
      </c>
      <c r="L524" t="s">
        <v>12721</v>
      </c>
      <c r="M524" t="s">
        <v>12720</v>
      </c>
      <c r="N524">
        <v>3</v>
      </c>
      <c r="O524" t="s">
        <v>12719</v>
      </c>
      <c r="P524" t="s">
        <v>12718</v>
      </c>
      <c r="Q524" t="s">
        <v>12717</v>
      </c>
      <c r="R524" s="7">
        <v>38657</v>
      </c>
      <c r="S524" s="8">
        <f t="shared" si="64"/>
        <v>2005</v>
      </c>
      <c r="T524" s="8">
        <v>2005</v>
      </c>
      <c r="U524" s="8">
        <f t="shared" si="65"/>
        <v>17</v>
      </c>
      <c r="V524" s="7">
        <v>38657</v>
      </c>
      <c r="W524" t="s">
        <v>151</v>
      </c>
      <c r="X524" s="2">
        <v>1.6519999999999999</v>
      </c>
      <c r="Y524" s="6">
        <f t="shared" si="66"/>
        <v>4.409919649769093E-2</v>
      </c>
      <c r="AA524" t="s">
        <v>150</v>
      </c>
      <c r="AB524">
        <v>17337</v>
      </c>
      <c r="AD524" t="s">
        <v>2</v>
      </c>
      <c r="AE524">
        <v>53</v>
      </c>
      <c r="AF524">
        <v>11</v>
      </c>
      <c r="AH524" t="s">
        <v>12716</v>
      </c>
      <c r="AI524" t="s">
        <v>12715</v>
      </c>
      <c r="AJ524" t="s">
        <v>12714</v>
      </c>
      <c r="AK524" t="s">
        <v>12713</v>
      </c>
      <c r="AL524">
        <v>20</v>
      </c>
      <c r="AM524" s="5">
        <f t="shared" si="67"/>
        <v>1.1764705882352942</v>
      </c>
      <c r="AN524" s="4">
        <f t="shared" si="68"/>
        <v>1.7818562487471323E-3</v>
      </c>
      <c r="AO524" s="3"/>
      <c r="AP524">
        <v>0</v>
      </c>
      <c r="AQ524" t="s">
        <v>1245</v>
      </c>
      <c r="AR524" t="s">
        <v>1</v>
      </c>
      <c r="AS524" t="s">
        <v>1244</v>
      </c>
      <c r="AT524" s="2" t="s">
        <v>0</v>
      </c>
      <c r="AU524" s="1">
        <f t="shared" si="69"/>
        <v>3.1403994423007795</v>
      </c>
      <c r="AV524" s="1">
        <f t="shared" si="70"/>
        <v>2.294052637321903</v>
      </c>
      <c r="AW524" s="1">
        <f t="shared" si="71"/>
        <v>1.447705832343027</v>
      </c>
    </row>
    <row r="525" spans="1:49" x14ac:dyDescent="0.2">
      <c r="A525">
        <v>523</v>
      </c>
      <c r="B525" t="s">
        <v>12712</v>
      </c>
      <c r="C525" t="s">
        <v>12711</v>
      </c>
      <c r="F525" t="s">
        <v>12710</v>
      </c>
      <c r="G525" t="s">
        <v>10</v>
      </c>
      <c r="H525" t="s">
        <v>9</v>
      </c>
      <c r="I525" t="s">
        <v>12709</v>
      </c>
      <c r="J525" t="s">
        <v>12708</v>
      </c>
      <c r="K525" t="s">
        <v>12707</v>
      </c>
      <c r="L525" t="s">
        <v>12706</v>
      </c>
      <c r="M525" t="s">
        <v>1143</v>
      </c>
      <c r="N525">
        <v>2</v>
      </c>
      <c r="O525" t="s">
        <v>12705</v>
      </c>
      <c r="P525" t="s">
        <v>12704</v>
      </c>
      <c r="Q525" t="s">
        <v>12703</v>
      </c>
      <c r="R525" s="7">
        <v>38657</v>
      </c>
      <c r="S525" s="8">
        <f t="shared" si="64"/>
        <v>2005</v>
      </c>
      <c r="T525" s="8">
        <v>2005</v>
      </c>
      <c r="U525" s="8">
        <f t="shared" si="65"/>
        <v>17</v>
      </c>
      <c r="V525" s="7">
        <v>38657</v>
      </c>
      <c r="W525" t="s">
        <v>151</v>
      </c>
      <c r="X525" s="2">
        <v>1.6519999999999999</v>
      </c>
      <c r="Y525" s="6">
        <f t="shared" si="66"/>
        <v>4.409919649769093E-2</v>
      </c>
      <c r="AA525" t="s">
        <v>150</v>
      </c>
      <c r="AB525">
        <v>17337</v>
      </c>
      <c r="AD525" t="s">
        <v>2</v>
      </c>
      <c r="AE525">
        <v>53</v>
      </c>
      <c r="AF525">
        <v>11</v>
      </c>
      <c r="AH525" t="s">
        <v>12702</v>
      </c>
      <c r="AI525" t="s">
        <v>12701</v>
      </c>
      <c r="AJ525" t="s">
        <v>12700</v>
      </c>
      <c r="AK525" t="s">
        <v>12699</v>
      </c>
      <c r="AL525">
        <v>58</v>
      </c>
      <c r="AM525" s="5">
        <f t="shared" si="67"/>
        <v>3.4117647058823528</v>
      </c>
      <c r="AN525" s="4">
        <f t="shared" si="68"/>
        <v>5.1673831213666834E-3</v>
      </c>
      <c r="AO525" s="3"/>
      <c r="AP525">
        <v>0</v>
      </c>
      <c r="AR525" t="s">
        <v>1</v>
      </c>
      <c r="AT525" s="2" t="s">
        <v>0</v>
      </c>
      <c r="AU525" s="1">
        <f t="shared" si="69"/>
        <v>3.2419652484793655</v>
      </c>
      <c r="AV525" s="1">
        <f t="shared" si="70"/>
        <v>2.4633289809528809</v>
      </c>
      <c r="AW525" s="1">
        <f t="shared" si="71"/>
        <v>1.6846927134263956</v>
      </c>
    </row>
    <row r="526" spans="1:49" x14ac:dyDescent="0.2">
      <c r="A526">
        <v>524</v>
      </c>
      <c r="B526" t="s">
        <v>12698</v>
      </c>
      <c r="C526" t="s">
        <v>12697</v>
      </c>
      <c r="F526" t="s">
        <v>12696</v>
      </c>
      <c r="G526" t="s">
        <v>10</v>
      </c>
      <c r="H526" t="s">
        <v>9</v>
      </c>
      <c r="I526" t="s">
        <v>553</v>
      </c>
      <c r="J526">
        <v>60012370</v>
      </c>
      <c r="K526" t="s">
        <v>1283</v>
      </c>
      <c r="L526" t="s">
        <v>1282</v>
      </c>
      <c r="M526" t="s">
        <v>42</v>
      </c>
      <c r="N526">
        <v>2</v>
      </c>
      <c r="O526" t="s">
        <v>12695</v>
      </c>
      <c r="P526" t="s">
        <v>12694</v>
      </c>
      <c r="Q526" t="s">
        <v>12693</v>
      </c>
      <c r="R526" s="7">
        <v>38657</v>
      </c>
      <c r="S526" s="8">
        <f t="shared" si="64"/>
        <v>2005</v>
      </c>
      <c r="T526" s="8">
        <v>2005</v>
      </c>
      <c r="U526" s="8">
        <f t="shared" si="65"/>
        <v>17</v>
      </c>
      <c r="V526" s="7">
        <v>38657</v>
      </c>
      <c r="W526" t="s">
        <v>151</v>
      </c>
      <c r="X526" s="2">
        <v>1.6519999999999999</v>
      </c>
      <c r="Y526" s="6">
        <f t="shared" si="66"/>
        <v>4.409919649769093E-2</v>
      </c>
      <c r="AA526" t="s">
        <v>150</v>
      </c>
      <c r="AB526">
        <v>17337</v>
      </c>
      <c r="AD526" t="s">
        <v>2</v>
      </c>
      <c r="AE526">
        <v>53</v>
      </c>
      <c r="AF526">
        <v>11</v>
      </c>
      <c r="AH526" t="s">
        <v>12692</v>
      </c>
      <c r="AI526" t="s">
        <v>12691</v>
      </c>
      <c r="AJ526" t="s">
        <v>12690</v>
      </c>
      <c r="AK526" t="s">
        <v>12689</v>
      </c>
      <c r="AL526">
        <v>34</v>
      </c>
      <c r="AM526" s="5">
        <f t="shared" si="67"/>
        <v>2</v>
      </c>
      <c r="AN526" s="4">
        <f t="shared" si="68"/>
        <v>3.0291556228701248E-3</v>
      </c>
      <c r="AO526" s="3"/>
      <c r="AP526">
        <v>0</v>
      </c>
      <c r="AQ526" t="s">
        <v>40</v>
      </c>
      <c r="AR526" t="s">
        <v>12688</v>
      </c>
      <c r="AS526" t="s">
        <v>39</v>
      </c>
      <c r="AT526" s="2" t="s">
        <v>0</v>
      </c>
      <c r="AU526" s="1">
        <f t="shared" si="69"/>
        <v>3.1778184235244686</v>
      </c>
      <c r="AV526" s="1">
        <f t="shared" si="70"/>
        <v>2.3564176060280526</v>
      </c>
      <c r="AW526" s="1">
        <f t="shared" si="71"/>
        <v>1.5350167885316366</v>
      </c>
    </row>
    <row r="527" spans="1:49" x14ac:dyDescent="0.2">
      <c r="A527">
        <v>525</v>
      </c>
      <c r="B527" t="s">
        <v>12687</v>
      </c>
      <c r="C527" t="s">
        <v>12686</v>
      </c>
      <c r="F527" t="s">
        <v>12685</v>
      </c>
      <c r="G527" t="s">
        <v>10</v>
      </c>
      <c r="H527" t="s">
        <v>9</v>
      </c>
      <c r="I527" t="s">
        <v>747</v>
      </c>
      <c r="J527" t="s">
        <v>12684</v>
      </c>
      <c r="K527" t="s">
        <v>12683</v>
      </c>
      <c r="L527" t="s">
        <v>12682</v>
      </c>
      <c r="M527" t="s">
        <v>350</v>
      </c>
      <c r="N527">
        <v>3</v>
      </c>
      <c r="O527" t="s">
        <v>746</v>
      </c>
      <c r="P527" t="s">
        <v>745</v>
      </c>
      <c r="Q527" t="s">
        <v>12681</v>
      </c>
      <c r="R527" s="7">
        <v>38657</v>
      </c>
      <c r="S527" s="8">
        <f t="shared" si="64"/>
        <v>2005</v>
      </c>
      <c r="T527" s="8">
        <v>2005</v>
      </c>
      <c r="U527" s="8">
        <f t="shared" si="65"/>
        <v>17</v>
      </c>
      <c r="V527" s="7">
        <v>38657</v>
      </c>
      <c r="W527" t="s">
        <v>151</v>
      </c>
      <c r="X527" s="2">
        <v>1.6519999999999999</v>
      </c>
      <c r="Y527" s="6">
        <f t="shared" si="66"/>
        <v>4.409919649769093E-2</v>
      </c>
      <c r="AA527" t="s">
        <v>150</v>
      </c>
      <c r="AB527">
        <v>17337</v>
      </c>
      <c r="AD527" t="s">
        <v>2</v>
      </c>
      <c r="AE527">
        <v>53</v>
      </c>
      <c r="AF527">
        <v>11</v>
      </c>
      <c r="AH527" t="s">
        <v>12680</v>
      </c>
      <c r="AI527" t="s">
        <v>12679</v>
      </c>
      <c r="AJ527" t="s">
        <v>12678</v>
      </c>
      <c r="AK527" t="s">
        <v>12677</v>
      </c>
      <c r="AL527">
        <v>29</v>
      </c>
      <c r="AM527" s="5">
        <f t="shared" si="67"/>
        <v>1.7058823529411764</v>
      </c>
      <c r="AN527" s="4">
        <f t="shared" si="68"/>
        <v>2.5836915606833417E-3</v>
      </c>
      <c r="AO527" s="3"/>
      <c r="AP527">
        <v>0</v>
      </c>
      <c r="AQ527" t="s">
        <v>1247</v>
      </c>
      <c r="AR527" t="s">
        <v>1</v>
      </c>
      <c r="AS527" t="s">
        <v>1246</v>
      </c>
      <c r="AT527" s="2" t="s">
        <v>0</v>
      </c>
      <c r="AU527" s="1">
        <f t="shared" si="69"/>
        <v>3.1644545016588652</v>
      </c>
      <c r="AV527" s="1">
        <f t="shared" si="70"/>
        <v>2.3341444029187133</v>
      </c>
      <c r="AW527" s="1">
        <f t="shared" si="71"/>
        <v>1.5038343041785618</v>
      </c>
    </row>
    <row r="528" spans="1:49" x14ac:dyDescent="0.2">
      <c r="A528">
        <v>526</v>
      </c>
      <c r="B528" t="s">
        <v>12676</v>
      </c>
      <c r="C528" t="s">
        <v>12675</v>
      </c>
      <c r="F528" t="s">
        <v>12674</v>
      </c>
      <c r="G528" t="s">
        <v>10</v>
      </c>
      <c r="H528" t="s">
        <v>9</v>
      </c>
      <c r="I528" t="s">
        <v>5427</v>
      </c>
      <c r="J528" t="s">
        <v>12673</v>
      </c>
      <c r="K528" t="s">
        <v>12672</v>
      </c>
      <c r="L528" t="s">
        <v>12671</v>
      </c>
      <c r="M528" t="s">
        <v>101</v>
      </c>
      <c r="N528">
        <v>3</v>
      </c>
      <c r="O528" t="s">
        <v>12670</v>
      </c>
      <c r="P528" t="s">
        <v>12669</v>
      </c>
      <c r="Q528" t="s">
        <v>12668</v>
      </c>
      <c r="R528" s="7">
        <v>38657</v>
      </c>
      <c r="S528" s="8">
        <f t="shared" si="64"/>
        <v>2005</v>
      </c>
      <c r="T528" s="8">
        <v>2005</v>
      </c>
      <c r="U528" s="8">
        <f t="shared" si="65"/>
        <v>17</v>
      </c>
      <c r="V528" s="7">
        <v>38657</v>
      </c>
      <c r="W528" t="s">
        <v>151</v>
      </c>
      <c r="X528" s="2">
        <v>1.6519999999999999</v>
      </c>
      <c r="Y528" s="6">
        <f t="shared" si="66"/>
        <v>4.409919649769093E-2</v>
      </c>
      <c r="AA528" t="s">
        <v>150</v>
      </c>
      <c r="AB528">
        <v>17337</v>
      </c>
      <c r="AD528" t="s">
        <v>2</v>
      </c>
      <c r="AE528">
        <v>53</v>
      </c>
      <c r="AF528">
        <v>11</v>
      </c>
      <c r="AH528" t="s">
        <v>12667</v>
      </c>
      <c r="AI528" t="s">
        <v>12666</v>
      </c>
      <c r="AJ528" t="s">
        <v>12665</v>
      </c>
      <c r="AK528" t="s">
        <v>12664</v>
      </c>
      <c r="AL528">
        <v>7</v>
      </c>
      <c r="AM528" s="5">
        <f t="shared" si="67"/>
        <v>0.41176470588235292</v>
      </c>
      <c r="AN528" s="4">
        <f t="shared" si="68"/>
        <v>6.2364968706149634E-4</v>
      </c>
      <c r="AO528" s="3"/>
      <c r="AP528">
        <v>0</v>
      </c>
      <c r="AR528" t="s">
        <v>1</v>
      </c>
      <c r="AT528" s="2" t="s">
        <v>0</v>
      </c>
      <c r="AU528" s="1">
        <f t="shared" si="69"/>
        <v>3.1056532454502102</v>
      </c>
      <c r="AV528" s="1">
        <f t="shared" si="70"/>
        <v>2.2361423092376214</v>
      </c>
      <c r="AW528" s="1">
        <f t="shared" si="71"/>
        <v>1.3666313730250326</v>
      </c>
    </row>
    <row r="529" spans="1:49" x14ac:dyDescent="0.2">
      <c r="A529">
        <v>527</v>
      </c>
      <c r="B529" t="s">
        <v>12663</v>
      </c>
      <c r="C529" t="s">
        <v>12662</v>
      </c>
      <c r="F529" t="s">
        <v>12661</v>
      </c>
      <c r="G529" t="s">
        <v>10</v>
      </c>
      <c r="H529" t="s">
        <v>9</v>
      </c>
      <c r="I529" t="s">
        <v>12660</v>
      </c>
      <c r="J529">
        <v>60000874</v>
      </c>
      <c r="K529" t="s">
        <v>12659</v>
      </c>
      <c r="L529" t="s">
        <v>12658</v>
      </c>
      <c r="M529" t="s">
        <v>256</v>
      </c>
      <c r="N529">
        <v>1</v>
      </c>
      <c r="O529" t="s">
        <v>12657</v>
      </c>
      <c r="P529">
        <v>6603945085</v>
      </c>
      <c r="Q529">
        <v>60000874</v>
      </c>
      <c r="R529" s="7">
        <v>38657</v>
      </c>
      <c r="S529" s="8">
        <f t="shared" si="64"/>
        <v>2005</v>
      </c>
      <c r="T529" s="8">
        <v>2005</v>
      </c>
      <c r="U529" s="8">
        <f t="shared" si="65"/>
        <v>17</v>
      </c>
      <c r="V529" s="7">
        <v>38657</v>
      </c>
      <c r="W529" t="s">
        <v>151</v>
      </c>
      <c r="X529" s="2">
        <v>1.6519999999999999</v>
      </c>
      <c r="Y529" s="6">
        <f t="shared" si="66"/>
        <v>4.409919649769093E-2</v>
      </c>
      <c r="AA529" t="s">
        <v>150</v>
      </c>
      <c r="AB529">
        <v>17337</v>
      </c>
      <c r="AD529" t="s">
        <v>2</v>
      </c>
      <c r="AE529">
        <v>53</v>
      </c>
      <c r="AF529">
        <v>11</v>
      </c>
      <c r="AH529" t="s">
        <v>12656</v>
      </c>
      <c r="AI529" t="s">
        <v>12655</v>
      </c>
      <c r="AJ529" t="s">
        <v>12654</v>
      </c>
      <c r="AK529" t="s">
        <v>12653</v>
      </c>
      <c r="AL529">
        <v>13</v>
      </c>
      <c r="AM529" s="5">
        <f t="shared" si="67"/>
        <v>0.76470588235294112</v>
      </c>
      <c r="AN529" s="4">
        <f t="shared" si="68"/>
        <v>1.1582065616856359E-3</v>
      </c>
      <c r="AO529" s="3"/>
      <c r="AP529">
        <v>0</v>
      </c>
      <c r="AR529" t="s">
        <v>1</v>
      </c>
      <c r="AT529" s="2" t="s">
        <v>0</v>
      </c>
      <c r="AU529" s="1">
        <f t="shared" si="69"/>
        <v>3.1216899516889338</v>
      </c>
      <c r="AV529" s="1">
        <f t="shared" si="70"/>
        <v>2.2628701529688282</v>
      </c>
      <c r="AW529" s="1">
        <f t="shared" si="71"/>
        <v>1.4040503542487224</v>
      </c>
    </row>
    <row r="530" spans="1:49" x14ac:dyDescent="0.2">
      <c r="A530">
        <v>528</v>
      </c>
      <c r="B530" t="s">
        <v>12652</v>
      </c>
      <c r="C530" t="s">
        <v>12651</v>
      </c>
      <c r="F530" t="s">
        <v>12650</v>
      </c>
      <c r="G530" t="s">
        <v>10</v>
      </c>
      <c r="H530" t="s">
        <v>9</v>
      </c>
      <c r="I530" t="s">
        <v>12649</v>
      </c>
      <c r="J530" t="s">
        <v>12648</v>
      </c>
      <c r="K530" t="s">
        <v>12647</v>
      </c>
      <c r="L530" t="s">
        <v>12646</v>
      </c>
      <c r="M530" t="s">
        <v>293</v>
      </c>
      <c r="N530">
        <v>2</v>
      </c>
      <c r="O530" t="s">
        <v>12645</v>
      </c>
      <c r="P530" t="s">
        <v>12644</v>
      </c>
      <c r="Q530" t="s">
        <v>12643</v>
      </c>
      <c r="R530" s="7">
        <v>38657</v>
      </c>
      <c r="S530" s="8">
        <f t="shared" si="64"/>
        <v>2005</v>
      </c>
      <c r="T530" s="8">
        <v>2005</v>
      </c>
      <c r="U530" s="8">
        <f t="shared" si="65"/>
        <v>17</v>
      </c>
      <c r="V530" s="7">
        <v>38657</v>
      </c>
      <c r="W530" t="s">
        <v>151</v>
      </c>
      <c r="X530" s="2">
        <v>1.6519999999999999</v>
      </c>
      <c r="Y530" s="6">
        <f t="shared" si="66"/>
        <v>4.409919649769093E-2</v>
      </c>
      <c r="AA530" t="s">
        <v>150</v>
      </c>
      <c r="AB530">
        <v>17337</v>
      </c>
      <c r="AD530" t="s">
        <v>2</v>
      </c>
      <c r="AE530">
        <v>53</v>
      </c>
      <c r="AF530">
        <v>11</v>
      </c>
      <c r="AH530" t="s">
        <v>12642</v>
      </c>
      <c r="AI530" t="s">
        <v>12641</v>
      </c>
      <c r="AJ530" t="s">
        <v>12640</v>
      </c>
      <c r="AK530" t="s">
        <v>12639</v>
      </c>
      <c r="AL530">
        <v>19</v>
      </c>
      <c r="AM530" s="5">
        <f t="shared" si="67"/>
        <v>1.1176470588235294</v>
      </c>
      <c r="AN530" s="4">
        <f t="shared" si="68"/>
        <v>1.6927634363097758E-3</v>
      </c>
      <c r="AO530" s="3"/>
      <c r="AP530">
        <v>0</v>
      </c>
      <c r="AR530" t="s">
        <v>1</v>
      </c>
      <c r="AT530" s="2" t="s">
        <v>0</v>
      </c>
      <c r="AU530" s="1">
        <f t="shared" si="69"/>
        <v>3.1377266579276588</v>
      </c>
      <c r="AV530" s="1">
        <f t="shared" si="70"/>
        <v>2.2895979967000351</v>
      </c>
      <c r="AW530" s="1">
        <f t="shared" si="71"/>
        <v>1.4414693354724122</v>
      </c>
    </row>
    <row r="531" spans="1:49" x14ac:dyDescent="0.2">
      <c r="A531">
        <v>529</v>
      </c>
      <c r="B531" t="s">
        <v>12638</v>
      </c>
      <c r="C531" t="s">
        <v>12637</v>
      </c>
      <c r="F531" t="s">
        <v>12636</v>
      </c>
      <c r="G531" t="s">
        <v>10</v>
      </c>
      <c r="H531" t="s">
        <v>9</v>
      </c>
      <c r="I531" t="s">
        <v>12635</v>
      </c>
      <c r="J531">
        <v>60001439</v>
      </c>
      <c r="K531" t="s">
        <v>648</v>
      </c>
      <c r="L531" t="s">
        <v>647</v>
      </c>
      <c r="M531" t="s">
        <v>38</v>
      </c>
      <c r="N531">
        <v>2</v>
      </c>
      <c r="O531" t="s">
        <v>12634</v>
      </c>
      <c r="P531" t="s">
        <v>12633</v>
      </c>
      <c r="Q531" t="s">
        <v>12632</v>
      </c>
      <c r="R531" s="7">
        <v>38657</v>
      </c>
      <c r="S531" s="8">
        <f t="shared" si="64"/>
        <v>2005</v>
      </c>
      <c r="T531" s="8">
        <v>2005</v>
      </c>
      <c r="U531" s="8">
        <f t="shared" si="65"/>
        <v>17</v>
      </c>
      <c r="V531" s="7">
        <v>38657</v>
      </c>
      <c r="W531" t="s">
        <v>151</v>
      </c>
      <c r="X531" s="2">
        <v>1.6519999999999999</v>
      </c>
      <c r="Y531" s="6">
        <f t="shared" si="66"/>
        <v>4.409919649769093E-2</v>
      </c>
      <c r="AA531" t="s">
        <v>150</v>
      </c>
      <c r="AB531">
        <v>17337</v>
      </c>
      <c r="AD531" t="s">
        <v>2</v>
      </c>
      <c r="AE531">
        <v>53</v>
      </c>
      <c r="AF531">
        <v>11</v>
      </c>
      <c r="AH531" t="s">
        <v>12631</v>
      </c>
      <c r="AI531" t="s">
        <v>12630</v>
      </c>
      <c r="AJ531" t="s">
        <v>12629</v>
      </c>
      <c r="AK531" t="s">
        <v>12628</v>
      </c>
      <c r="AL531">
        <v>41</v>
      </c>
      <c r="AM531" s="5">
        <f t="shared" si="67"/>
        <v>2.4117647058823528</v>
      </c>
      <c r="AN531" s="4">
        <f t="shared" si="68"/>
        <v>3.652805309931621E-3</v>
      </c>
      <c r="AO531" s="3"/>
      <c r="AP531">
        <v>0</v>
      </c>
      <c r="AR531" t="s">
        <v>1</v>
      </c>
      <c r="AT531" s="2" t="s">
        <v>0</v>
      </c>
      <c r="AU531" s="1">
        <f t="shared" si="69"/>
        <v>3.1965279141363134</v>
      </c>
      <c r="AV531" s="1">
        <f t="shared" si="70"/>
        <v>2.3876000903811279</v>
      </c>
      <c r="AW531" s="1">
        <f t="shared" si="71"/>
        <v>1.5786722666259412</v>
      </c>
    </row>
    <row r="532" spans="1:49" x14ac:dyDescent="0.2">
      <c r="A532">
        <v>530</v>
      </c>
      <c r="B532" t="s">
        <v>12627</v>
      </c>
      <c r="C532" t="s">
        <v>12626</v>
      </c>
      <c r="F532" t="s">
        <v>12625</v>
      </c>
      <c r="G532" t="s">
        <v>10</v>
      </c>
      <c r="H532" t="s">
        <v>9</v>
      </c>
      <c r="I532" t="s">
        <v>1399</v>
      </c>
      <c r="J532" t="s">
        <v>1398</v>
      </c>
      <c r="K532" t="s">
        <v>1397</v>
      </c>
      <c r="L532" t="s">
        <v>1396</v>
      </c>
      <c r="M532" t="s">
        <v>1395</v>
      </c>
      <c r="N532">
        <v>5</v>
      </c>
      <c r="O532" t="s">
        <v>12624</v>
      </c>
      <c r="P532" t="s">
        <v>12623</v>
      </c>
      <c r="Q532" t="s">
        <v>1394</v>
      </c>
      <c r="R532" s="7">
        <v>38657</v>
      </c>
      <c r="S532" s="8">
        <f t="shared" si="64"/>
        <v>2005</v>
      </c>
      <c r="T532" s="8">
        <v>2005</v>
      </c>
      <c r="U532" s="8">
        <f t="shared" si="65"/>
        <v>17</v>
      </c>
      <c r="V532" s="7">
        <v>38657</v>
      </c>
      <c r="W532" t="s">
        <v>151</v>
      </c>
      <c r="X532" s="2">
        <v>1.6519999999999999</v>
      </c>
      <c r="Y532" s="6">
        <f t="shared" si="66"/>
        <v>4.409919649769093E-2</v>
      </c>
      <c r="AA532" t="s">
        <v>150</v>
      </c>
      <c r="AB532">
        <v>17337</v>
      </c>
      <c r="AD532" t="s">
        <v>2</v>
      </c>
      <c r="AE532">
        <v>53</v>
      </c>
      <c r="AF532">
        <v>11</v>
      </c>
      <c r="AH532" t="s">
        <v>12622</v>
      </c>
      <c r="AI532" t="s">
        <v>12621</v>
      </c>
      <c r="AJ532" t="s">
        <v>12620</v>
      </c>
      <c r="AK532" t="s">
        <v>12619</v>
      </c>
      <c r="AL532">
        <v>9</v>
      </c>
      <c r="AM532" s="5">
        <f t="shared" si="67"/>
        <v>0.52941176470588236</v>
      </c>
      <c r="AN532" s="4">
        <f t="shared" si="68"/>
        <v>8.0183531193620959E-4</v>
      </c>
      <c r="AO532" s="3"/>
      <c r="AP532">
        <v>0</v>
      </c>
      <c r="AR532" t="s">
        <v>1</v>
      </c>
      <c r="AT532" s="2" t="s">
        <v>0</v>
      </c>
      <c r="AU532" s="1">
        <f t="shared" si="69"/>
        <v>3.1109988141964515</v>
      </c>
      <c r="AV532" s="1">
        <f t="shared" si="70"/>
        <v>2.2450515904813568</v>
      </c>
      <c r="AW532" s="1">
        <f t="shared" si="71"/>
        <v>1.3791043667662624</v>
      </c>
    </row>
    <row r="533" spans="1:49" x14ac:dyDescent="0.2">
      <c r="A533">
        <v>531</v>
      </c>
      <c r="B533" t="s">
        <v>12618</v>
      </c>
      <c r="C533" t="s">
        <v>12617</v>
      </c>
      <c r="F533" t="s">
        <v>12616</v>
      </c>
      <c r="G533" t="s">
        <v>10</v>
      </c>
      <c r="H533" t="s">
        <v>9</v>
      </c>
      <c r="I533" t="s">
        <v>916</v>
      </c>
      <c r="J533" t="s">
        <v>12614</v>
      </c>
      <c r="K533" t="s">
        <v>12615</v>
      </c>
      <c r="L533" t="s">
        <v>102</v>
      </c>
      <c r="M533" t="s">
        <v>101</v>
      </c>
      <c r="N533">
        <v>2</v>
      </c>
      <c r="O533" t="s">
        <v>915</v>
      </c>
      <c r="P533" t="s">
        <v>914</v>
      </c>
      <c r="Q533" t="s">
        <v>12614</v>
      </c>
      <c r="R533" s="7">
        <v>38657</v>
      </c>
      <c r="S533" s="8">
        <f t="shared" si="64"/>
        <v>2005</v>
      </c>
      <c r="T533" s="8">
        <v>2005</v>
      </c>
      <c r="U533" s="8">
        <f t="shared" si="65"/>
        <v>17</v>
      </c>
      <c r="V533" s="7">
        <v>38657</v>
      </c>
      <c r="W533" t="s">
        <v>151</v>
      </c>
      <c r="X533" s="2">
        <v>1.6519999999999999</v>
      </c>
      <c r="Y533" s="6">
        <f t="shared" si="66"/>
        <v>4.409919649769093E-2</v>
      </c>
      <c r="AA533" t="s">
        <v>150</v>
      </c>
      <c r="AB533">
        <v>17337</v>
      </c>
      <c r="AD533" t="s">
        <v>2</v>
      </c>
      <c r="AE533">
        <v>53</v>
      </c>
      <c r="AF533">
        <v>11</v>
      </c>
      <c r="AH533" t="s">
        <v>12613</v>
      </c>
      <c r="AI533" t="s">
        <v>12612</v>
      </c>
      <c r="AJ533" t="s">
        <v>12611</v>
      </c>
      <c r="AK533" t="s">
        <v>12610</v>
      </c>
      <c r="AL533">
        <v>80</v>
      </c>
      <c r="AM533" s="5">
        <f t="shared" si="67"/>
        <v>4.7058823529411766</v>
      </c>
      <c r="AN533" s="4">
        <f t="shared" si="68"/>
        <v>7.1274249949885293E-3</v>
      </c>
      <c r="AO533" s="3"/>
      <c r="AP533">
        <v>0</v>
      </c>
      <c r="AR533" t="s">
        <v>1</v>
      </c>
      <c r="AT533" s="2" t="s">
        <v>0</v>
      </c>
      <c r="AU533" s="1">
        <f t="shared" si="69"/>
        <v>3.3007665046880206</v>
      </c>
      <c r="AV533" s="1">
        <f t="shared" si="70"/>
        <v>2.5613310746339728</v>
      </c>
      <c r="AW533" s="1">
        <f t="shared" si="71"/>
        <v>1.8218956445799246</v>
      </c>
    </row>
    <row r="534" spans="1:49" x14ac:dyDescent="0.2">
      <c r="A534">
        <v>532</v>
      </c>
      <c r="B534" t="s">
        <v>12609</v>
      </c>
      <c r="C534" t="s">
        <v>12608</v>
      </c>
      <c r="F534" t="s">
        <v>12607</v>
      </c>
      <c r="G534" t="s">
        <v>10</v>
      </c>
      <c r="H534" t="s">
        <v>9</v>
      </c>
      <c r="I534" t="s">
        <v>12606</v>
      </c>
      <c r="J534">
        <v>60003500</v>
      </c>
      <c r="K534" t="s">
        <v>454</v>
      </c>
      <c r="L534" t="s">
        <v>453</v>
      </c>
      <c r="M534" t="s">
        <v>38</v>
      </c>
      <c r="N534">
        <v>1</v>
      </c>
      <c r="O534" t="s">
        <v>12605</v>
      </c>
      <c r="P534">
        <v>7203066664</v>
      </c>
      <c r="Q534">
        <v>60003500</v>
      </c>
      <c r="R534" s="7">
        <v>38657</v>
      </c>
      <c r="S534" s="8">
        <f t="shared" si="64"/>
        <v>2005</v>
      </c>
      <c r="T534" s="8">
        <v>2005</v>
      </c>
      <c r="U534" s="8">
        <f t="shared" si="65"/>
        <v>17</v>
      </c>
      <c r="V534" s="7">
        <v>38657</v>
      </c>
      <c r="W534" t="s">
        <v>151</v>
      </c>
      <c r="X534" s="2">
        <v>1.6519999999999999</v>
      </c>
      <c r="Y534" s="6">
        <f t="shared" si="66"/>
        <v>4.409919649769093E-2</v>
      </c>
      <c r="AA534" t="s">
        <v>150</v>
      </c>
      <c r="AB534">
        <v>17337</v>
      </c>
      <c r="AD534" t="s">
        <v>2</v>
      </c>
      <c r="AE534">
        <v>53</v>
      </c>
      <c r="AF534">
        <v>11</v>
      </c>
      <c r="AH534" t="s">
        <v>12604</v>
      </c>
      <c r="AI534" t="s">
        <v>12603</v>
      </c>
      <c r="AJ534" t="s">
        <v>12602</v>
      </c>
      <c r="AK534" t="s">
        <v>12601</v>
      </c>
      <c r="AL534">
        <v>10</v>
      </c>
      <c r="AM534" s="5">
        <f t="shared" si="67"/>
        <v>0.58823529411764708</v>
      </c>
      <c r="AN534" s="4">
        <f t="shared" si="68"/>
        <v>8.9092812437356617E-4</v>
      </c>
      <c r="AO534" s="3"/>
      <c r="AP534">
        <v>0</v>
      </c>
      <c r="AR534" t="s">
        <v>1</v>
      </c>
      <c r="AT534" s="2" t="s">
        <v>0</v>
      </c>
      <c r="AU534" s="1">
        <f t="shared" si="69"/>
        <v>3.1136715985695722</v>
      </c>
      <c r="AV534" s="1">
        <f t="shared" si="70"/>
        <v>2.2495062311032248</v>
      </c>
      <c r="AW534" s="1">
        <f t="shared" si="71"/>
        <v>1.3853408636368774</v>
      </c>
    </row>
    <row r="535" spans="1:49" x14ac:dyDescent="0.2">
      <c r="A535">
        <v>533</v>
      </c>
      <c r="B535" t="s">
        <v>12600</v>
      </c>
      <c r="C535" t="s">
        <v>12599</v>
      </c>
      <c r="F535" t="s">
        <v>12598</v>
      </c>
      <c r="G535" t="s">
        <v>10</v>
      </c>
      <c r="H535" t="s">
        <v>9</v>
      </c>
      <c r="I535" t="s">
        <v>653</v>
      </c>
      <c r="J535" t="s">
        <v>188</v>
      </c>
      <c r="K535" t="s">
        <v>187</v>
      </c>
      <c r="L535" t="s">
        <v>186</v>
      </c>
      <c r="M535" t="s">
        <v>101</v>
      </c>
      <c r="N535">
        <v>4</v>
      </c>
      <c r="O535" t="s">
        <v>12597</v>
      </c>
      <c r="P535" t="s">
        <v>12596</v>
      </c>
      <c r="Q535" t="s">
        <v>6204</v>
      </c>
      <c r="R535" s="7">
        <v>38657</v>
      </c>
      <c r="S535" s="8">
        <f t="shared" si="64"/>
        <v>2005</v>
      </c>
      <c r="T535" s="8">
        <v>2005</v>
      </c>
      <c r="U535" s="8">
        <f t="shared" si="65"/>
        <v>17</v>
      </c>
      <c r="V535" s="7">
        <v>38657</v>
      </c>
      <c r="W535" t="s">
        <v>151</v>
      </c>
      <c r="X535" s="2">
        <v>1.6519999999999999</v>
      </c>
      <c r="Y535" s="6">
        <f t="shared" si="66"/>
        <v>4.409919649769093E-2</v>
      </c>
      <c r="AA535" t="s">
        <v>150</v>
      </c>
      <c r="AB535">
        <v>17337</v>
      </c>
      <c r="AD535" t="s">
        <v>2</v>
      </c>
      <c r="AE535">
        <v>53</v>
      </c>
      <c r="AF535">
        <v>11</v>
      </c>
      <c r="AH535" t="s">
        <v>12595</v>
      </c>
      <c r="AI535" t="s">
        <v>12594</v>
      </c>
      <c r="AJ535" t="s">
        <v>12593</v>
      </c>
      <c r="AK535" t="s">
        <v>12592</v>
      </c>
      <c r="AL535">
        <v>44</v>
      </c>
      <c r="AM535" s="5">
        <f t="shared" si="67"/>
        <v>2.5882352941176472</v>
      </c>
      <c r="AN535" s="4">
        <f t="shared" si="68"/>
        <v>3.920083747243691E-3</v>
      </c>
      <c r="AO535" s="3"/>
      <c r="AP535">
        <v>0</v>
      </c>
      <c r="AR535" t="s">
        <v>1</v>
      </c>
      <c r="AT535" s="2" t="s">
        <v>0</v>
      </c>
      <c r="AU535" s="1">
        <f t="shared" si="69"/>
        <v>3.2045462672556759</v>
      </c>
      <c r="AV535" s="1">
        <f t="shared" si="70"/>
        <v>2.4009640122467308</v>
      </c>
      <c r="AW535" s="1">
        <f t="shared" si="71"/>
        <v>1.5973817572377862</v>
      </c>
    </row>
    <row r="536" spans="1:49" x14ac:dyDescent="0.2">
      <c r="A536">
        <v>534</v>
      </c>
      <c r="B536" t="s">
        <v>12591</v>
      </c>
      <c r="C536" t="s">
        <v>12590</v>
      </c>
      <c r="F536" t="s">
        <v>12589</v>
      </c>
      <c r="G536" t="s">
        <v>10</v>
      </c>
      <c r="H536" t="s">
        <v>9</v>
      </c>
      <c r="I536" t="s">
        <v>12588</v>
      </c>
      <c r="J536" t="s">
        <v>12587</v>
      </c>
      <c r="K536" t="s">
        <v>12586</v>
      </c>
      <c r="L536" t="s">
        <v>12585</v>
      </c>
      <c r="M536" t="s">
        <v>12584</v>
      </c>
      <c r="N536">
        <v>3</v>
      </c>
      <c r="O536" t="s">
        <v>12583</v>
      </c>
      <c r="P536" t="s">
        <v>12582</v>
      </c>
      <c r="Q536" t="s">
        <v>12581</v>
      </c>
      <c r="R536" s="7">
        <v>38657</v>
      </c>
      <c r="S536" s="8">
        <f t="shared" si="64"/>
        <v>2005</v>
      </c>
      <c r="T536" s="8">
        <v>2005</v>
      </c>
      <c r="U536" s="8">
        <f t="shared" si="65"/>
        <v>17</v>
      </c>
      <c r="V536" s="7">
        <v>38657</v>
      </c>
      <c r="W536" t="s">
        <v>151</v>
      </c>
      <c r="X536" s="2">
        <v>1.6519999999999999</v>
      </c>
      <c r="Y536" s="6">
        <f t="shared" si="66"/>
        <v>4.409919649769093E-2</v>
      </c>
      <c r="AA536" t="s">
        <v>150</v>
      </c>
      <c r="AB536">
        <v>17337</v>
      </c>
      <c r="AD536" t="s">
        <v>2</v>
      </c>
      <c r="AE536">
        <v>53</v>
      </c>
      <c r="AF536">
        <v>11</v>
      </c>
      <c r="AH536" t="s">
        <v>12580</v>
      </c>
      <c r="AI536" t="s">
        <v>12579</v>
      </c>
      <c r="AJ536" t="s">
        <v>12578</v>
      </c>
      <c r="AK536" t="s">
        <v>12577</v>
      </c>
      <c r="AL536">
        <v>69</v>
      </c>
      <c r="AM536" s="5">
        <f t="shared" si="67"/>
        <v>4.0588235294117645</v>
      </c>
      <c r="AN536" s="4">
        <f t="shared" si="68"/>
        <v>6.1474040581776064E-3</v>
      </c>
      <c r="AO536" s="3"/>
      <c r="AP536">
        <v>0</v>
      </c>
      <c r="AQ536" t="s">
        <v>410</v>
      </c>
      <c r="AR536">
        <v>16360185</v>
      </c>
      <c r="AS536" t="s">
        <v>409</v>
      </c>
      <c r="AT536" s="2" t="s">
        <v>0</v>
      </c>
      <c r="AU536" s="1">
        <f t="shared" si="69"/>
        <v>3.2713658765836935</v>
      </c>
      <c r="AV536" s="1">
        <f t="shared" si="70"/>
        <v>2.5123300277934266</v>
      </c>
      <c r="AW536" s="1">
        <f t="shared" si="71"/>
        <v>1.7532941790031602</v>
      </c>
    </row>
    <row r="537" spans="1:49" x14ac:dyDescent="0.2">
      <c r="A537">
        <v>535</v>
      </c>
      <c r="B537" t="s">
        <v>12576</v>
      </c>
      <c r="C537" t="s">
        <v>12575</v>
      </c>
      <c r="F537" t="s">
        <v>12574</v>
      </c>
      <c r="G537" t="s">
        <v>10</v>
      </c>
      <c r="H537" t="s">
        <v>9</v>
      </c>
      <c r="I537" t="s">
        <v>928</v>
      </c>
      <c r="J537">
        <v>60025778</v>
      </c>
      <c r="K537" t="s">
        <v>199</v>
      </c>
      <c r="L537" t="s">
        <v>198</v>
      </c>
      <c r="M537" t="s">
        <v>38</v>
      </c>
      <c r="N537">
        <v>2</v>
      </c>
      <c r="O537" t="s">
        <v>12573</v>
      </c>
      <c r="P537" t="s">
        <v>12572</v>
      </c>
      <c r="Q537" t="s">
        <v>195</v>
      </c>
      <c r="R537" s="7">
        <v>38657</v>
      </c>
      <c r="S537" s="8">
        <f t="shared" si="64"/>
        <v>2005</v>
      </c>
      <c r="T537" s="8">
        <v>2005</v>
      </c>
      <c r="U537" s="8">
        <f t="shared" si="65"/>
        <v>17</v>
      </c>
      <c r="V537" s="7">
        <v>38657</v>
      </c>
      <c r="W537" t="s">
        <v>151</v>
      </c>
      <c r="X537" s="2">
        <v>1.6519999999999999</v>
      </c>
      <c r="Y537" s="6">
        <f t="shared" si="66"/>
        <v>4.409919649769093E-2</v>
      </c>
      <c r="AA537" t="s">
        <v>150</v>
      </c>
      <c r="AB537">
        <v>17337</v>
      </c>
      <c r="AD537" t="s">
        <v>2</v>
      </c>
      <c r="AE537">
        <v>53</v>
      </c>
      <c r="AF537">
        <v>11</v>
      </c>
      <c r="AH537" t="s">
        <v>12571</v>
      </c>
      <c r="AI537" t="s">
        <v>12570</v>
      </c>
      <c r="AK537" t="s">
        <v>12569</v>
      </c>
      <c r="AL537">
        <v>37</v>
      </c>
      <c r="AM537" s="5">
        <f t="shared" si="67"/>
        <v>2.1764705882352939</v>
      </c>
      <c r="AN537" s="4">
        <f t="shared" si="68"/>
        <v>3.2964340601821947E-3</v>
      </c>
      <c r="AO537" s="3"/>
      <c r="AP537">
        <v>0</v>
      </c>
      <c r="AQ537" t="s">
        <v>110</v>
      </c>
      <c r="AR537" t="s">
        <v>12568</v>
      </c>
      <c r="AS537" t="s">
        <v>109</v>
      </c>
      <c r="AT537" s="2" t="s">
        <v>0</v>
      </c>
      <c r="AU537" s="1">
        <f t="shared" si="69"/>
        <v>3.1858367766438307</v>
      </c>
      <c r="AV537" s="1">
        <f t="shared" si="70"/>
        <v>2.369781527893656</v>
      </c>
      <c r="AW537" s="1">
        <f t="shared" si="71"/>
        <v>1.5537262791434814</v>
      </c>
    </row>
    <row r="538" spans="1:49" x14ac:dyDescent="0.2">
      <c r="A538">
        <v>536</v>
      </c>
      <c r="B538" t="s">
        <v>12567</v>
      </c>
      <c r="C538" t="s">
        <v>12566</v>
      </c>
      <c r="F538" t="s">
        <v>12565</v>
      </c>
      <c r="G538" t="s">
        <v>10</v>
      </c>
      <c r="H538" t="s">
        <v>9</v>
      </c>
      <c r="I538" t="s">
        <v>861</v>
      </c>
      <c r="J538" t="s">
        <v>12564</v>
      </c>
      <c r="K538" t="s">
        <v>12563</v>
      </c>
      <c r="L538" t="s">
        <v>12562</v>
      </c>
      <c r="M538" t="s">
        <v>12561</v>
      </c>
      <c r="N538">
        <v>4</v>
      </c>
      <c r="O538" t="s">
        <v>860</v>
      </c>
      <c r="P538" t="s">
        <v>859</v>
      </c>
      <c r="Q538" t="s">
        <v>12560</v>
      </c>
      <c r="R538" s="7">
        <v>38657</v>
      </c>
      <c r="S538" s="8">
        <f t="shared" si="64"/>
        <v>2005</v>
      </c>
      <c r="T538" s="8">
        <v>2005</v>
      </c>
      <c r="U538" s="8">
        <f t="shared" si="65"/>
        <v>17</v>
      </c>
      <c r="V538" s="7">
        <v>38657</v>
      </c>
      <c r="W538" t="s">
        <v>151</v>
      </c>
      <c r="X538" s="2">
        <v>1.6519999999999999</v>
      </c>
      <c r="Y538" s="6">
        <f t="shared" si="66"/>
        <v>4.409919649769093E-2</v>
      </c>
      <c r="AA538" t="s">
        <v>150</v>
      </c>
      <c r="AB538">
        <v>17337</v>
      </c>
      <c r="AD538" t="s">
        <v>2</v>
      </c>
      <c r="AE538">
        <v>53</v>
      </c>
      <c r="AF538">
        <v>11</v>
      </c>
      <c r="AH538" t="s">
        <v>12559</v>
      </c>
      <c r="AI538" t="s">
        <v>12558</v>
      </c>
      <c r="AJ538" t="s">
        <v>12557</v>
      </c>
      <c r="AK538" t="s">
        <v>12556</v>
      </c>
      <c r="AL538">
        <v>28</v>
      </c>
      <c r="AM538" s="5">
        <f t="shared" si="67"/>
        <v>1.6470588235294117</v>
      </c>
      <c r="AN538" s="4">
        <f t="shared" si="68"/>
        <v>2.4945987482459854E-3</v>
      </c>
      <c r="AO538" s="3"/>
      <c r="AP538">
        <v>0</v>
      </c>
      <c r="AR538" t="s">
        <v>1</v>
      </c>
      <c r="AS538" t="s">
        <v>1348</v>
      </c>
      <c r="AT538" s="2" t="s">
        <v>0</v>
      </c>
      <c r="AU538" s="1">
        <f t="shared" si="69"/>
        <v>3.1617817172857441</v>
      </c>
      <c r="AV538" s="1">
        <f t="shared" si="70"/>
        <v>2.3296897622968458</v>
      </c>
      <c r="AW538" s="1">
        <f t="shared" si="71"/>
        <v>1.4975978073079468</v>
      </c>
    </row>
    <row r="539" spans="1:49" x14ac:dyDescent="0.2">
      <c r="A539">
        <v>537</v>
      </c>
      <c r="B539" t="s">
        <v>12555</v>
      </c>
      <c r="C539" t="s">
        <v>12554</v>
      </c>
      <c r="F539" t="s">
        <v>12553</v>
      </c>
      <c r="G539" t="s">
        <v>10</v>
      </c>
      <c r="H539" t="s">
        <v>9</v>
      </c>
      <c r="I539" t="s">
        <v>12552</v>
      </c>
      <c r="J539">
        <v>60027550</v>
      </c>
      <c r="K539" t="s">
        <v>272</v>
      </c>
      <c r="L539" t="s">
        <v>271</v>
      </c>
      <c r="M539" t="s">
        <v>38</v>
      </c>
      <c r="N539">
        <v>2</v>
      </c>
      <c r="O539" t="s">
        <v>12551</v>
      </c>
      <c r="P539" t="s">
        <v>12550</v>
      </c>
      <c r="Q539" t="s">
        <v>270</v>
      </c>
      <c r="R539" s="7">
        <v>38657</v>
      </c>
      <c r="S539" s="8">
        <f t="shared" si="64"/>
        <v>2005</v>
      </c>
      <c r="T539" s="8">
        <v>2005</v>
      </c>
      <c r="U539" s="8">
        <f t="shared" si="65"/>
        <v>17</v>
      </c>
      <c r="V539" s="7">
        <v>38657</v>
      </c>
      <c r="W539" t="s">
        <v>151</v>
      </c>
      <c r="X539" s="2">
        <v>1.6519999999999999</v>
      </c>
      <c r="Y539" s="6">
        <f t="shared" si="66"/>
        <v>4.409919649769093E-2</v>
      </c>
      <c r="AA539" t="s">
        <v>150</v>
      </c>
      <c r="AB539">
        <v>17337</v>
      </c>
      <c r="AD539" t="s">
        <v>2</v>
      </c>
      <c r="AE539">
        <v>53</v>
      </c>
      <c r="AF539">
        <v>11</v>
      </c>
      <c r="AH539" t="s">
        <v>12549</v>
      </c>
      <c r="AI539" t="s">
        <v>12548</v>
      </c>
      <c r="AJ539" t="s">
        <v>12547</v>
      </c>
      <c r="AK539" t="s">
        <v>12546</v>
      </c>
      <c r="AL539">
        <v>241</v>
      </c>
      <c r="AM539" s="5">
        <f t="shared" si="67"/>
        <v>14.176470588235293</v>
      </c>
      <c r="AN539" s="4">
        <f t="shared" si="68"/>
        <v>2.1471367797402944E-2</v>
      </c>
      <c r="AO539" s="3"/>
      <c r="AP539">
        <v>0</v>
      </c>
      <c r="AR539" t="s">
        <v>1</v>
      </c>
      <c r="AT539" s="2" t="s">
        <v>0</v>
      </c>
      <c r="AU539" s="1">
        <f t="shared" si="69"/>
        <v>3.7310847887604535</v>
      </c>
      <c r="AV539" s="1">
        <f t="shared" si="70"/>
        <v>3.2785282147546937</v>
      </c>
      <c r="AW539" s="1">
        <f t="shared" si="71"/>
        <v>2.8259716407489339</v>
      </c>
    </row>
    <row r="540" spans="1:49" x14ac:dyDescent="0.2">
      <c r="A540">
        <v>538</v>
      </c>
      <c r="B540" t="s">
        <v>12545</v>
      </c>
      <c r="C540" t="s">
        <v>12544</v>
      </c>
      <c r="F540" t="s">
        <v>12543</v>
      </c>
      <c r="G540" t="s">
        <v>10</v>
      </c>
      <c r="H540" t="s">
        <v>9</v>
      </c>
      <c r="I540" t="s">
        <v>12542</v>
      </c>
      <c r="J540" t="s">
        <v>12538</v>
      </c>
      <c r="K540" t="s">
        <v>12541</v>
      </c>
      <c r="L540" t="s">
        <v>1534</v>
      </c>
      <c r="M540" t="s">
        <v>536</v>
      </c>
      <c r="N540">
        <v>2</v>
      </c>
      <c r="O540" t="s">
        <v>12540</v>
      </c>
      <c r="P540" t="s">
        <v>12539</v>
      </c>
      <c r="Q540" t="s">
        <v>12538</v>
      </c>
      <c r="R540" s="7">
        <v>38657</v>
      </c>
      <c r="S540" s="8">
        <f t="shared" si="64"/>
        <v>2005</v>
      </c>
      <c r="T540" s="8">
        <v>2005</v>
      </c>
      <c r="U540" s="8">
        <f t="shared" si="65"/>
        <v>17</v>
      </c>
      <c r="V540" s="7">
        <v>38657</v>
      </c>
      <c r="W540" t="s">
        <v>151</v>
      </c>
      <c r="X540" s="2">
        <v>1.6519999999999999</v>
      </c>
      <c r="Y540" s="6">
        <f t="shared" si="66"/>
        <v>4.409919649769093E-2</v>
      </c>
      <c r="AA540" t="s">
        <v>150</v>
      </c>
      <c r="AB540">
        <v>17337</v>
      </c>
      <c r="AD540" t="s">
        <v>2</v>
      </c>
      <c r="AE540">
        <v>53</v>
      </c>
      <c r="AF540">
        <v>11</v>
      </c>
      <c r="AH540" t="s">
        <v>12537</v>
      </c>
      <c r="AI540" t="s">
        <v>12536</v>
      </c>
      <c r="AJ540" t="s">
        <v>12535</v>
      </c>
      <c r="AK540" t="s">
        <v>12534</v>
      </c>
      <c r="AL540">
        <v>91</v>
      </c>
      <c r="AM540" s="5">
        <f t="shared" si="67"/>
        <v>5.3529411764705879</v>
      </c>
      <c r="AN540" s="4">
        <f t="shared" si="68"/>
        <v>8.1074459317994514E-3</v>
      </c>
      <c r="AO540" s="3"/>
      <c r="AP540">
        <v>0</v>
      </c>
      <c r="AR540" t="s">
        <v>1</v>
      </c>
      <c r="AT540" s="2" t="s">
        <v>0</v>
      </c>
      <c r="AU540" s="1">
        <f t="shared" si="69"/>
        <v>3.3301671327923485</v>
      </c>
      <c r="AV540" s="1">
        <f t="shared" si="70"/>
        <v>2.6103321214745194</v>
      </c>
      <c r="AW540" s="1">
        <f t="shared" si="71"/>
        <v>1.8904971101566894</v>
      </c>
    </row>
    <row r="541" spans="1:49" x14ac:dyDescent="0.2">
      <c r="A541">
        <v>539</v>
      </c>
      <c r="B541" t="s">
        <v>12533</v>
      </c>
      <c r="C541" t="s">
        <v>12532</v>
      </c>
      <c r="F541" t="s">
        <v>12531</v>
      </c>
      <c r="G541" t="s">
        <v>10</v>
      </c>
      <c r="H541" t="s">
        <v>9</v>
      </c>
      <c r="I541" t="s">
        <v>1132</v>
      </c>
      <c r="J541">
        <v>60009037</v>
      </c>
      <c r="K541" t="s">
        <v>268</v>
      </c>
      <c r="L541" t="s">
        <v>357</v>
      </c>
      <c r="M541" t="s">
        <v>38</v>
      </c>
      <c r="N541">
        <v>2</v>
      </c>
      <c r="O541" t="s">
        <v>12530</v>
      </c>
      <c r="P541" t="s">
        <v>12529</v>
      </c>
      <c r="Q541" t="s">
        <v>444</v>
      </c>
      <c r="R541" s="7">
        <v>38657</v>
      </c>
      <c r="S541" s="8">
        <f t="shared" si="64"/>
        <v>2005</v>
      </c>
      <c r="T541" s="8">
        <v>2005</v>
      </c>
      <c r="U541" s="8">
        <f t="shared" si="65"/>
        <v>17</v>
      </c>
      <c r="V541" s="7">
        <v>38657</v>
      </c>
      <c r="W541" t="s">
        <v>151</v>
      </c>
      <c r="X541" s="2">
        <v>1.6519999999999999</v>
      </c>
      <c r="Y541" s="6">
        <f t="shared" si="66"/>
        <v>4.409919649769093E-2</v>
      </c>
      <c r="AA541" t="s">
        <v>150</v>
      </c>
      <c r="AB541">
        <v>17337</v>
      </c>
      <c r="AD541" t="s">
        <v>2</v>
      </c>
      <c r="AE541">
        <v>53</v>
      </c>
      <c r="AF541">
        <v>11</v>
      </c>
      <c r="AH541" t="s">
        <v>12528</v>
      </c>
      <c r="AI541" t="s">
        <v>12527</v>
      </c>
      <c r="AJ541" t="s">
        <v>12526</v>
      </c>
      <c r="AK541" t="s">
        <v>12525</v>
      </c>
      <c r="AL541">
        <v>7</v>
      </c>
      <c r="AM541" s="5">
        <f t="shared" si="67"/>
        <v>0.41176470588235292</v>
      </c>
      <c r="AN541" s="4">
        <f t="shared" si="68"/>
        <v>6.2364968706149634E-4</v>
      </c>
      <c r="AO541" s="3"/>
      <c r="AP541">
        <v>0</v>
      </c>
      <c r="AR541" t="s">
        <v>1</v>
      </c>
      <c r="AT541" s="2" t="s">
        <v>0</v>
      </c>
      <c r="AU541" s="1">
        <f t="shared" si="69"/>
        <v>3.1056532454502102</v>
      </c>
      <c r="AV541" s="1">
        <f t="shared" si="70"/>
        <v>2.2361423092376214</v>
      </c>
      <c r="AW541" s="1">
        <f t="shared" si="71"/>
        <v>1.3666313730250326</v>
      </c>
    </row>
    <row r="542" spans="1:49" x14ac:dyDescent="0.2">
      <c r="A542">
        <v>540</v>
      </c>
      <c r="B542" t="s">
        <v>12524</v>
      </c>
      <c r="C542" t="s">
        <v>12523</v>
      </c>
      <c r="F542" t="s">
        <v>12522</v>
      </c>
      <c r="G542" t="s">
        <v>10</v>
      </c>
      <c r="H542" t="s">
        <v>9</v>
      </c>
      <c r="I542" t="s">
        <v>1253</v>
      </c>
      <c r="J542" t="s">
        <v>1252</v>
      </c>
      <c r="K542" t="s">
        <v>1251</v>
      </c>
      <c r="L542" t="s">
        <v>1241</v>
      </c>
      <c r="M542" t="s">
        <v>1240</v>
      </c>
      <c r="N542">
        <v>4</v>
      </c>
      <c r="O542" t="s">
        <v>12521</v>
      </c>
      <c r="P542" t="s">
        <v>12520</v>
      </c>
      <c r="Q542" t="s">
        <v>12519</v>
      </c>
      <c r="R542" s="7">
        <v>38657</v>
      </c>
      <c r="S542" s="8">
        <f t="shared" si="64"/>
        <v>2005</v>
      </c>
      <c r="T542" s="8">
        <v>2005</v>
      </c>
      <c r="U542" s="8">
        <f t="shared" si="65"/>
        <v>17</v>
      </c>
      <c r="V542" s="7">
        <v>38657</v>
      </c>
      <c r="W542" t="s">
        <v>151</v>
      </c>
      <c r="X542" s="2">
        <v>1.6519999999999999</v>
      </c>
      <c r="Y542" s="6">
        <f t="shared" si="66"/>
        <v>4.409919649769093E-2</v>
      </c>
      <c r="AA542" t="s">
        <v>150</v>
      </c>
      <c r="AB542">
        <v>17337</v>
      </c>
      <c r="AD542" t="s">
        <v>2</v>
      </c>
      <c r="AE542">
        <v>53</v>
      </c>
      <c r="AF542">
        <v>11</v>
      </c>
      <c r="AH542" t="s">
        <v>12518</v>
      </c>
      <c r="AI542" t="s">
        <v>12517</v>
      </c>
      <c r="AJ542" t="s">
        <v>12516</v>
      </c>
      <c r="AK542" t="s">
        <v>12515</v>
      </c>
      <c r="AL542">
        <v>46</v>
      </c>
      <c r="AM542" s="5">
        <f t="shared" si="67"/>
        <v>2.7058823529411766</v>
      </c>
      <c r="AN542" s="4">
        <f t="shared" si="68"/>
        <v>4.0982693721184045E-3</v>
      </c>
      <c r="AO542" s="3"/>
      <c r="AP542">
        <v>0</v>
      </c>
      <c r="AQ542" t="s">
        <v>56</v>
      </c>
      <c r="AR542" t="s">
        <v>1</v>
      </c>
      <c r="AS542" t="s">
        <v>55</v>
      </c>
      <c r="AT542" s="2" t="s">
        <v>0</v>
      </c>
      <c r="AU542" s="1">
        <f t="shared" si="69"/>
        <v>3.2098918360019173</v>
      </c>
      <c r="AV542" s="1">
        <f t="shared" si="70"/>
        <v>2.4098732934904668</v>
      </c>
      <c r="AW542" s="1">
        <f t="shared" si="71"/>
        <v>1.609854750979016</v>
      </c>
    </row>
    <row r="543" spans="1:49" x14ac:dyDescent="0.2">
      <c r="A543">
        <v>541</v>
      </c>
      <c r="B543" t="s">
        <v>12514</v>
      </c>
      <c r="C543" t="s">
        <v>12513</v>
      </c>
      <c r="F543" t="s">
        <v>12512</v>
      </c>
      <c r="G543" t="s">
        <v>10</v>
      </c>
      <c r="H543" t="s">
        <v>9</v>
      </c>
      <c r="I543" t="s">
        <v>12511</v>
      </c>
      <c r="J543" t="s">
        <v>9079</v>
      </c>
      <c r="K543" t="s">
        <v>9078</v>
      </c>
      <c r="L543" t="s">
        <v>9077</v>
      </c>
      <c r="M543" t="s">
        <v>350</v>
      </c>
      <c r="N543">
        <v>5</v>
      </c>
      <c r="O543" t="s">
        <v>12510</v>
      </c>
      <c r="P543" t="s">
        <v>12509</v>
      </c>
      <c r="Q543" t="s">
        <v>12508</v>
      </c>
      <c r="R543" s="7">
        <v>38657</v>
      </c>
      <c r="S543" s="8">
        <f t="shared" si="64"/>
        <v>2005</v>
      </c>
      <c r="T543" s="8">
        <v>2005</v>
      </c>
      <c r="U543" s="8">
        <f t="shared" si="65"/>
        <v>17</v>
      </c>
      <c r="V543" s="7">
        <v>38657</v>
      </c>
      <c r="W543" t="s">
        <v>151</v>
      </c>
      <c r="X543" s="2">
        <v>1.6519999999999999</v>
      </c>
      <c r="Y543" s="6">
        <f t="shared" si="66"/>
        <v>4.409919649769093E-2</v>
      </c>
      <c r="AA543" t="s">
        <v>150</v>
      </c>
      <c r="AB543">
        <v>17337</v>
      </c>
      <c r="AD543" t="s">
        <v>2</v>
      </c>
      <c r="AE543">
        <v>53</v>
      </c>
      <c r="AF543">
        <v>11</v>
      </c>
      <c r="AH543" t="s">
        <v>12507</v>
      </c>
      <c r="AI543" t="s">
        <v>12506</v>
      </c>
      <c r="AJ543" t="s">
        <v>12505</v>
      </c>
      <c r="AK543" t="s">
        <v>12504</v>
      </c>
      <c r="AL543">
        <v>242</v>
      </c>
      <c r="AM543" s="5">
        <f t="shared" si="67"/>
        <v>14.235294117647058</v>
      </c>
      <c r="AN543" s="4">
        <f t="shared" si="68"/>
        <v>2.15604606098403E-2</v>
      </c>
      <c r="AO543" s="3"/>
      <c r="AP543">
        <v>0</v>
      </c>
      <c r="AQ543" t="s">
        <v>1247</v>
      </c>
      <c r="AR543" t="s">
        <v>1</v>
      </c>
      <c r="AS543" t="s">
        <v>1246</v>
      </c>
      <c r="AT543" s="2" t="s">
        <v>0</v>
      </c>
      <c r="AU543" s="1">
        <f t="shared" si="69"/>
        <v>3.7337575731335741</v>
      </c>
      <c r="AV543" s="1">
        <f t="shared" si="70"/>
        <v>3.2829828553765616</v>
      </c>
      <c r="AW543" s="1">
        <f t="shared" si="71"/>
        <v>2.8322081376195487</v>
      </c>
    </row>
    <row r="544" spans="1:49" x14ac:dyDescent="0.2">
      <c r="A544">
        <v>542</v>
      </c>
      <c r="B544" t="s">
        <v>12503</v>
      </c>
      <c r="C544" t="s">
        <v>12502</v>
      </c>
      <c r="F544" t="s">
        <v>12501</v>
      </c>
      <c r="G544" t="s">
        <v>10</v>
      </c>
      <c r="H544" t="s">
        <v>9</v>
      </c>
      <c r="I544" t="s">
        <v>1430</v>
      </c>
      <c r="J544">
        <v>60033387</v>
      </c>
      <c r="K544" t="s">
        <v>12500</v>
      </c>
      <c r="L544" t="s">
        <v>32</v>
      </c>
      <c r="M544" t="s">
        <v>31</v>
      </c>
      <c r="N544">
        <v>4</v>
      </c>
      <c r="O544" t="s">
        <v>12499</v>
      </c>
      <c r="P544" t="s">
        <v>1429</v>
      </c>
      <c r="Q544" t="s">
        <v>12498</v>
      </c>
      <c r="R544" s="7">
        <v>38657</v>
      </c>
      <c r="S544" s="8">
        <f t="shared" si="64"/>
        <v>2005</v>
      </c>
      <c r="T544" s="8">
        <v>2005</v>
      </c>
      <c r="U544" s="8">
        <f t="shared" si="65"/>
        <v>17</v>
      </c>
      <c r="V544" s="7">
        <v>38657</v>
      </c>
      <c r="W544" t="s">
        <v>151</v>
      </c>
      <c r="X544" s="2">
        <v>1.6519999999999999</v>
      </c>
      <c r="Y544" s="6">
        <f t="shared" si="66"/>
        <v>4.409919649769093E-2</v>
      </c>
      <c r="AA544" t="s">
        <v>150</v>
      </c>
      <c r="AB544">
        <v>17337</v>
      </c>
      <c r="AD544" t="s">
        <v>2</v>
      </c>
      <c r="AE544">
        <v>53</v>
      </c>
      <c r="AF544">
        <v>11</v>
      </c>
      <c r="AH544" t="s">
        <v>12497</v>
      </c>
      <c r="AI544" t="s">
        <v>12496</v>
      </c>
      <c r="AJ544" t="s">
        <v>12495</v>
      </c>
      <c r="AK544" t="s">
        <v>12494</v>
      </c>
      <c r="AL544">
        <v>815</v>
      </c>
      <c r="AM544" s="5">
        <f t="shared" si="67"/>
        <v>47.941176470588232</v>
      </c>
      <c r="AN544" s="4">
        <f t="shared" si="68"/>
        <v>7.2610642136445636E-2</v>
      </c>
      <c r="AO544" s="3"/>
      <c r="AP544">
        <v>0</v>
      </c>
      <c r="AR544" t="s">
        <v>1</v>
      </c>
      <c r="AS544" t="s">
        <v>12493</v>
      </c>
      <c r="AT544" s="2" t="s">
        <v>0</v>
      </c>
      <c r="AU544" s="1">
        <f t="shared" si="69"/>
        <v>5.2652630189317344</v>
      </c>
      <c r="AV544" s="1">
        <f t="shared" si="70"/>
        <v>5.8354919317068283</v>
      </c>
      <c r="AW544" s="1">
        <f t="shared" si="71"/>
        <v>6.4057208444819214</v>
      </c>
    </row>
    <row r="545" spans="1:49" x14ac:dyDescent="0.2">
      <c r="A545">
        <v>543</v>
      </c>
      <c r="B545" t="s">
        <v>12492</v>
      </c>
      <c r="C545" t="s">
        <v>12491</v>
      </c>
      <c r="F545" t="s">
        <v>12490</v>
      </c>
      <c r="G545" t="s">
        <v>10</v>
      </c>
      <c r="H545" t="s">
        <v>9</v>
      </c>
      <c r="I545" t="s">
        <v>12379</v>
      </c>
      <c r="J545">
        <v>60005837</v>
      </c>
      <c r="K545" t="s">
        <v>913</v>
      </c>
      <c r="L545" t="s">
        <v>338</v>
      </c>
      <c r="M545" t="s">
        <v>38</v>
      </c>
      <c r="N545">
        <v>3</v>
      </c>
      <c r="O545" t="s">
        <v>12489</v>
      </c>
      <c r="P545" t="s">
        <v>12488</v>
      </c>
      <c r="Q545" t="s">
        <v>10060</v>
      </c>
      <c r="R545" s="7">
        <v>38657</v>
      </c>
      <c r="S545" s="8">
        <f t="shared" si="64"/>
        <v>2005</v>
      </c>
      <c r="T545" s="8">
        <v>2005</v>
      </c>
      <c r="U545" s="8">
        <f t="shared" si="65"/>
        <v>17</v>
      </c>
      <c r="V545" s="7">
        <v>38657</v>
      </c>
      <c r="W545" t="s">
        <v>151</v>
      </c>
      <c r="X545" s="2">
        <v>1.6519999999999999</v>
      </c>
      <c r="Y545" s="6">
        <f t="shared" si="66"/>
        <v>4.409919649769093E-2</v>
      </c>
      <c r="AA545" t="s">
        <v>150</v>
      </c>
      <c r="AB545">
        <v>17337</v>
      </c>
      <c r="AD545" t="s">
        <v>2</v>
      </c>
      <c r="AE545">
        <v>53</v>
      </c>
      <c r="AF545">
        <v>11</v>
      </c>
      <c r="AH545" t="s">
        <v>12487</v>
      </c>
      <c r="AI545" t="s">
        <v>12486</v>
      </c>
      <c r="AJ545" t="s">
        <v>12485</v>
      </c>
      <c r="AK545" t="s">
        <v>12484</v>
      </c>
      <c r="AL545">
        <v>103</v>
      </c>
      <c r="AM545" s="5">
        <f t="shared" si="67"/>
        <v>6.0588235294117645</v>
      </c>
      <c r="AN545" s="4">
        <f t="shared" si="68"/>
        <v>9.1765596810477312E-3</v>
      </c>
      <c r="AO545" s="3"/>
      <c r="AP545">
        <v>0</v>
      </c>
      <c r="AR545" t="s">
        <v>1</v>
      </c>
      <c r="AT545" s="2" t="s">
        <v>0</v>
      </c>
      <c r="AU545" s="1">
        <f t="shared" si="69"/>
        <v>3.3622405452697972</v>
      </c>
      <c r="AV545" s="1">
        <f t="shared" si="70"/>
        <v>2.6637878089369331</v>
      </c>
      <c r="AW545" s="1">
        <f t="shared" si="71"/>
        <v>1.965335072604069</v>
      </c>
    </row>
    <row r="546" spans="1:49" x14ac:dyDescent="0.2">
      <c r="A546">
        <v>544</v>
      </c>
      <c r="B546" t="s">
        <v>12483</v>
      </c>
      <c r="C546" t="s">
        <v>12482</v>
      </c>
      <c r="F546" t="s">
        <v>12481</v>
      </c>
      <c r="G546" t="s">
        <v>10</v>
      </c>
      <c r="H546" t="s">
        <v>9</v>
      </c>
      <c r="I546" t="s">
        <v>12480</v>
      </c>
      <c r="J546" t="s">
        <v>12479</v>
      </c>
      <c r="K546" t="s">
        <v>12478</v>
      </c>
      <c r="L546" t="s">
        <v>12477</v>
      </c>
      <c r="M546" t="s">
        <v>96</v>
      </c>
      <c r="N546">
        <v>3</v>
      </c>
      <c r="O546" t="s">
        <v>12476</v>
      </c>
      <c r="P546" t="s">
        <v>12475</v>
      </c>
      <c r="Q546" t="s">
        <v>12474</v>
      </c>
      <c r="R546" s="7">
        <v>38657</v>
      </c>
      <c r="S546" s="8">
        <f t="shared" si="64"/>
        <v>2005</v>
      </c>
      <c r="T546" s="8">
        <v>2005</v>
      </c>
      <c r="U546" s="8">
        <f t="shared" si="65"/>
        <v>17</v>
      </c>
      <c r="V546" s="7">
        <v>38657</v>
      </c>
      <c r="W546" t="s">
        <v>151</v>
      </c>
      <c r="X546" s="2">
        <v>1.6519999999999999</v>
      </c>
      <c r="Y546" s="6">
        <f t="shared" si="66"/>
        <v>4.409919649769093E-2</v>
      </c>
      <c r="AA546" t="s">
        <v>150</v>
      </c>
      <c r="AB546">
        <v>17337</v>
      </c>
      <c r="AD546" t="s">
        <v>2</v>
      </c>
      <c r="AE546">
        <v>53</v>
      </c>
      <c r="AF546">
        <v>11</v>
      </c>
      <c r="AH546" t="s">
        <v>12473</v>
      </c>
      <c r="AI546" t="s">
        <v>12472</v>
      </c>
      <c r="AJ546" t="s">
        <v>12471</v>
      </c>
      <c r="AK546" t="s">
        <v>12470</v>
      </c>
      <c r="AL546">
        <v>10</v>
      </c>
      <c r="AM546" s="5">
        <f t="shared" si="67"/>
        <v>0.58823529411764708</v>
      </c>
      <c r="AN546" s="4">
        <f t="shared" si="68"/>
        <v>8.9092812437356617E-4</v>
      </c>
      <c r="AO546" s="3"/>
      <c r="AP546">
        <v>0</v>
      </c>
      <c r="AR546" t="s">
        <v>1</v>
      </c>
      <c r="AT546" s="2" t="s">
        <v>0</v>
      </c>
      <c r="AU546" s="1">
        <f t="shared" si="69"/>
        <v>3.1136715985695722</v>
      </c>
      <c r="AV546" s="1">
        <f t="shared" si="70"/>
        <v>2.2495062311032248</v>
      </c>
      <c r="AW546" s="1">
        <f t="shared" si="71"/>
        <v>1.3853408636368774</v>
      </c>
    </row>
    <row r="547" spans="1:49" x14ac:dyDescent="0.2">
      <c r="A547">
        <v>545</v>
      </c>
      <c r="B547" t="s">
        <v>12469</v>
      </c>
      <c r="C547" t="s">
        <v>12468</v>
      </c>
      <c r="F547" t="s">
        <v>12467</v>
      </c>
      <c r="G547" t="s">
        <v>10</v>
      </c>
      <c r="H547" t="s">
        <v>9</v>
      </c>
      <c r="I547" t="s">
        <v>12466</v>
      </c>
      <c r="J547" t="s">
        <v>12465</v>
      </c>
      <c r="K547" t="s">
        <v>12464</v>
      </c>
      <c r="L547" t="s">
        <v>12463</v>
      </c>
      <c r="M547" t="s">
        <v>63</v>
      </c>
      <c r="N547">
        <v>2</v>
      </c>
      <c r="O547" t="s">
        <v>12462</v>
      </c>
      <c r="P547" t="s">
        <v>12461</v>
      </c>
      <c r="Q547" t="s">
        <v>12460</v>
      </c>
      <c r="R547" s="7">
        <v>38657</v>
      </c>
      <c r="S547" s="8">
        <f t="shared" si="64"/>
        <v>2005</v>
      </c>
      <c r="T547" s="8">
        <v>2005</v>
      </c>
      <c r="U547" s="8">
        <f t="shared" si="65"/>
        <v>17</v>
      </c>
      <c r="V547" s="7">
        <v>38657</v>
      </c>
      <c r="W547" t="s">
        <v>1370</v>
      </c>
      <c r="X547" s="2">
        <v>3.4359999999999999</v>
      </c>
      <c r="Y547" s="6">
        <f t="shared" si="66"/>
        <v>9.1722057606577506E-2</v>
      </c>
      <c r="AA547">
        <v>189286</v>
      </c>
      <c r="AB547">
        <v>17339</v>
      </c>
      <c r="AD547" t="s">
        <v>2</v>
      </c>
      <c r="AE547">
        <v>50</v>
      </c>
      <c r="AF547">
        <v>11</v>
      </c>
      <c r="AH547" t="s">
        <v>12459</v>
      </c>
      <c r="AI547" t="s">
        <v>12458</v>
      </c>
      <c r="AJ547" t="s">
        <v>12457</v>
      </c>
      <c r="AK547" t="s">
        <v>12456</v>
      </c>
      <c r="AL547">
        <v>3</v>
      </c>
      <c r="AM547" s="5">
        <f t="shared" si="67"/>
        <v>0.17647058823529413</v>
      </c>
      <c r="AN547" s="4">
        <f t="shared" si="68"/>
        <v>2.6727843731206988E-4</v>
      </c>
      <c r="AO547" s="3"/>
      <c r="AP547">
        <v>0</v>
      </c>
      <c r="AQ547" t="s">
        <v>110</v>
      </c>
      <c r="AR547" t="s">
        <v>12455</v>
      </c>
      <c r="AS547" t="s">
        <v>109</v>
      </c>
      <c r="AT547" s="2" t="s">
        <v>0</v>
      </c>
      <c r="AU547" s="1">
        <f t="shared" si="69"/>
        <v>6.4285623855797862</v>
      </c>
      <c r="AV547" s="1">
        <f t="shared" si="70"/>
        <v>4.5994668021944785</v>
      </c>
      <c r="AW547" s="1">
        <f t="shared" si="71"/>
        <v>2.7703712188091698</v>
      </c>
    </row>
    <row r="548" spans="1:49" x14ac:dyDescent="0.2">
      <c r="A548">
        <v>546</v>
      </c>
      <c r="B548" t="s">
        <v>12454</v>
      </c>
      <c r="C548" t="s">
        <v>12453</v>
      </c>
      <c r="F548" t="s">
        <v>12452</v>
      </c>
      <c r="G548" t="s">
        <v>10</v>
      </c>
      <c r="H548" t="s">
        <v>9</v>
      </c>
      <c r="I548" t="s">
        <v>7479</v>
      </c>
      <c r="J548">
        <v>60027550</v>
      </c>
      <c r="K548" t="s">
        <v>272</v>
      </c>
      <c r="L548" t="s">
        <v>271</v>
      </c>
      <c r="M548" t="s">
        <v>38</v>
      </c>
      <c r="N548">
        <v>2</v>
      </c>
      <c r="O548" t="s">
        <v>7478</v>
      </c>
      <c r="P548" t="s">
        <v>7477</v>
      </c>
      <c r="Q548" t="s">
        <v>270</v>
      </c>
      <c r="R548" s="7">
        <v>38657</v>
      </c>
      <c r="S548" s="8">
        <f t="shared" si="64"/>
        <v>2005</v>
      </c>
      <c r="T548" s="8">
        <v>2005</v>
      </c>
      <c r="U548" s="8">
        <f t="shared" si="65"/>
        <v>17</v>
      </c>
      <c r="V548" s="7">
        <v>38657</v>
      </c>
      <c r="W548" t="s">
        <v>151</v>
      </c>
      <c r="X548" s="2">
        <v>1.6519999999999999</v>
      </c>
      <c r="Y548" s="6">
        <f t="shared" si="66"/>
        <v>4.409919649769093E-2</v>
      </c>
      <c r="AA548" t="s">
        <v>150</v>
      </c>
      <c r="AB548">
        <v>17337</v>
      </c>
      <c r="AD548" t="s">
        <v>2</v>
      </c>
      <c r="AE548">
        <v>53</v>
      </c>
      <c r="AF548">
        <v>11</v>
      </c>
      <c r="AH548" t="s">
        <v>12451</v>
      </c>
      <c r="AI548" t="s">
        <v>12450</v>
      </c>
      <c r="AJ548" t="s">
        <v>12449</v>
      </c>
      <c r="AK548" t="s">
        <v>12448</v>
      </c>
      <c r="AL548">
        <v>22</v>
      </c>
      <c r="AM548" s="5">
        <f t="shared" si="67"/>
        <v>1.2941176470588236</v>
      </c>
      <c r="AN548" s="4">
        <f t="shared" si="68"/>
        <v>1.9600418736218455E-3</v>
      </c>
      <c r="AO548" s="3"/>
      <c r="AP548">
        <v>0</v>
      </c>
      <c r="AQ548" t="s">
        <v>269</v>
      </c>
      <c r="AR548">
        <v>1251166</v>
      </c>
      <c r="AS548" t="s">
        <v>268</v>
      </c>
      <c r="AT548" s="2" t="s">
        <v>0</v>
      </c>
      <c r="AU548" s="1">
        <f t="shared" si="69"/>
        <v>3.1457450110470209</v>
      </c>
      <c r="AV548" s="1">
        <f t="shared" si="70"/>
        <v>2.3029619185656389</v>
      </c>
      <c r="AW548" s="1">
        <f t="shared" si="71"/>
        <v>1.460178826084257</v>
      </c>
    </row>
    <row r="549" spans="1:49" x14ac:dyDescent="0.2">
      <c r="A549">
        <v>547</v>
      </c>
      <c r="B549" t="s">
        <v>12447</v>
      </c>
      <c r="C549" t="s">
        <v>12446</v>
      </c>
      <c r="F549" t="s">
        <v>12445</v>
      </c>
      <c r="G549" t="s">
        <v>10</v>
      </c>
      <c r="H549" t="s">
        <v>9</v>
      </c>
      <c r="I549" t="s">
        <v>512</v>
      </c>
      <c r="J549">
        <v>60005429</v>
      </c>
      <c r="K549" t="s">
        <v>44</v>
      </c>
      <c r="L549" t="s">
        <v>43</v>
      </c>
      <c r="M549" t="s">
        <v>42</v>
      </c>
      <c r="N549">
        <v>2</v>
      </c>
      <c r="O549" t="s">
        <v>12444</v>
      </c>
      <c r="P549" t="s">
        <v>12443</v>
      </c>
      <c r="Q549" t="s">
        <v>41</v>
      </c>
      <c r="R549" s="7">
        <v>38657</v>
      </c>
      <c r="S549" s="8">
        <f t="shared" si="64"/>
        <v>2005</v>
      </c>
      <c r="T549" s="8">
        <v>2005</v>
      </c>
      <c r="U549" s="8">
        <f t="shared" si="65"/>
        <v>17</v>
      </c>
      <c r="V549" s="7">
        <v>38657</v>
      </c>
      <c r="W549" t="s">
        <v>151</v>
      </c>
      <c r="X549" s="2">
        <v>1.6519999999999999</v>
      </c>
      <c r="Y549" s="6">
        <f t="shared" si="66"/>
        <v>4.409919649769093E-2</v>
      </c>
      <c r="AA549" t="s">
        <v>150</v>
      </c>
      <c r="AB549">
        <v>17337</v>
      </c>
      <c r="AD549" t="s">
        <v>2</v>
      </c>
      <c r="AE549">
        <v>53</v>
      </c>
      <c r="AF549">
        <v>11</v>
      </c>
      <c r="AH549" t="s">
        <v>12442</v>
      </c>
      <c r="AI549" t="s">
        <v>12441</v>
      </c>
      <c r="AJ549" t="s">
        <v>12440</v>
      </c>
      <c r="AK549" t="s">
        <v>12439</v>
      </c>
      <c r="AL549">
        <v>45</v>
      </c>
      <c r="AM549" s="5">
        <f t="shared" si="67"/>
        <v>2.6470588235294117</v>
      </c>
      <c r="AN549" s="4">
        <f t="shared" si="68"/>
        <v>4.0091765596810477E-3</v>
      </c>
      <c r="AO549" s="3"/>
      <c r="AP549">
        <v>0</v>
      </c>
      <c r="AQ549" t="s">
        <v>40</v>
      </c>
      <c r="AR549" t="s">
        <v>289</v>
      </c>
      <c r="AS549" t="s">
        <v>39</v>
      </c>
      <c r="AT549" s="2" t="s">
        <v>0</v>
      </c>
      <c r="AU549" s="1">
        <f t="shared" si="69"/>
        <v>3.2072190516287966</v>
      </c>
      <c r="AV549" s="1">
        <f t="shared" si="70"/>
        <v>2.4054186528685988</v>
      </c>
      <c r="AW549" s="1">
        <f t="shared" si="71"/>
        <v>1.603618254108401</v>
      </c>
    </row>
    <row r="550" spans="1:49" x14ac:dyDescent="0.2">
      <c r="A550">
        <v>548</v>
      </c>
      <c r="B550" t="s">
        <v>12438</v>
      </c>
      <c r="C550" t="s">
        <v>12437</v>
      </c>
      <c r="F550" t="s">
        <v>12436</v>
      </c>
      <c r="G550" t="s">
        <v>10</v>
      </c>
      <c r="H550" t="s">
        <v>9</v>
      </c>
      <c r="I550" t="s">
        <v>12435</v>
      </c>
      <c r="J550" t="s">
        <v>12434</v>
      </c>
      <c r="K550" t="s">
        <v>12433</v>
      </c>
      <c r="L550" t="s">
        <v>12432</v>
      </c>
      <c r="M550" t="s">
        <v>12431</v>
      </c>
      <c r="N550">
        <v>4</v>
      </c>
      <c r="O550" t="s">
        <v>12430</v>
      </c>
      <c r="P550" t="s">
        <v>12429</v>
      </c>
      <c r="Q550" t="s">
        <v>12428</v>
      </c>
      <c r="R550" s="7">
        <v>38657</v>
      </c>
      <c r="S550" s="8">
        <f t="shared" si="64"/>
        <v>2005</v>
      </c>
      <c r="T550" s="8">
        <v>2005</v>
      </c>
      <c r="U550" s="8">
        <f t="shared" si="65"/>
        <v>17</v>
      </c>
      <c r="V550" s="7">
        <v>38657</v>
      </c>
      <c r="W550" t="s">
        <v>151</v>
      </c>
      <c r="X550" s="2">
        <v>1.6519999999999999</v>
      </c>
      <c r="Y550" s="6">
        <f t="shared" si="66"/>
        <v>4.409919649769093E-2</v>
      </c>
      <c r="AA550" t="s">
        <v>150</v>
      </c>
      <c r="AB550">
        <v>17337</v>
      </c>
      <c r="AD550" t="s">
        <v>2</v>
      </c>
      <c r="AE550">
        <v>53</v>
      </c>
      <c r="AF550">
        <v>11</v>
      </c>
      <c r="AH550" t="s">
        <v>12427</v>
      </c>
      <c r="AI550" t="s">
        <v>12426</v>
      </c>
      <c r="AJ550" t="s">
        <v>12425</v>
      </c>
      <c r="AK550" t="s">
        <v>12424</v>
      </c>
      <c r="AL550">
        <v>18</v>
      </c>
      <c r="AM550" s="5">
        <f t="shared" si="67"/>
        <v>1.0588235294117647</v>
      </c>
      <c r="AN550" s="4">
        <f t="shared" si="68"/>
        <v>1.6036706238724192E-3</v>
      </c>
      <c r="AO550" s="3"/>
      <c r="AP550">
        <v>0</v>
      </c>
      <c r="AR550" t="s">
        <v>1</v>
      </c>
      <c r="AT550" s="2" t="s">
        <v>0</v>
      </c>
      <c r="AU550" s="1">
        <f t="shared" si="69"/>
        <v>3.1350538735545377</v>
      </c>
      <c r="AV550" s="1">
        <f t="shared" si="70"/>
        <v>2.2851433560781675</v>
      </c>
      <c r="AW550" s="1">
        <f t="shared" si="71"/>
        <v>1.4352328386017972</v>
      </c>
    </row>
    <row r="551" spans="1:49" x14ac:dyDescent="0.2">
      <c r="A551">
        <v>549</v>
      </c>
      <c r="B551" t="s">
        <v>12423</v>
      </c>
      <c r="C551" t="s">
        <v>12422</v>
      </c>
      <c r="F551" t="s">
        <v>12421</v>
      </c>
      <c r="G551" t="s">
        <v>10</v>
      </c>
      <c r="H551" t="s">
        <v>9</v>
      </c>
      <c r="I551" t="s">
        <v>160</v>
      </c>
      <c r="J551">
        <v>60011357</v>
      </c>
      <c r="K551" t="s">
        <v>159</v>
      </c>
      <c r="L551" t="s">
        <v>158</v>
      </c>
      <c r="M551" t="s">
        <v>42</v>
      </c>
      <c r="N551">
        <v>2</v>
      </c>
      <c r="O551" t="s">
        <v>12420</v>
      </c>
      <c r="P551" t="s">
        <v>10926</v>
      </c>
      <c r="Q551" t="s">
        <v>484</v>
      </c>
      <c r="R551" s="7">
        <v>38657</v>
      </c>
      <c r="S551" s="8">
        <f t="shared" si="64"/>
        <v>2005</v>
      </c>
      <c r="T551" s="8">
        <v>2005</v>
      </c>
      <c r="U551" s="8">
        <f t="shared" si="65"/>
        <v>17</v>
      </c>
      <c r="V551" s="7">
        <v>38657</v>
      </c>
      <c r="W551" t="s">
        <v>151</v>
      </c>
      <c r="X551" s="2">
        <v>1.6519999999999999</v>
      </c>
      <c r="Y551" s="6">
        <f t="shared" si="66"/>
        <v>4.409919649769093E-2</v>
      </c>
      <c r="AA551" t="s">
        <v>150</v>
      </c>
      <c r="AB551">
        <v>17337</v>
      </c>
      <c r="AD551" t="s">
        <v>2</v>
      </c>
      <c r="AE551">
        <v>53</v>
      </c>
      <c r="AF551">
        <v>11</v>
      </c>
      <c r="AH551" t="s">
        <v>12419</v>
      </c>
      <c r="AI551" t="s">
        <v>12418</v>
      </c>
      <c r="AJ551" t="s">
        <v>12417</v>
      </c>
      <c r="AK551" t="s">
        <v>12416</v>
      </c>
      <c r="AL551">
        <v>31</v>
      </c>
      <c r="AM551" s="5">
        <f t="shared" si="67"/>
        <v>1.8235294117647058</v>
      </c>
      <c r="AN551" s="4">
        <f t="shared" si="68"/>
        <v>2.7618771855580549E-3</v>
      </c>
      <c r="AO551" s="3"/>
      <c r="AP551">
        <v>0</v>
      </c>
      <c r="AR551" t="s">
        <v>1</v>
      </c>
      <c r="AT551" s="2" t="s">
        <v>0</v>
      </c>
      <c r="AU551" s="1">
        <f t="shared" si="69"/>
        <v>3.1698000704051066</v>
      </c>
      <c r="AV551" s="1">
        <f t="shared" si="70"/>
        <v>2.3430536841624496</v>
      </c>
      <c r="AW551" s="1">
        <f t="shared" si="71"/>
        <v>1.5163072979197918</v>
      </c>
    </row>
    <row r="552" spans="1:49" x14ac:dyDescent="0.2">
      <c r="A552">
        <v>550</v>
      </c>
      <c r="B552" t="s">
        <v>12415</v>
      </c>
      <c r="C552" t="s">
        <v>12414</v>
      </c>
      <c r="F552" t="s">
        <v>12413</v>
      </c>
      <c r="G552" t="s">
        <v>10</v>
      </c>
      <c r="H552" t="s">
        <v>9</v>
      </c>
      <c r="I552" t="s">
        <v>12379</v>
      </c>
      <c r="J552" t="s">
        <v>12412</v>
      </c>
      <c r="K552" t="s">
        <v>12411</v>
      </c>
      <c r="L552" t="s">
        <v>12410</v>
      </c>
      <c r="M552" t="s">
        <v>97</v>
      </c>
      <c r="N552">
        <v>5</v>
      </c>
      <c r="O552" t="s">
        <v>12409</v>
      </c>
      <c r="P552" t="s">
        <v>12408</v>
      </c>
      <c r="Q552" t="s">
        <v>12407</v>
      </c>
      <c r="R552" s="7">
        <v>38657</v>
      </c>
      <c r="S552" s="8">
        <f t="shared" si="64"/>
        <v>2005</v>
      </c>
      <c r="T552" s="8">
        <v>2005</v>
      </c>
      <c r="U552" s="8">
        <f t="shared" si="65"/>
        <v>17</v>
      </c>
      <c r="V552" s="7">
        <v>38657</v>
      </c>
      <c r="W552" t="s">
        <v>151</v>
      </c>
      <c r="X552" s="2">
        <v>1.6519999999999999</v>
      </c>
      <c r="Y552" s="6">
        <f t="shared" si="66"/>
        <v>4.409919649769093E-2</v>
      </c>
      <c r="AA552" t="s">
        <v>150</v>
      </c>
      <c r="AB552">
        <v>17337</v>
      </c>
      <c r="AD552" t="s">
        <v>2</v>
      </c>
      <c r="AE552">
        <v>53</v>
      </c>
      <c r="AF552">
        <v>11</v>
      </c>
      <c r="AH552" t="s">
        <v>12406</v>
      </c>
      <c r="AI552" t="s">
        <v>12405</v>
      </c>
      <c r="AJ552" t="s">
        <v>12404</v>
      </c>
      <c r="AK552" t="s">
        <v>12403</v>
      </c>
      <c r="AL552">
        <v>170</v>
      </c>
      <c r="AM552" s="5">
        <f t="shared" si="67"/>
        <v>10</v>
      </c>
      <c r="AN552" s="4">
        <f t="shared" si="68"/>
        <v>1.5145778114350625E-2</v>
      </c>
      <c r="AO552" s="3"/>
      <c r="AP552">
        <v>0</v>
      </c>
      <c r="AR552" t="s">
        <v>1</v>
      </c>
      <c r="AT552" s="2" t="s">
        <v>0</v>
      </c>
      <c r="AU552" s="1">
        <f t="shared" si="69"/>
        <v>3.541317098268884</v>
      </c>
      <c r="AV552" s="1">
        <f t="shared" si="70"/>
        <v>2.9622487306020777</v>
      </c>
      <c r="AW552" s="1">
        <f t="shared" si="71"/>
        <v>2.3831803629352715</v>
      </c>
    </row>
    <row r="553" spans="1:49" x14ac:dyDescent="0.2">
      <c r="A553">
        <v>551</v>
      </c>
      <c r="B553" t="s">
        <v>12402</v>
      </c>
      <c r="C553" t="s">
        <v>12401</v>
      </c>
      <c r="F553" t="s">
        <v>12400</v>
      </c>
      <c r="G553" t="s">
        <v>10</v>
      </c>
      <c r="H553" t="s">
        <v>9</v>
      </c>
      <c r="I553" t="s">
        <v>12399</v>
      </c>
      <c r="J553">
        <v>60025778</v>
      </c>
      <c r="K553" t="s">
        <v>199</v>
      </c>
      <c r="L553" t="s">
        <v>198</v>
      </c>
      <c r="M553" t="s">
        <v>38</v>
      </c>
      <c r="N553">
        <v>2</v>
      </c>
      <c r="O553" t="s">
        <v>12398</v>
      </c>
      <c r="P553" t="s">
        <v>12397</v>
      </c>
      <c r="Q553" t="s">
        <v>195</v>
      </c>
      <c r="R553" s="7">
        <v>38657</v>
      </c>
      <c r="S553" s="8">
        <f t="shared" si="64"/>
        <v>2005</v>
      </c>
      <c r="T553" s="8">
        <v>2005</v>
      </c>
      <c r="U553" s="8">
        <f t="shared" si="65"/>
        <v>17</v>
      </c>
      <c r="V553" s="7">
        <v>38657</v>
      </c>
      <c r="W553" t="s">
        <v>151</v>
      </c>
      <c r="X553" s="2">
        <v>1.6519999999999999</v>
      </c>
      <c r="Y553" s="6">
        <f t="shared" si="66"/>
        <v>4.409919649769093E-2</v>
      </c>
      <c r="AA553" t="s">
        <v>150</v>
      </c>
      <c r="AB553">
        <v>17337</v>
      </c>
      <c r="AD553" t="s">
        <v>2</v>
      </c>
      <c r="AE553">
        <v>53</v>
      </c>
      <c r="AF553">
        <v>11</v>
      </c>
      <c r="AH553" t="s">
        <v>12396</v>
      </c>
      <c r="AI553" t="s">
        <v>12395</v>
      </c>
      <c r="AJ553" t="s">
        <v>12394</v>
      </c>
      <c r="AK553" t="s">
        <v>12393</v>
      </c>
      <c r="AL553">
        <v>58</v>
      </c>
      <c r="AM553" s="5">
        <f t="shared" si="67"/>
        <v>3.4117647058823528</v>
      </c>
      <c r="AN553" s="4">
        <f t="shared" si="68"/>
        <v>5.1673831213666834E-3</v>
      </c>
      <c r="AO553" s="3"/>
      <c r="AP553">
        <v>0</v>
      </c>
      <c r="AQ553" t="s">
        <v>105</v>
      </c>
      <c r="AR553">
        <v>10085872</v>
      </c>
      <c r="AS553" t="s">
        <v>104</v>
      </c>
      <c r="AT553" s="2" t="s">
        <v>0</v>
      </c>
      <c r="AU553" s="1">
        <f t="shared" si="69"/>
        <v>3.2419652484793655</v>
      </c>
      <c r="AV553" s="1">
        <f t="shared" si="70"/>
        <v>2.4633289809528809</v>
      </c>
      <c r="AW553" s="1">
        <f t="shared" si="71"/>
        <v>1.6846927134263956</v>
      </c>
    </row>
    <row r="554" spans="1:49" x14ac:dyDescent="0.2">
      <c r="A554">
        <v>552</v>
      </c>
      <c r="B554" t="s">
        <v>12392</v>
      </c>
      <c r="C554" t="s">
        <v>12391</v>
      </c>
      <c r="F554" t="s">
        <v>12390</v>
      </c>
      <c r="G554" t="s">
        <v>10</v>
      </c>
      <c r="H554" t="s">
        <v>9</v>
      </c>
      <c r="I554" t="s">
        <v>12389</v>
      </c>
      <c r="J554">
        <v>60018179</v>
      </c>
      <c r="K554" t="s">
        <v>937</v>
      </c>
      <c r="L554" t="s">
        <v>936</v>
      </c>
      <c r="M554" t="s">
        <v>38</v>
      </c>
      <c r="N554">
        <v>2</v>
      </c>
      <c r="O554" t="s">
        <v>12388</v>
      </c>
      <c r="P554" t="s">
        <v>12387</v>
      </c>
      <c r="Q554" t="s">
        <v>935</v>
      </c>
      <c r="R554" s="7">
        <v>38657</v>
      </c>
      <c r="S554" s="8">
        <f t="shared" si="64"/>
        <v>2005</v>
      </c>
      <c r="T554" s="8">
        <v>2005</v>
      </c>
      <c r="U554" s="8">
        <f t="shared" si="65"/>
        <v>17</v>
      </c>
      <c r="V554" s="7">
        <v>38657</v>
      </c>
      <c r="W554" t="s">
        <v>151</v>
      </c>
      <c r="X554" s="2">
        <v>1.6519999999999999</v>
      </c>
      <c r="Y554" s="6">
        <f t="shared" si="66"/>
        <v>4.409919649769093E-2</v>
      </c>
      <c r="AA554" t="s">
        <v>150</v>
      </c>
      <c r="AB554">
        <v>17337</v>
      </c>
      <c r="AD554" t="s">
        <v>2</v>
      </c>
      <c r="AE554">
        <v>53</v>
      </c>
      <c r="AF554">
        <v>11</v>
      </c>
      <c r="AH554" t="s">
        <v>12386</v>
      </c>
      <c r="AI554" t="s">
        <v>12385</v>
      </c>
      <c r="AJ554" t="s">
        <v>12384</v>
      </c>
      <c r="AK554" t="s">
        <v>12383</v>
      </c>
      <c r="AL554">
        <v>66</v>
      </c>
      <c r="AM554" s="5">
        <f t="shared" si="67"/>
        <v>3.8823529411764706</v>
      </c>
      <c r="AN554" s="4">
        <f t="shared" si="68"/>
        <v>5.8801256208655369E-3</v>
      </c>
      <c r="AO554" s="3"/>
      <c r="AP554">
        <v>0</v>
      </c>
      <c r="AR554" t="s">
        <v>1</v>
      </c>
      <c r="AT554" s="2" t="s">
        <v>0</v>
      </c>
      <c r="AU554" s="1">
        <f t="shared" si="69"/>
        <v>3.2633475234643314</v>
      </c>
      <c r="AV554" s="1">
        <f t="shared" si="70"/>
        <v>2.4989661059278236</v>
      </c>
      <c r="AW554" s="1">
        <f t="shared" si="71"/>
        <v>1.7345846883913152</v>
      </c>
    </row>
    <row r="555" spans="1:49" x14ac:dyDescent="0.2">
      <c r="A555">
        <v>553</v>
      </c>
      <c r="B555" t="s">
        <v>12382</v>
      </c>
      <c r="C555" t="s">
        <v>12381</v>
      </c>
      <c r="F555" t="s">
        <v>12380</v>
      </c>
      <c r="G555" t="s">
        <v>10</v>
      </c>
      <c r="H555" t="s">
        <v>9</v>
      </c>
      <c r="I555" t="s">
        <v>12379</v>
      </c>
      <c r="J555" t="s">
        <v>12378</v>
      </c>
      <c r="K555" t="s">
        <v>12377</v>
      </c>
      <c r="L555" t="s">
        <v>12376</v>
      </c>
      <c r="M555" t="s">
        <v>63</v>
      </c>
      <c r="N555">
        <v>4</v>
      </c>
      <c r="O555" t="s">
        <v>12375</v>
      </c>
      <c r="P555" t="s">
        <v>12374</v>
      </c>
      <c r="Q555" t="s">
        <v>12373</v>
      </c>
      <c r="R555" s="7">
        <v>38657</v>
      </c>
      <c r="S555" s="8">
        <f t="shared" si="64"/>
        <v>2005</v>
      </c>
      <c r="T555" s="8">
        <v>2005</v>
      </c>
      <c r="U555" s="8">
        <f t="shared" si="65"/>
        <v>17</v>
      </c>
      <c r="V555" s="7">
        <v>38657</v>
      </c>
      <c r="W555" t="s">
        <v>151</v>
      </c>
      <c r="X555" s="2">
        <v>1.6519999999999999</v>
      </c>
      <c r="Y555" s="6">
        <f t="shared" si="66"/>
        <v>4.409919649769093E-2</v>
      </c>
      <c r="AA555" t="s">
        <v>150</v>
      </c>
      <c r="AB555">
        <v>17337</v>
      </c>
      <c r="AD555" t="s">
        <v>2</v>
      </c>
      <c r="AE555">
        <v>53</v>
      </c>
      <c r="AF555">
        <v>11</v>
      </c>
      <c r="AH555" t="s">
        <v>12372</v>
      </c>
      <c r="AI555" t="s">
        <v>12371</v>
      </c>
      <c r="AJ555" t="s">
        <v>12370</v>
      </c>
      <c r="AK555" t="s">
        <v>12369</v>
      </c>
      <c r="AL555">
        <v>119</v>
      </c>
      <c r="AM555" s="5">
        <f t="shared" si="67"/>
        <v>7</v>
      </c>
      <c r="AN555" s="4">
        <f t="shared" si="68"/>
        <v>1.0602044680045438E-2</v>
      </c>
      <c r="AO555" s="3"/>
      <c r="AP555">
        <v>0</v>
      </c>
      <c r="AR555" t="s">
        <v>1</v>
      </c>
      <c r="AT555" s="2" t="s">
        <v>0</v>
      </c>
      <c r="AU555" s="1">
        <f t="shared" si="69"/>
        <v>3.4050050952397286</v>
      </c>
      <c r="AV555" s="1">
        <f t="shared" si="70"/>
        <v>2.7350620588868182</v>
      </c>
      <c r="AW555" s="1">
        <f t="shared" si="71"/>
        <v>2.0651190225339082</v>
      </c>
    </row>
    <row r="556" spans="1:49" x14ac:dyDescent="0.2">
      <c r="A556">
        <v>554</v>
      </c>
      <c r="B556" t="s">
        <v>12368</v>
      </c>
      <c r="C556" t="s">
        <v>12367</v>
      </c>
      <c r="F556" t="s">
        <v>12366</v>
      </c>
      <c r="G556" t="s">
        <v>10</v>
      </c>
      <c r="H556" t="s">
        <v>9</v>
      </c>
      <c r="I556" t="s">
        <v>7629</v>
      </c>
      <c r="J556">
        <v>60007155</v>
      </c>
      <c r="K556" t="s">
        <v>12365</v>
      </c>
      <c r="L556" t="s">
        <v>4135</v>
      </c>
      <c r="M556" t="s">
        <v>71</v>
      </c>
      <c r="N556">
        <v>1</v>
      </c>
      <c r="O556" t="s">
        <v>12364</v>
      </c>
      <c r="P556">
        <v>56036125500</v>
      </c>
      <c r="Q556">
        <v>60007155</v>
      </c>
      <c r="R556" s="7">
        <v>38657</v>
      </c>
      <c r="S556" s="8">
        <f t="shared" si="64"/>
        <v>2005</v>
      </c>
      <c r="T556" s="8">
        <v>2005</v>
      </c>
      <c r="U556" s="8">
        <f t="shared" si="65"/>
        <v>17</v>
      </c>
      <c r="V556" s="7">
        <v>38657</v>
      </c>
      <c r="W556" t="s">
        <v>349</v>
      </c>
      <c r="X556" s="2">
        <v>0.61499999999999999</v>
      </c>
      <c r="Y556" s="6">
        <f t="shared" si="66"/>
        <v>1.6417073756706976E-2</v>
      </c>
      <c r="AA556">
        <v>1959271</v>
      </c>
      <c r="AB556">
        <v>12141</v>
      </c>
      <c r="AC556">
        <v>15729559</v>
      </c>
      <c r="AD556" t="s">
        <v>2</v>
      </c>
      <c r="AE556">
        <v>26</v>
      </c>
      <c r="AF556">
        <v>11</v>
      </c>
      <c r="AH556" t="s">
        <v>12363</v>
      </c>
      <c r="AI556" t="s">
        <v>12362</v>
      </c>
      <c r="AJ556" t="s">
        <v>12361</v>
      </c>
      <c r="AK556" t="s">
        <v>12360</v>
      </c>
      <c r="AL556">
        <v>0</v>
      </c>
      <c r="AM556" s="5">
        <f t="shared" si="67"/>
        <v>0</v>
      </c>
      <c r="AN556" s="4">
        <f t="shared" si="68"/>
        <v>0</v>
      </c>
      <c r="AO556" s="3"/>
      <c r="AP556">
        <v>0</v>
      </c>
      <c r="AR556" t="s">
        <v>1</v>
      </c>
      <c r="AT556" s="2" t="s">
        <v>0</v>
      </c>
      <c r="AU556" s="1">
        <f t="shared" si="69"/>
        <v>1.1491951629694881</v>
      </c>
      <c r="AV556" s="1">
        <f t="shared" si="70"/>
        <v>0.82085368783534873</v>
      </c>
      <c r="AW556" s="1">
        <f t="shared" si="71"/>
        <v>0.49251221270120926</v>
      </c>
    </row>
    <row r="557" spans="1:49" x14ac:dyDescent="0.2">
      <c r="A557">
        <v>555</v>
      </c>
      <c r="B557" t="s">
        <v>12359</v>
      </c>
      <c r="C557" t="s">
        <v>12358</v>
      </c>
      <c r="F557" t="s">
        <v>12357</v>
      </c>
      <c r="G557" t="s">
        <v>10</v>
      </c>
      <c r="H557" t="s">
        <v>9</v>
      </c>
      <c r="I557" t="s">
        <v>12356</v>
      </c>
      <c r="J557" t="s">
        <v>1389</v>
      </c>
      <c r="K557" t="s">
        <v>1388</v>
      </c>
      <c r="L557" t="s">
        <v>1387</v>
      </c>
      <c r="M557" t="s">
        <v>1386</v>
      </c>
      <c r="N557">
        <v>4</v>
      </c>
      <c r="O557" t="s">
        <v>12355</v>
      </c>
      <c r="P557" t="s">
        <v>12354</v>
      </c>
      <c r="Q557" t="s">
        <v>12353</v>
      </c>
      <c r="R557" s="7">
        <v>38657</v>
      </c>
      <c r="S557" s="8">
        <f t="shared" si="64"/>
        <v>2005</v>
      </c>
      <c r="T557" s="8">
        <v>2005</v>
      </c>
      <c r="U557" s="8">
        <f t="shared" si="65"/>
        <v>17</v>
      </c>
      <c r="V557" s="7">
        <v>38657</v>
      </c>
      <c r="W557" t="s">
        <v>349</v>
      </c>
      <c r="X557" s="2">
        <v>0.61499999999999999</v>
      </c>
      <c r="Y557" s="6">
        <f t="shared" si="66"/>
        <v>1.6417073756706976E-2</v>
      </c>
      <c r="AA557">
        <v>1959271</v>
      </c>
      <c r="AB557">
        <v>12141</v>
      </c>
      <c r="AC557">
        <v>15729559</v>
      </c>
      <c r="AD557" t="s">
        <v>2</v>
      </c>
      <c r="AE557">
        <v>26</v>
      </c>
      <c r="AF557">
        <v>11</v>
      </c>
      <c r="AH557" t="s">
        <v>12352</v>
      </c>
      <c r="AI557" t="s">
        <v>12351</v>
      </c>
      <c r="AJ557" t="s">
        <v>12350</v>
      </c>
      <c r="AK557" t="s">
        <v>12349</v>
      </c>
      <c r="AL557">
        <v>5</v>
      </c>
      <c r="AM557" s="5">
        <f t="shared" si="67"/>
        <v>0.29411764705882354</v>
      </c>
      <c r="AN557" s="4">
        <f t="shared" si="68"/>
        <v>4.4546406218678308E-4</v>
      </c>
      <c r="AO557" s="3"/>
      <c r="AP557">
        <v>0</v>
      </c>
      <c r="AR557" t="s">
        <v>1</v>
      </c>
      <c r="AT557" s="2" t="s">
        <v>0</v>
      </c>
      <c r="AU557" s="1">
        <f t="shared" si="69"/>
        <v>1.1625590848350917</v>
      </c>
      <c r="AV557" s="1">
        <f t="shared" si="70"/>
        <v>0.84312689094468796</v>
      </c>
      <c r="AW557" s="1">
        <f t="shared" si="71"/>
        <v>0.52369469705428406</v>
      </c>
    </row>
    <row r="558" spans="1:49" x14ac:dyDescent="0.2">
      <c r="A558">
        <v>556</v>
      </c>
      <c r="B558" t="s">
        <v>12348</v>
      </c>
      <c r="C558" t="s">
        <v>12347</v>
      </c>
      <c r="F558" t="s">
        <v>12346</v>
      </c>
      <c r="G558" t="s">
        <v>10</v>
      </c>
      <c r="H558" t="s">
        <v>9</v>
      </c>
      <c r="I558" t="s">
        <v>12345</v>
      </c>
      <c r="J558">
        <v>60016521</v>
      </c>
      <c r="K558" t="s">
        <v>283</v>
      </c>
      <c r="L558" t="s">
        <v>282</v>
      </c>
      <c r="M558" t="s">
        <v>71</v>
      </c>
      <c r="N558">
        <v>2</v>
      </c>
      <c r="O558" t="s">
        <v>12344</v>
      </c>
      <c r="P558" t="s">
        <v>12343</v>
      </c>
      <c r="Q558" t="s">
        <v>281</v>
      </c>
      <c r="R558" s="7">
        <v>38657</v>
      </c>
      <c r="S558" s="8">
        <f t="shared" si="64"/>
        <v>2005</v>
      </c>
      <c r="T558" s="8">
        <v>2005</v>
      </c>
      <c r="U558" s="8">
        <f t="shared" si="65"/>
        <v>17</v>
      </c>
      <c r="V558" s="7">
        <v>38657</v>
      </c>
      <c r="W558" t="s">
        <v>349</v>
      </c>
      <c r="X558" s="2">
        <v>0.61499999999999999</v>
      </c>
      <c r="Y558" s="6">
        <f t="shared" si="66"/>
        <v>1.6417073756706976E-2</v>
      </c>
      <c r="AA558">
        <v>1959271</v>
      </c>
      <c r="AB558">
        <v>12141</v>
      </c>
      <c r="AC558">
        <v>15729559</v>
      </c>
      <c r="AD558" t="s">
        <v>2</v>
      </c>
      <c r="AE558">
        <v>26</v>
      </c>
      <c r="AF558">
        <v>11</v>
      </c>
      <c r="AH558" t="s">
        <v>12342</v>
      </c>
      <c r="AI558" t="s">
        <v>12341</v>
      </c>
      <c r="AJ558" t="s">
        <v>12340</v>
      </c>
      <c r="AK558" t="s">
        <v>12339</v>
      </c>
      <c r="AL558">
        <v>0</v>
      </c>
      <c r="AM558" s="5">
        <f t="shared" si="67"/>
        <v>0</v>
      </c>
      <c r="AN558" s="4">
        <f t="shared" si="68"/>
        <v>0</v>
      </c>
      <c r="AO558" s="3"/>
      <c r="AP558">
        <v>0</v>
      </c>
      <c r="AR558" t="s">
        <v>1</v>
      </c>
      <c r="AT558" s="2" t="s">
        <v>0</v>
      </c>
      <c r="AU558" s="1">
        <f t="shared" si="69"/>
        <v>1.1491951629694881</v>
      </c>
      <c r="AV558" s="1">
        <f t="shared" si="70"/>
        <v>0.82085368783534873</v>
      </c>
      <c r="AW558" s="1">
        <f t="shared" si="71"/>
        <v>0.49251221270120926</v>
      </c>
    </row>
    <row r="559" spans="1:49" x14ac:dyDescent="0.2">
      <c r="A559">
        <v>557</v>
      </c>
      <c r="B559" t="s">
        <v>12338</v>
      </c>
      <c r="C559" t="s">
        <v>12337</v>
      </c>
      <c r="F559" t="s">
        <v>12336</v>
      </c>
      <c r="G559" t="s">
        <v>10</v>
      </c>
      <c r="H559" t="s">
        <v>9</v>
      </c>
      <c r="I559" t="s">
        <v>12335</v>
      </c>
      <c r="J559">
        <v>60004176</v>
      </c>
      <c r="K559" t="s">
        <v>1354</v>
      </c>
      <c r="L559" t="s">
        <v>1353</v>
      </c>
      <c r="M559" t="s">
        <v>68</v>
      </c>
      <c r="N559">
        <v>3</v>
      </c>
      <c r="O559" t="s">
        <v>12334</v>
      </c>
      <c r="P559" t="s">
        <v>12333</v>
      </c>
      <c r="Q559" t="s">
        <v>12332</v>
      </c>
      <c r="R559" s="7">
        <v>38657</v>
      </c>
      <c r="S559" s="8">
        <f t="shared" si="64"/>
        <v>2005</v>
      </c>
      <c r="T559" s="8">
        <v>2005</v>
      </c>
      <c r="U559" s="8">
        <f t="shared" si="65"/>
        <v>17</v>
      </c>
      <c r="V559" s="7">
        <v>38657</v>
      </c>
      <c r="W559" t="s">
        <v>349</v>
      </c>
      <c r="X559" s="2">
        <v>0.61499999999999999</v>
      </c>
      <c r="Y559" s="6">
        <f t="shared" si="66"/>
        <v>1.6417073756706976E-2</v>
      </c>
      <c r="AA559">
        <v>1959271</v>
      </c>
      <c r="AB559">
        <v>12141</v>
      </c>
      <c r="AC559">
        <v>15729559</v>
      </c>
      <c r="AD559" t="s">
        <v>2</v>
      </c>
      <c r="AE559">
        <v>26</v>
      </c>
      <c r="AF559">
        <v>11</v>
      </c>
      <c r="AH559" t="s">
        <v>12331</v>
      </c>
      <c r="AI559" t="s">
        <v>12330</v>
      </c>
      <c r="AJ559" t="s">
        <v>12329</v>
      </c>
      <c r="AK559" t="s">
        <v>12328</v>
      </c>
      <c r="AL559">
        <v>0</v>
      </c>
      <c r="AM559" s="5">
        <f t="shared" si="67"/>
        <v>0</v>
      </c>
      <c r="AN559" s="4">
        <f t="shared" si="68"/>
        <v>0</v>
      </c>
      <c r="AO559" s="3"/>
      <c r="AP559">
        <v>0</v>
      </c>
      <c r="AR559" t="s">
        <v>1</v>
      </c>
      <c r="AT559" s="2" t="s">
        <v>0</v>
      </c>
      <c r="AU559" s="1">
        <f t="shared" si="69"/>
        <v>1.1491951629694881</v>
      </c>
      <c r="AV559" s="1">
        <f t="shared" si="70"/>
        <v>0.82085368783534873</v>
      </c>
      <c r="AW559" s="1">
        <f t="shared" si="71"/>
        <v>0.49251221270120926</v>
      </c>
    </row>
    <row r="560" spans="1:49" x14ac:dyDescent="0.2">
      <c r="A560">
        <v>558</v>
      </c>
      <c r="B560" t="s">
        <v>12327</v>
      </c>
      <c r="C560" t="s">
        <v>12326</v>
      </c>
      <c r="F560" t="s">
        <v>12325</v>
      </c>
      <c r="G560" t="s">
        <v>10</v>
      </c>
      <c r="H560" t="s">
        <v>9</v>
      </c>
      <c r="I560" t="s">
        <v>551</v>
      </c>
      <c r="J560" t="s">
        <v>4607</v>
      </c>
      <c r="K560" t="s">
        <v>4606</v>
      </c>
      <c r="L560" t="s">
        <v>4605</v>
      </c>
      <c r="M560" t="s">
        <v>4604</v>
      </c>
      <c r="N560">
        <v>4</v>
      </c>
      <c r="O560" t="s">
        <v>12324</v>
      </c>
      <c r="P560" t="s">
        <v>12323</v>
      </c>
      <c r="Q560" t="s">
        <v>12322</v>
      </c>
      <c r="R560" s="7">
        <v>38657</v>
      </c>
      <c r="S560" s="8">
        <f t="shared" si="64"/>
        <v>2005</v>
      </c>
      <c r="T560" s="8">
        <v>2005</v>
      </c>
      <c r="U560" s="8">
        <f t="shared" si="65"/>
        <v>17</v>
      </c>
      <c r="V560" s="7">
        <v>38657</v>
      </c>
      <c r="W560" t="s">
        <v>112</v>
      </c>
      <c r="X560" s="2">
        <v>0.92900000000000005</v>
      </c>
      <c r="Y560" s="6">
        <f t="shared" si="66"/>
        <v>2.4799124422732979E-2</v>
      </c>
      <c r="AA560">
        <v>10897798</v>
      </c>
      <c r="AB560">
        <v>18896</v>
      </c>
      <c r="AD560" t="s">
        <v>2</v>
      </c>
      <c r="AE560">
        <v>9</v>
      </c>
      <c r="AF560">
        <v>11</v>
      </c>
      <c r="AH560" t="s">
        <v>7067</v>
      </c>
      <c r="AI560" t="s">
        <v>12321</v>
      </c>
      <c r="AJ560" t="s">
        <v>12320</v>
      </c>
      <c r="AK560" t="s">
        <v>12319</v>
      </c>
      <c r="AL560">
        <v>50</v>
      </c>
      <c r="AM560" s="5">
        <f t="shared" si="67"/>
        <v>2.9411764705882355</v>
      </c>
      <c r="AN560" s="4">
        <f t="shared" si="68"/>
        <v>4.4546406218678308E-3</v>
      </c>
      <c r="AO560" s="3"/>
      <c r="AP560">
        <v>0</v>
      </c>
      <c r="AR560" t="s">
        <v>1</v>
      </c>
      <c r="AT560" s="2">
        <v>3.4359999999999999</v>
      </c>
      <c r="AU560" s="1">
        <f t="shared" si="69"/>
        <v>1.8695779282473433</v>
      </c>
      <c r="AV560" s="1">
        <f t="shared" si="70"/>
        <v>1.4626882522300404</v>
      </c>
      <c r="AW560" s="1">
        <f t="shared" si="71"/>
        <v>1.0557985762127373</v>
      </c>
    </row>
    <row r="561" spans="1:49" x14ac:dyDescent="0.2">
      <c r="A561">
        <v>559</v>
      </c>
      <c r="B561" t="s">
        <v>12318</v>
      </c>
      <c r="C561" t="s">
        <v>12317</v>
      </c>
      <c r="E561">
        <v>16342501</v>
      </c>
      <c r="F561" t="s">
        <v>12316</v>
      </c>
      <c r="G561" t="s">
        <v>10</v>
      </c>
      <c r="H561" t="s">
        <v>9</v>
      </c>
      <c r="I561" t="s">
        <v>12315</v>
      </c>
      <c r="J561">
        <v>60028583</v>
      </c>
      <c r="K561" t="s">
        <v>12314</v>
      </c>
      <c r="L561" t="s">
        <v>12313</v>
      </c>
      <c r="M561" t="s">
        <v>490</v>
      </c>
      <c r="N561">
        <v>3</v>
      </c>
      <c r="O561" t="s">
        <v>12312</v>
      </c>
      <c r="P561" t="s">
        <v>12311</v>
      </c>
      <c r="Q561" t="s">
        <v>12310</v>
      </c>
      <c r="R561" s="7">
        <v>38657</v>
      </c>
      <c r="S561" s="8">
        <f t="shared" si="64"/>
        <v>2005</v>
      </c>
      <c r="T561" s="8">
        <v>2005</v>
      </c>
      <c r="U561" s="8">
        <f t="shared" si="65"/>
        <v>17</v>
      </c>
      <c r="V561" s="7">
        <v>38657</v>
      </c>
      <c r="W561" t="s">
        <v>12295</v>
      </c>
      <c r="X561" s="2" t="s">
        <v>0</v>
      </c>
      <c r="Y561" s="6" t="e">
        <f t="shared" si="66"/>
        <v>#VALUE!</v>
      </c>
      <c r="AA561">
        <v>10459227</v>
      </c>
      <c r="AB561">
        <v>24243</v>
      </c>
      <c r="AD561" t="s">
        <v>2</v>
      </c>
      <c r="AE561">
        <v>16</v>
      </c>
      <c r="AF561">
        <v>6</v>
      </c>
      <c r="AH561" t="s">
        <v>12309</v>
      </c>
      <c r="AI561" t="s">
        <v>12308</v>
      </c>
      <c r="AJ561" t="s">
        <v>12307</v>
      </c>
      <c r="AK561" t="s">
        <v>12306</v>
      </c>
      <c r="AL561">
        <v>10</v>
      </c>
      <c r="AM561" s="5">
        <f t="shared" si="67"/>
        <v>0.58823529411764708</v>
      </c>
      <c r="AN561" s="4">
        <f t="shared" si="68"/>
        <v>8.9092812437356617E-4</v>
      </c>
      <c r="AO561" s="3"/>
      <c r="AP561">
        <v>0</v>
      </c>
      <c r="AR561" t="s">
        <v>1</v>
      </c>
      <c r="AT561" s="2" t="s">
        <v>0</v>
      </c>
      <c r="AU561" s="1" t="e">
        <f t="shared" si="69"/>
        <v>#VALUE!</v>
      </c>
      <c r="AV561" s="1" t="e">
        <f t="shared" si="70"/>
        <v>#VALUE!</v>
      </c>
      <c r="AW561" s="1" t="e">
        <f t="shared" si="71"/>
        <v>#VALUE!</v>
      </c>
    </row>
    <row r="562" spans="1:49" x14ac:dyDescent="0.2">
      <c r="A562">
        <v>560</v>
      </c>
      <c r="B562" t="s">
        <v>12305</v>
      </c>
      <c r="C562" t="s">
        <v>12304</v>
      </c>
      <c r="E562">
        <v>16342499</v>
      </c>
      <c r="F562" t="s">
        <v>12303</v>
      </c>
      <c r="G562" t="s">
        <v>10</v>
      </c>
      <c r="H562" t="s">
        <v>9</v>
      </c>
      <c r="I562" t="s">
        <v>12302</v>
      </c>
      <c r="J562" t="s">
        <v>12301</v>
      </c>
      <c r="K562" t="s">
        <v>12300</v>
      </c>
      <c r="L562" t="s">
        <v>12299</v>
      </c>
      <c r="M562" t="s">
        <v>97</v>
      </c>
      <c r="N562">
        <v>3</v>
      </c>
      <c r="O562" t="s">
        <v>12298</v>
      </c>
      <c r="P562" t="s">
        <v>12297</v>
      </c>
      <c r="Q562" t="s">
        <v>12296</v>
      </c>
      <c r="R562" s="7">
        <v>38657</v>
      </c>
      <c r="S562" s="8">
        <f t="shared" si="64"/>
        <v>2005</v>
      </c>
      <c r="T562" s="8">
        <v>2005</v>
      </c>
      <c r="U562" s="8">
        <f t="shared" si="65"/>
        <v>17</v>
      </c>
      <c r="V562" s="7">
        <v>38657</v>
      </c>
      <c r="W562" t="s">
        <v>12295</v>
      </c>
      <c r="X562" s="2" t="s">
        <v>0</v>
      </c>
      <c r="Y562" s="6" t="e">
        <f t="shared" si="66"/>
        <v>#VALUE!</v>
      </c>
      <c r="AA562">
        <v>10459227</v>
      </c>
      <c r="AB562">
        <v>24243</v>
      </c>
      <c r="AD562" t="s">
        <v>2</v>
      </c>
      <c r="AE562">
        <v>16</v>
      </c>
      <c r="AF562">
        <v>6</v>
      </c>
      <c r="AH562" t="s">
        <v>12294</v>
      </c>
      <c r="AI562" t="s">
        <v>12293</v>
      </c>
      <c r="AJ562" t="s">
        <v>12292</v>
      </c>
      <c r="AK562" t="s">
        <v>12291</v>
      </c>
      <c r="AL562">
        <v>9</v>
      </c>
      <c r="AM562" s="5">
        <f t="shared" si="67"/>
        <v>0.52941176470588236</v>
      </c>
      <c r="AN562" s="4">
        <f t="shared" si="68"/>
        <v>8.0183531193620959E-4</v>
      </c>
      <c r="AO562" s="3"/>
      <c r="AP562">
        <v>0</v>
      </c>
      <c r="AR562" t="s">
        <v>1</v>
      </c>
      <c r="AT562" s="2" t="s">
        <v>0</v>
      </c>
      <c r="AU562" s="1" t="e">
        <f t="shared" si="69"/>
        <v>#VALUE!</v>
      </c>
      <c r="AV562" s="1" t="e">
        <f t="shared" si="70"/>
        <v>#VALUE!</v>
      </c>
      <c r="AW562" s="1" t="e">
        <f t="shared" si="71"/>
        <v>#VALUE!</v>
      </c>
    </row>
    <row r="563" spans="1:49" x14ac:dyDescent="0.2">
      <c r="A563">
        <v>561</v>
      </c>
      <c r="B563" t="s">
        <v>12290</v>
      </c>
      <c r="C563" t="s">
        <v>12289</v>
      </c>
      <c r="F563" t="s">
        <v>12288</v>
      </c>
      <c r="G563" t="s">
        <v>10</v>
      </c>
      <c r="H563" t="s">
        <v>9</v>
      </c>
      <c r="I563" t="s">
        <v>1022</v>
      </c>
      <c r="J563">
        <v>60015179</v>
      </c>
      <c r="K563" t="s">
        <v>1021</v>
      </c>
      <c r="L563" t="s">
        <v>1020</v>
      </c>
      <c r="M563" t="s">
        <v>92</v>
      </c>
      <c r="N563">
        <v>4</v>
      </c>
      <c r="O563" t="s">
        <v>12287</v>
      </c>
      <c r="P563" t="s">
        <v>12286</v>
      </c>
      <c r="Q563" t="s">
        <v>12285</v>
      </c>
      <c r="R563" s="7">
        <v>38657</v>
      </c>
      <c r="S563" s="8">
        <f t="shared" si="64"/>
        <v>2005</v>
      </c>
      <c r="T563" s="8">
        <v>2005</v>
      </c>
      <c r="U563" s="8">
        <f t="shared" si="65"/>
        <v>17</v>
      </c>
      <c r="V563" s="7">
        <v>38657</v>
      </c>
      <c r="W563" t="s">
        <v>112</v>
      </c>
      <c r="X563" s="2">
        <v>0.92900000000000005</v>
      </c>
      <c r="Y563" s="6">
        <f t="shared" si="66"/>
        <v>2.4799124422732979E-2</v>
      </c>
      <c r="AA563">
        <v>10897798</v>
      </c>
      <c r="AB563">
        <v>18896</v>
      </c>
      <c r="AD563" t="s">
        <v>2</v>
      </c>
      <c r="AE563">
        <v>9</v>
      </c>
      <c r="AF563">
        <v>11</v>
      </c>
      <c r="AH563" t="s">
        <v>12284</v>
      </c>
      <c r="AI563" t="s">
        <v>12283</v>
      </c>
      <c r="AJ563" t="s">
        <v>12282</v>
      </c>
      <c r="AK563" t="s">
        <v>12281</v>
      </c>
      <c r="AL563">
        <v>68</v>
      </c>
      <c r="AM563" s="5">
        <f t="shared" si="67"/>
        <v>4</v>
      </c>
      <c r="AN563" s="4">
        <f t="shared" si="68"/>
        <v>6.0583112457402496E-3</v>
      </c>
      <c r="AO563" s="3"/>
      <c r="AP563">
        <v>0</v>
      </c>
      <c r="AQ563" t="s">
        <v>10611</v>
      </c>
      <c r="AR563" t="s">
        <v>12280</v>
      </c>
      <c r="AS563" t="s">
        <v>10609</v>
      </c>
      <c r="AT563" s="2">
        <v>3.4359999999999999</v>
      </c>
      <c r="AU563" s="1">
        <f t="shared" si="69"/>
        <v>1.9176880469635158</v>
      </c>
      <c r="AV563" s="1">
        <f t="shared" si="70"/>
        <v>1.5428717834236616</v>
      </c>
      <c r="AW563" s="1">
        <f t="shared" si="71"/>
        <v>1.1680555198838067</v>
      </c>
    </row>
    <row r="564" spans="1:49" x14ac:dyDescent="0.2">
      <c r="A564">
        <v>562</v>
      </c>
      <c r="B564" t="s">
        <v>12279</v>
      </c>
      <c r="F564" t="s">
        <v>12278</v>
      </c>
      <c r="G564" t="s">
        <v>10</v>
      </c>
      <c r="H564" t="s">
        <v>9</v>
      </c>
      <c r="I564" t="s">
        <v>1702</v>
      </c>
      <c r="J564">
        <v>60010491</v>
      </c>
      <c r="K564" t="s">
        <v>219</v>
      </c>
      <c r="L564" t="s">
        <v>218</v>
      </c>
      <c r="M564" t="s">
        <v>38</v>
      </c>
      <c r="N564">
        <v>9</v>
      </c>
      <c r="O564" t="s">
        <v>12277</v>
      </c>
      <c r="P564" t="s">
        <v>1697</v>
      </c>
      <c r="Q564" t="s">
        <v>12276</v>
      </c>
      <c r="R564" s="7">
        <v>38657</v>
      </c>
      <c r="S564" s="8">
        <f t="shared" si="64"/>
        <v>2005</v>
      </c>
      <c r="T564" s="8">
        <v>2005</v>
      </c>
      <c r="U564" s="8">
        <f t="shared" si="65"/>
        <v>17</v>
      </c>
      <c r="V564" s="7">
        <v>38657</v>
      </c>
      <c r="W564" t="s">
        <v>325</v>
      </c>
      <c r="X564" s="2">
        <v>3.367</v>
      </c>
      <c r="Y564" s="6">
        <f t="shared" si="66"/>
        <v>8.9880142014361605E-2</v>
      </c>
      <c r="AA564">
        <v>30007</v>
      </c>
      <c r="AB564">
        <v>12074</v>
      </c>
      <c r="AD564" t="s">
        <v>2</v>
      </c>
      <c r="AE564">
        <v>86</v>
      </c>
      <c r="AF564">
        <v>11</v>
      </c>
      <c r="AH564" t="s">
        <v>12275</v>
      </c>
      <c r="AI564" t="s">
        <v>12274</v>
      </c>
      <c r="AK564" t="s">
        <v>12273</v>
      </c>
      <c r="AL564">
        <v>0</v>
      </c>
      <c r="AM564" s="5">
        <f t="shared" si="67"/>
        <v>0</v>
      </c>
      <c r="AN564" s="4">
        <f t="shared" si="68"/>
        <v>0</v>
      </c>
      <c r="AO564" s="3"/>
      <c r="AP564">
        <v>0</v>
      </c>
      <c r="AR564" t="s">
        <v>1</v>
      </c>
      <c r="AT564" s="2" t="s">
        <v>0</v>
      </c>
      <c r="AU564" s="1">
        <f t="shared" si="69"/>
        <v>6.2916099410053121</v>
      </c>
      <c r="AV564" s="1">
        <f t="shared" si="70"/>
        <v>4.49400710071808</v>
      </c>
      <c r="AW564" s="1">
        <f t="shared" si="71"/>
        <v>2.6964042604308482</v>
      </c>
    </row>
    <row r="565" spans="1:49" x14ac:dyDescent="0.2">
      <c r="A565">
        <v>563</v>
      </c>
      <c r="B565" t="s">
        <v>12272</v>
      </c>
      <c r="C565" t="s">
        <v>12271</v>
      </c>
      <c r="F565" t="s">
        <v>12270</v>
      </c>
      <c r="G565" t="s">
        <v>10</v>
      </c>
      <c r="H565" t="s">
        <v>9</v>
      </c>
      <c r="I565" t="s">
        <v>12269</v>
      </c>
      <c r="J565">
        <v>60012387</v>
      </c>
      <c r="K565" t="s">
        <v>12268</v>
      </c>
      <c r="L565" t="s">
        <v>170</v>
      </c>
      <c r="M565" t="s">
        <v>38</v>
      </c>
      <c r="N565">
        <v>2</v>
      </c>
      <c r="O565" t="s">
        <v>12267</v>
      </c>
      <c r="P565" t="s">
        <v>12266</v>
      </c>
      <c r="Q565" t="s">
        <v>12265</v>
      </c>
      <c r="R565" s="7">
        <v>38657</v>
      </c>
      <c r="S565" s="8">
        <f t="shared" si="64"/>
        <v>2005</v>
      </c>
      <c r="T565" s="8">
        <v>2005</v>
      </c>
      <c r="U565" s="8">
        <f t="shared" si="65"/>
        <v>17</v>
      </c>
      <c r="V565" s="7">
        <v>38657</v>
      </c>
      <c r="W565" t="s">
        <v>12264</v>
      </c>
      <c r="X565" s="2">
        <v>4.8529999999999998</v>
      </c>
      <c r="Y565" s="6">
        <f t="shared" si="66"/>
        <v>0.12954806331918528</v>
      </c>
      <c r="AA565">
        <v>15306984</v>
      </c>
      <c r="AB565">
        <v>17853</v>
      </c>
      <c r="AD565" t="s">
        <v>2</v>
      </c>
      <c r="AE565">
        <v>5</v>
      </c>
      <c r="AF565">
        <v>11</v>
      </c>
      <c r="AH565" t="s">
        <v>12263</v>
      </c>
      <c r="AI565" t="s">
        <v>12262</v>
      </c>
      <c r="AK565" t="s">
        <v>12261</v>
      </c>
      <c r="AL565">
        <v>32</v>
      </c>
      <c r="AM565" s="5">
        <f t="shared" si="67"/>
        <v>1.8823529411764706</v>
      </c>
      <c r="AN565" s="4">
        <f t="shared" si="68"/>
        <v>2.8509699979954116E-3</v>
      </c>
      <c r="AO565" s="3"/>
      <c r="AP565">
        <v>0</v>
      </c>
      <c r="AR565" t="s">
        <v>1</v>
      </c>
      <c r="AT565" s="2">
        <v>11.189</v>
      </c>
      <c r="AU565" s="1">
        <f t="shared" si="69"/>
        <v>9.153893532282833</v>
      </c>
      <c r="AV565" s="1">
        <f t="shared" si="70"/>
        <v>6.6199516658590349</v>
      </c>
      <c r="AW565" s="1">
        <f t="shared" si="71"/>
        <v>4.0860097994352369</v>
      </c>
    </row>
    <row r="566" spans="1:49" x14ac:dyDescent="0.2">
      <c r="A566">
        <v>564</v>
      </c>
      <c r="B566" t="s">
        <v>12260</v>
      </c>
      <c r="C566" t="s">
        <v>12259</v>
      </c>
      <c r="F566" t="s">
        <v>12258</v>
      </c>
      <c r="G566" t="s">
        <v>10</v>
      </c>
      <c r="H566" t="s">
        <v>9</v>
      </c>
      <c r="I566" t="s">
        <v>12257</v>
      </c>
      <c r="J566" t="s">
        <v>12256</v>
      </c>
      <c r="K566" t="s">
        <v>12255</v>
      </c>
      <c r="L566" t="s">
        <v>12254</v>
      </c>
      <c r="M566" t="s">
        <v>12253</v>
      </c>
      <c r="N566">
        <v>3</v>
      </c>
      <c r="O566" t="s">
        <v>120</v>
      </c>
      <c r="P566" t="s">
        <v>119</v>
      </c>
      <c r="Q566" t="s">
        <v>12252</v>
      </c>
      <c r="R566" s="7">
        <v>38657</v>
      </c>
      <c r="S566" s="8">
        <f t="shared" si="64"/>
        <v>2005</v>
      </c>
      <c r="T566" s="8">
        <v>2005</v>
      </c>
      <c r="U566" s="8">
        <f t="shared" si="65"/>
        <v>17</v>
      </c>
      <c r="V566" s="7">
        <v>38657</v>
      </c>
      <c r="W566" t="s">
        <v>391</v>
      </c>
      <c r="X566" s="2">
        <v>0.30199999999999999</v>
      </c>
      <c r="Y566" s="6">
        <f t="shared" si="66"/>
        <v>8.0617175195536687E-3</v>
      </c>
      <c r="AA566">
        <v>9296212</v>
      </c>
      <c r="AB566">
        <v>20725</v>
      </c>
      <c r="AD566" t="s">
        <v>2</v>
      </c>
      <c r="AE566">
        <v>35</v>
      </c>
      <c r="AF566">
        <v>3</v>
      </c>
      <c r="AH566" t="s">
        <v>12251</v>
      </c>
      <c r="AI566" t="s">
        <v>12250</v>
      </c>
      <c r="AJ566" t="s">
        <v>12249</v>
      </c>
      <c r="AK566" t="s">
        <v>12248</v>
      </c>
      <c r="AL566">
        <v>13</v>
      </c>
      <c r="AM566" s="5">
        <f t="shared" si="67"/>
        <v>0.76470588235294112</v>
      </c>
      <c r="AN566" s="4">
        <f t="shared" si="68"/>
        <v>1.1582065616856359E-3</v>
      </c>
      <c r="AO566" s="3"/>
      <c r="AP566">
        <v>0</v>
      </c>
      <c r="AQ566" t="s">
        <v>118</v>
      </c>
      <c r="AR566" t="s">
        <v>1</v>
      </c>
      <c r="AS566" t="s">
        <v>117</v>
      </c>
      <c r="AT566" s="2">
        <v>1.671</v>
      </c>
      <c r="AU566" s="1">
        <f t="shared" si="69"/>
        <v>0.59906642321932579</v>
      </c>
      <c r="AV566" s="1">
        <f t="shared" si="70"/>
        <v>0.46099620406196523</v>
      </c>
      <c r="AW566" s="1">
        <f t="shared" si="71"/>
        <v>0.32292598490460456</v>
      </c>
    </row>
    <row r="567" spans="1:49" x14ac:dyDescent="0.2">
      <c r="A567">
        <v>565</v>
      </c>
      <c r="B567" t="s">
        <v>12247</v>
      </c>
      <c r="C567" t="s">
        <v>12246</v>
      </c>
      <c r="F567" t="s">
        <v>12245</v>
      </c>
      <c r="G567" t="s">
        <v>10</v>
      </c>
      <c r="H567" t="s">
        <v>9</v>
      </c>
      <c r="I567" t="s">
        <v>479</v>
      </c>
      <c r="J567" t="s">
        <v>12244</v>
      </c>
      <c r="K567" t="s">
        <v>12243</v>
      </c>
      <c r="L567" t="s">
        <v>12242</v>
      </c>
      <c r="M567" t="s">
        <v>12241</v>
      </c>
      <c r="N567">
        <v>3</v>
      </c>
      <c r="O567" t="s">
        <v>12240</v>
      </c>
      <c r="P567" t="s">
        <v>12239</v>
      </c>
      <c r="Q567" t="s">
        <v>12238</v>
      </c>
      <c r="R567" s="7">
        <v>38657</v>
      </c>
      <c r="S567" s="8">
        <f t="shared" si="64"/>
        <v>2005</v>
      </c>
      <c r="T567" s="8">
        <v>2005</v>
      </c>
      <c r="U567" s="8">
        <f t="shared" si="65"/>
        <v>17</v>
      </c>
      <c r="V567" s="7">
        <v>38657</v>
      </c>
      <c r="W567" t="s">
        <v>391</v>
      </c>
      <c r="X567" s="2">
        <v>0.30199999999999999</v>
      </c>
      <c r="Y567" s="6">
        <f t="shared" si="66"/>
        <v>8.0617175195536687E-3</v>
      </c>
      <c r="AA567">
        <v>9296212</v>
      </c>
      <c r="AB567">
        <v>20725</v>
      </c>
      <c r="AD567" t="s">
        <v>2</v>
      </c>
      <c r="AE567">
        <v>35</v>
      </c>
      <c r="AF567">
        <v>3</v>
      </c>
      <c r="AH567" t="s">
        <v>12237</v>
      </c>
      <c r="AI567" t="s">
        <v>12236</v>
      </c>
      <c r="AJ567" t="s">
        <v>12235</v>
      </c>
      <c r="AK567" t="s">
        <v>12234</v>
      </c>
      <c r="AL567">
        <v>1</v>
      </c>
      <c r="AM567" s="5">
        <f t="shared" si="67"/>
        <v>5.8823529411764705E-2</v>
      </c>
      <c r="AN567" s="4">
        <f t="shared" si="68"/>
        <v>8.9092812437356614E-5</v>
      </c>
      <c r="AO567" s="3"/>
      <c r="AP567">
        <v>0</v>
      </c>
      <c r="AQ567" t="s">
        <v>47</v>
      </c>
      <c r="AR567" t="s">
        <v>1</v>
      </c>
      <c r="AS567" t="s">
        <v>46</v>
      </c>
      <c r="AT567" s="2">
        <v>1.671</v>
      </c>
      <c r="AU567" s="1">
        <f t="shared" si="69"/>
        <v>0.56699301074187747</v>
      </c>
      <c r="AV567" s="1">
        <f t="shared" si="70"/>
        <v>0.40754051659955121</v>
      </c>
      <c r="AW567" s="1">
        <f t="shared" si="71"/>
        <v>0.248088022457225</v>
      </c>
    </row>
    <row r="568" spans="1:49" x14ac:dyDescent="0.2">
      <c r="A568">
        <v>566</v>
      </c>
      <c r="B568" t="s">
        <v>12233</v>
      </c>
      <c r="C568" t="s">
        <v>12232</v>
      </c>
      <c r="E568">
        <v>16261636</v>
      </c>
      <c r="F568" t="s">
        <v>12231</v>
      </c>
      <c r="G568" t="s">
        <v>10</v>
      </c>
      <c r="H568" t="s">
        <v>9</v>
      </c>
      <c r="I568" t="s">
        <v>12230</v>
      </c>
      <c r="J568" t="s">
        <v>12229</v>
      </c>
      <c r="K568" t="s">
        <v>12228</v>
      </c>
      <c r="L568" t="s">
        <v>12227</v>
      </c>
      <c r="M568" t="s">
        <v>12226</v>
      </c>
      <c r="N568">
        <v>8</v>
      </c>
      <c r="O568" t="s">
        <v>12225</v>
      </c>
      <c r="P568" t="s">
        <v>12224</v>
      </c>
      <c r="Q568" t="s">
        <v>12223</v>
      </c>
      <c r="R568" s="7">
        <v>38657</v>
      </c>
      <c r="S568" s="8">
        <f t="shared" si="64"/>
        <v>2005</v>
      </c>
      <c r="T568" s="8">
        <v>2005</v>
      </c>
      <c r="U568" s="8">
        <f t="shared" si="65"/>
        <v>17</v>
      </c>
      <c r="V568" s="7">
        <v>38657</v>
      </c>
      <c r="W568" t="s">
        <v>1257</v>
      </c>
      <c r="X568" s="2">
        <v>0.47499999999999998</v>
      </c>
      <c r="Y568" s="6">
        <f t="shared" si="66"/>
        <v>1.2679853714529777E-2</v>
      </c>
      <c r="AA568">
        <v>10765174</v>
      </c>
      <c r="AB568">
        <v>24044</v>
      </c>
      <c r="AD568" t="s">
        <v>2</v>
      </c>
      <c r="AE568">
        <v>40</v>
      </c>
      <c r="AF568">
        <v>11</v>
      </c>
      <c r="AH568" t="s">
        <v>12222</v>
      </c>
      <c r="AI568" t="s">
        <v>12221</v>
      </c>
      <c r="AJ568" t="s">
        <v>12220</v>
      </c>
      <c r="AK568" t="s">
        <v>12219</v>
      </c>
      <c r="AL568">
        <v>80</v>
      </c>
      <c r="AM568" s="5">
        <f t="shared" si="67"/>
        <v>4.7058823529411766</v>
      </c>
      <c r="AN568" s="4">
        <f t="shared" si="68"/>
        <v>7.1274249949885293E-3</v>
      </c>
      <c r="AO568" s="3"/>
      <c r="AP568">
        <v>0</v>
      </c>
      <c r="AR568" t="s">
        <v>1</v>
      </c>
      <c r="AT568" s="2">
        <v>1.982</v>
      </c>
      <c r="AU568" s="1">
        <f t="shared" si="69"/>
        <v>1.10141250986674</v>
      </c>
      <c r="AV568" s="1">
        <f t="shared" si="70"/>
        <v>0.99036393547591528</v>
      </c>
      <c r="AW568" s="1">
        <f t="shared" si="71"/>
        <v>0.87931536108509023</v>
      </c>
    </row>
    <row r="569" spans="1:49" x14ac:dyDescent="0.2">
      <c r="A569">
        <v>567</v>
      </c>
      <c r="B569" t="s">
        <v>12218</v>
      </c>
      <c r="C569" t="s">
        <v>12217</v>
      </c>
      <c r="F569" t="s">
        <v>12216</v>
      </c>
      <c r="G569" t="s">
        <v>10</v>
      </c>
      <c r="H569" t="s">
        <v>9</v>
      </c>
      <c r="I569" t="s">
        <v>12215</v>
      </c>
      <c r="J569">
        <v>60019722</v>
      </c>
      <c r="K569" t="s">
        <v>366</v>
      </c>
      <c r="L569" t="s">
        <v>308</v>
      </c>
      <c r="M569" t="s">
        <v>51</v>
      </c>
      <c r="N569">
        <v>4</v>
      </c>
      <c r="O569" t="s">
        <v>12214</v>
      </c>
      <c r="P569" t="s">
        <v>12213</v>
      </c>
      <c r="Q569" t="s">
        <v>12212</v>
      </c>
      <c r="R569" s="7">
        <v>38657</v>
      </c>
      <c r="S569" s="8">
        <f t="shared" si="64"/>
        <v>2005</v>
      </c>
      <c r="T569" s="8">
        <v>2005</v>
      </c>
      <c r="U569" s="8">
        <f t="shared" si="65"/>
        <v>17</v>
      </c>
      <c r="V569" s="7">
        <v>38657</v>
      </c>
      <c r="W569" t="s">
        <v>7685</v>
      </c>
      <c r="X569" s="2">
        <v>1.4950000000000001</v>
      </c>
      <c r="Y569" s="6">
        <f t="shared" si="66"/>
        <v>3.9908171164677937E-2</v>
      </c>
      <c r="AA569">
        <v>10805370</v>
      </c>
      <c r="AB569">
        <v>144827</v>
      </c>
      <c r="AD569" t="s">
        <v>2</v>
      </c>
      <c r="AE569">
        <v>9</v>
      </c>
      <c r="AF569">
        <v>4</v>
      </c>
      <c r="AH569" t="s">
        <v>194</v>
      </c>
      <c r="AI569" t="s">
        <v>12211</v>
      </c>
      <c r="AJ569" t="s">
        <v>12210</v>
      </c>
      <c r="AK569" t="s">
        <v>12209</v>
      </c>
      <c r="AL569">
        <v>134</v>
      </c>
      <c r="AM569" s="5">
        <f t="shared" si="67"/>
        <v>7.882352941176471</v>
      </c>
      <c r="AN569" s="4">
        <f t="shared" si="68"/>
        <v>1.1938436866605787E-2</v>
      </c>
      <c r="AO569" s="3"/>
      <c r="AP569">
        <v>0</v>
      </c>
      <c r="AR569" t="s">
        <v>1</v>
      </c>
      <c r="AT569" s="2">
        <v>4.0659999999999998</v>
      </c>
      <c r="AU569" s="1">
        <f t="shared" si="69"/>
        <v>3.1517250875256289</v>
      </c>
      <c r="AV569" s="1">
        <f t="shared" si="70"/>
        <v>2.5923304015641864</v>
      </c>
      <c r="AW569" s="1">
        <f t="shared" si="71"/>
        <v>2.0329357156027434</v>
      </c>
    </row>
    <row r="570" spans="1:49" x14ac:dyDescent="0.2">
      <c r="A570">
        <v>568</v>
      </c>
      <c r="B570" t="s">
        <v>12208</v>
      </c>
      <c r="C570" t="s">
        <v>12207</v>
      </c>
      <c r="D570" t="s">
        <v>12206</v>
      </c>
      <c r="F570" t="s">
        <v>12205</v>
      </c>
      <c r="G570" t="s">
        <v>10</v>
      </c>
      <c r="H570" t="s">
        <v>9</v>
      </c>
      <c r="I570" t="s">
        <v>1226</v>
      </c>
      <c r="J570">
        <v>60000099</v>
      </c>
      <c r="K570" t="s">
        <v>12204</v>
      </c>
      <c r="L570" t="s">
        <v>12203</v>
      </c>
      <c r="M570" t="s">
        <v>68</v>
      </c>
      <c r="N570">
        <v>6</v>
      </c>
      <c r="O570" t="s">
        <v>12202</v>
      </c>
      <c r="P570" t="s">
        <v>12201</v>
      </c>
      <c r="Q570" t="s">
        <v>12200</v>
      </c>
      <c r="R570" s="7">
        <v>38657</v>
      </c>
      <c r="S570" s="8">
        <f t="shared" si="64"/>
        <v>2005</v>
      </c>
      <c r="T570" s="8">
        <v>2005</v>
      </c>
      <c r="U570" s="8">
        <f t="shared" si="65"/>
        <v>17</v>
      </c>
      <c r="V570" s="7">
        <v>38657</v>
      </c>
      <c r="W570" t="s">
        <v>1103</v>
      </c>
      <c r="X570" s="2">
        <v>0.65600000000000003</v>
      </c>
      <c r="Y570" s="6">
        <f t="shared" si="66"/>
        <v>1.751154534048744E-2</v>
      </c>
      <c r="AA570">
        <v>9203796</v>
      </c>
      <c r="AB570">
        <v>20344</v>
      </c>
      <c r="AD570" t="s">
        <v>2</v>
      </c>
      <c r="AE570" t="s">
        <v>11832</v>
      </c>
      <c r="AF570" t="s">
        <v>11831</v>
      </c>
      <c r="AH570" t="s">
        <v>12199</v>
      </c>
      <c r="AI570" t="s">
        <v>12198</v>
      </c>
      <c r="AJ570" t="s">
        <v>12197</v>
      </c>
      <c r="AK570" t="s">
        <v>12196</v>
      </c>
      <c r="AL570">
        <v>2</v>
      </c>
      <c r="AM570" s="5">
        <f t="shared" si="67"/>
        <v>0.11764705882352941</v>
      </c>
      <c r="AN570" s="4">
        <f t="shared" si="68"/>
        <v>1.7818562487471323E-4</v>
      </c>
      <c r="AO570" s="3"/>
      <c r="AP570">
        <v>0</v>
      </c>
      <c r="AR570" t="s">
        <v>1</v>
      </c>
      <c r="AT570" s="2">
        <v>1.4530000000000001</v>
      </c>
      <c r="AU570" s="1">
        <f t="shared" si="69"/>
        <v>1.2311537425803623</v>
      </c>
      <c r="AV570" s="1">
        <f t="shared" si="70"/>
        <v>0.88448654826810758</v>
      </c>
      <c r="AW570" s="1">
        <f t="shared" si="71"/>
        <v>0.53781935395585312</v>
      </c>
    </row>
    <row r="571" spans="1:49" x14ac:dyDescent="0.2">
      <c r="A571">
        <v>569</v>
      </c>
      <c r="B571" t="s">
        <v>12195</v>
      </c>
      <c r="C571" t="s">
        <v>12194</v>
      </c>
      <c r="F571" t="s">
        <v>12193</v>
      </c>
      <c r="G571" t="s">
        <v>10</v>
      </c>
      <c r="H571" t="s">
        <v>9</v>
      </c>
      <c r="I571" t="s">
        <v>633</v>
      </c>
      <c r="J571" t="s">
        <v>12192</v>
      </c>
      <c r="K571" t="s">
        <v>12191</v>
      </c>
      <c r="L571" t="s">
        <v>12190</v>
      </c>
      <c r="M571" t="s">
        <v>63</v>
      </c>
      <c r="N571">
        <v>3</v>
      </c>
      <c r="O571" t="s">
        <v>12189</v>
      </c>
      <c r="P571" t="s">
        <v>12188</v>
      </c>
      <c r="Q571" t="s">
        <v>12187</v>
      </c>
      <c r="R571" s="7">
        <v>38657</v>
      </c>
      <c r="S571" s="8">
        <f t="shared" si="64"/>
        <v>2005</v>
      </c>
      <c r="T571" s="8">
        <v>2005</v>
      </c>
      <c r="U571" s="8">
        <f t="shared" si="65"/>
        <v>17</v>
      </c>
      <c r="V571" s="7">
        <v>38657</v>
      </c>
      <c r="W571" t="s">
        <v>57</v>
      </c>
      <c r="X571" s="2">
        <v>0.81499999999999995</v>
      </c>
      <c r="Y571" s="6">
        <f t="shared" si="66"/>
        <v>2.1755959531245827E-2</v>
      </c>
      <c r="AA571">
        <v>10709908</v>
      </c>
      <c r="AB571">
        <v>17316</v>
      </c>
      <c r="AD571" t="s">
        <v>2</v>
      </c>
      <c r="AE571">
        <v>12</v>
      </c>
      <c r="AF571">
        <v>11</v>
      </c>
      <c r="AH571" t="s">
        <v>953</v>
      </c>
      <c r="AI571" t="s">
        <v>12186</v>
      </c>
      <c r="AJ571" t="s">
        <v>12185</v>
      </c>
      <c r="AK571" t="s">
        <v>12184</v>
      </c>
      <c r="AL571">
        <v>27</v>
      </c>
      <c r="AM571" s="5">
        <f t="shared" si="67"/>
        <v>1.588235294117647</v>
      </c>
      <c r="AN571" s="4">
        <f t="shared" si="68"/>
        <v>2.4055059358086286E-3</v>
      </c>
      <c r="AO571" s="3"/>
      <c r="AP571">
        <v>0</v>
      </c>
      <c r="AQ571" t="s">
        <v>110</v>
      </c>
      <c r="AR571" t="s">
        <v>12183</v>
      </c>
      <c r="AS571" t="s">
        <v>109</v>
      </c>
      <c r="AT571" s="2">
        <v>3.109</v>
      </c>
      <c r="AU571" s="1">
        <f t="shared" si="69"/>
        <v>1.5950823452614666</v>
      </c>
      <c r="AV571" s="1">
        <f t="shared" si="70"/>
        <v>1.2080732733527226</v>
      </c>
      <c r="AW571" s="1">
        <f t="shared" si="71"/>
        <v>0.82106420144397863</v>
      </c>
    </row>
    <row r="572" spans="1:49" x14ac:dyDescent="0.2">
      <c r="A572">
        <v>570</v>
      </c>
      <c r="B572" t="s">
        <v>12182</v>
      </c>
      <c r="C572" t="s">
        <v>12181</v>
      </c>
      <c r="F572" t="s">
        <v>12180</v>
      </c>
      <c r="G572" t="s">
        <v>10</v>
      </c>
      <c r="H572" t="s">
        <v>9</v>
      </c>
      <c r="I572" t="s">
        <v>12179</v>
      </c>
      <c r="J572">
        <v>60022403</v>
      </c>
      <c r="K572" t="s">
        <v>589</v>
      </c>
      <c r="L572" t="s">
        <v>588</v>
      </c>
      <c r="M572" t="s">
        <v>331</v>
      </c>
      <c r="N572">
        <v>3</v>
      </c>
      <c r="O572" t="s">
        <v>12178</v>
      </c>
      <c r="P572" t="s">
        <v>12177</v>
      </c>
      <c r="Q572" t="s">
        <v>587</v>
      </c>
      <c r="R572" s="7">
        <v>38657</v>
      </c>
      <c r="S572" s="8">
        <f t="shared" si="64"/>
        <v>2005</v>
      </c>
      <c r="T572" s="8">
        <v>2005</v>
      </c>
      <c r="U572" s="8">
        <f t="shared" si="65"/>
        <v>17</v>
      </c>
      <c r="V572" s="7">
        <v>38657</v>
      </c>
      <c r="W572" t="s">
        <v>1329</v>
      </c>
      <c r="X572" s="2">
        <v>0.69899999999999995</v>
      </c>
      <c r="Y572" s="6">
        <f t="shared" si="66"/>
        <v>1.8659405782013295E-2</v>
      </c>
      <c r="AA572">
        <v>218979</v>
      </c>
      <c r="AB572">
        <v>28132</v>
      </c>
      <c r="AD572" t="s">
        <v>2</v>
      </c>
      <c r="AE572">
        <v>98</v>
      </c>
      <c r="AF572">
        <v>9</v>
      </c>
      <c r="AG572">
        <v>93305</v>
      </c>
      <c r="AI572" t="s">
        <v>12176</v>
      </c>
      <c r="AK572" t="s">
        <v>12175</v>
      </c>
      <c r="AL572">
        <v>5</v>
      </c>
      <c r="AM572" s="5">
        <f t="shared" si="67"/>
        <v>0.29411764705882354</v>
      </c>
      <c r="AN572" s="4">
        <f t="shared" si="68"/>
        <v>4.4546406218678308E-4</v>
      </c>
      <c r="AO572" s="3"/>
      <c r="AP572">
        <v>0</v>
      </c>
      <c r="AR572" t="s">
        <v>1</v>
      </c>
      <c r="AT572" s="2">
        <v>2.5459999999999998</v>
      </c>
      <c r="AU572" s="1">
        <f t="shared" si="69"/>
        <v>1.3195223266065341</v>
      </c>
      <c r="AV572" s="1">
        <f t="shared" si="70"/>
        <v>0.95524349221000393</v>
      </c>
      <c r="AW572" s="1">
        <f t="shared" si="71"/>
        <v>0.59096465781347363</v>
      </c>
    </row>
    <row r="573" spans="1:49" x14ac:dyDescent="0.2">
      <c r="A573">
        <v>571</v>
      </c>
      <c r="B573" t="s">
        <v>12174</v>
      </c>
      <c r="C573" t="s">
        <v>12173</v>
      </c>
      <c r="F573" t="s">
        <v>12172</v>
      </c>
      <c r="G573" t="s">
        <v>10</v>
      </c>
      <c r="H573" t="s">
        <v>9</v>
      </c>
      <c r="I573" t="s">
        <v>561</v>
      </c>
      <c r="J573" t="s">
        <v>12171</v>
      </c>
      <c r="K573" t="s">
        <v>12170</v>
      </c>
      <c r="L573" t="s">
        <v>12169</v>
      </c>
      <c r="M573" t="s">
        <v>12168</v>
      </c>
      <c r="N573">
        <v>4</v>
      </c>
      <c r="O573" t="s">
        <v>12167</v>
      </c>
      <c r="P573" t="s">
        <v>12166</v>
      </c>
      <c r="Q573" t="s">
        <v>12165</v>
      </c>
      <c r="R573" s="7">
        <v>38657</v>
      </c>
      <c r="S573" s="8">
        <f t="shared" si="64"/>
        <v>2005</v>
      </c>
      <c r="T573" s="8">
        <v>2005</v>
      </c>
      <c r="U573" s="8">
        <f t="shared" si="65"/>
        <v>17</v>
      </c>
      <c r="V573" s="7">
        <v>38657</v>
      </c>
      <c r="W573" t="s">
        <v>1361</v>
      </c>
      <c r="X573" s="2">
        <v>2.5710000000000002</v>
      </c>
      <c r="Y573" s="6">
        <f t="shared" si="66"/>
        <v>6.8631376631696966E-2</v>
      </c>
      <c r="AA573">
        <v>189200</v>
      </c>
      <c r="AB573">
        <v>17278</v>
      </c>
      <c r="AD573" t="s">
        <v>2</v>
      </c>
      <c r="AE573">
        <v>40</v>
      </c>
      <c r="AF573">
        <v>11</v>
      </c>
      <c r="AH573" t="s">
        <v>12164</v>
      </c>
      <c r="AI573" t="s">
        <v>12163</v>
      </c>
      <c r="AJ573" t="s">
        <v>12162</v>
      </c>
      <c r="AK573" t="s">
        <v>12161</v>
      </c>
      <c r="AL573">
        <v>293</v>
      </c>
      <c r="AM573" s="5">
        <f t="shared" si="67"/>
        <v>17.235294117647058</v>
      </c>
      <c r="AN573" s="4">
        <f t="shared" si="68"/>
        <v>2.6104194044145487E-2</v>
      </c>
      <c r="AO573" s="3"/>
      <c r="AP573">
        <v>0</v>
      </c>
      <c r="AR573" t="s">
        <v>1</v>
      </c>
      <c r="AT573" s="2">
        <v>5.0129999999999999</v>
      </c>
      <c r="AU573" s="1">
        <f t="shared" si="69"/>
        <v>5.5873221855431519</v>
      </c>
      <c r="AV573" s="1">
        <f t="shared" si="70"/>
        <v>4.7367785337921227</v>
      </c>
      <c r="AW573" s="1">
        <f t="shared" si="71"/>
        <v>3.886234882041093</v>
      </c>
    </row>
    <row r="574" spans="1:49" x14ac:dyDescent="0.2">
      <c r="A574">
        <v>572</v>
      </c>
      <c r="B574" t="s">
        <v>12160</v>
      </c>
      <c r="C574" t="s">
        <v>12159</v>
      </c>
      <c r="F574" t="s">
        <v>12158</v>
      </c>
      <c r="G574" t="s">
        <v>10</v>
      </c>
      <c r="H574" t="s">
        <v>9</v>
      </c>
      <c r="I574" t="s">
        <v>839</v>
      </c>
      <c r="J574" t="s">
        <v>12157</v>
      </c>
      <c r="K574" t="s">
        <v>12156</v>
      </c>
      <c r="L574" t="s">
        <v>12155</v>
      </c>
      <c r="M574" t="s">
        <v>97</v>
      </c>
      <c r="N574">
        <v>2</v>
      </c>
      <c r="O574" t="s">
        <v>12154</v>
      </c>
      <c r="P574" t="s">
        <v>12153</v>
      </c>
      <c r="Q574" t="s">
        <v>12152</v>
      </c>
      <c r="R574" s="7">
        <v>38657</v>
      </c>
      <c r="S574" s="8">
        <f t="shared" si="64"/>
        <v>2005</v>
      </c>
      <c r="T574" s="8">
        <v>2005</v>
      </c>
      <c r="U574" s="8">
        <f t="shared" si="65"/>
        <v>17</v>
      </c>
      <c r="V574" s="7">
        <v>38657</v>
      </c>
      <c r="W574" t="s">
        <v>1361</v>
      </c>
      <c r="X574" s="2">
        <v>2.5710000000000002</v>
      </c>
      <c r="Y574" s="6">
        <f t="shared" si="66"/>
        <v>6.8631376631696966E-2</v>
      </c>
      <c r="AA574">
        <v>189200</v>
      </c>
      <c r="AB574">
        <v>17278</v>
      </c>
      <c r="AD574" t="s">
        <v>2</v>
      </c>
      <c r="AE574">
        <v>40</v>
      </c>
      <c r="AF574">
        <v>11</v>
      </c>
      <c r="AH574" t="s">
        <v>12151</v>
      </c>
      <c r="AI574" t="s">
        <v>12150</v>
      </c>
      <c r="AJ574" t="s">
        <v>12149</v>
      </c>
      <c r="AK574" t="s">
        <v>12148</v>
      </c>
      <c r="AL574">
        <v>53</v>
      </c>
      <c r="AM574" s="5">
        <f t="shared" si="67"/>
        <v>3.1176470588235294</v>
      </c>
      <c r="AN574" s="4">
        <f t="shared" si="68"/>
        <v>4.7219190591799003E-3</v>
      </c>
      <c r="AO574" s="3"/>
      <c r="AP574">
        <v>0</v>
      </c>
      <c r="AQ574" t="s">
        <v>185</v>
      </c>
      <c r="AR574" t="s">
        <v>12147</v>
      </c>
      <c r="AS574" t="s">
        <v>184</v>
      </c>
      <c r="AT574" s="2">
        <v>5.0129999999999999</v>
      </c>
      <c r="AU574" s="1">
        <f t="shared" si="69"/>
        <v>4.945853935994184</v>
      </c>
      <c r="AV574" s="1">
        <f t="shared" si="70"/>
        <v>3.6676647845438435</v>
      </c>
      <c r="AW574" s="1">
        <f t="shared" si="71"/>
        <v>2.3894756330935021</v>
      </c>
    </row>
    <row r="575" spans="1:49" x14ac:dyDescent="0.2">
      <c r="A575">
        <v>573</v>
      </c>
      <c r="B575" t="s">
        <v>12146</v>
      </c>
      <c r="C575" t="s">
        <v>12145</v>
      </c>
      <c r="F575" t="s">
        <v>12144</v>
      </c>
      <c r="G575" t="s">
        <v>10</v>
      </c>
      <c r="H575" t="s">
        <v>9</v>
      </c>
      <c r="I575" t="s">
        <v>12143</v>
      </c>
      <c r="J575" t="s">
        <v>12142</v>
      </c>
      <c r="K575" t="s">
        <v>12141</v>
      </c>
      <c r="L575" t="s">
        <v>12140</v>
      </c>
      <c r="M575" t="s">
        <v>12139</v>
      </c>
      <c r="N575">
        <v>4</v>
      </c>
      <c r="O575" t="s">
        <v>12138</v>
      </c>
      <c r="P575" t="s">
        <v>12137</v>
      </c>
      <c r="Q575" t="s">
        <v>12136</v>
      </c>
      <c r="R575" s="7">
        <v>38657</v>
      </c>
      <c r="S575" s="8">
        <f t="shared" si="64"/>
        <v>2005</v>
      </c>
      <c r="T575" s="8">
        <v>2005</v>
      </c>
      <c r="U575" s="8">
        <f t="shared" si="65"/>
        <v>17</v>
      </c>
      <c r="V575" s="7">
        <v>38657</v>
      </c>
      <c r="W575" t="s">
        <v>11</v>
      </c>
      <c r="X575" s="2">
        <v>2.137</v>
      </c>
      <c r="Y575" s="6">
        <f t="shared" si="66"/>
        <v>5.7045994500947654E-2</v>
      </c>
      <c r="AA575">
        <v>46361</v>
      </c>
      <c r="AB575">
        <v>26750</v>
      </c>
      <c r="AD575" t="s">
        <v>2</v>
      </c>
      <c r="AE575">
        <v>443</v>
      </c>
      <c r="AF575">
        <v>1</v>
      </c>
      <c r="AH575" t="s">
        <v>12135</v>
      </c>
      <c r="AI575" t="s">
        <v>12134</v>
      </c>
      <c r="AJ575" t="s">
        <v>12133</v>
      </c>
      <c r="AK575" t="s">
        <v>12132</v>
      </c>
      <c r="AL575">
        <v>70</v>
      </c>
      <c r="AM575" s="5">
        <f t="shared" si="67"/>
        <v>4.117647058823529</v>
      </c>
      <c r="AN575" s="4">
        <f t="shared" si="68"/>
        <v>6.2364968706149623E-3</v>
      </c>
      <c r="AO575" s="3"/>
      <c r="AP575">
        <v>1</v>
      </c>
      <c r="AR575" t="s">
        <v>1</v>
      </c>
      <c r="AT575" s="2" t="s">
        <v>0</v>
      </c>
      <c r="AU575" s="1">
        <f t="shared" si="69"/>
        <v>4.1803145211847843</v>
      </c>
      <c r="AV575" s="1">
        <f t="shared" si="70"/>
        <v>3.1641245685781305</v>
      </c>
      <c r="AW575" s="1">
        <f t="shared" si="71"/>
        <v>2.1479346159714767</v>
      </c>
    </row>
    <row r="576" spans="1:49" x14ac:dyDescent="0.2">
      <c r="A576">
        <v>574</v>
      </c>
      <c r="B576" t="s">
        <v>12131</v>
      </c>
      <c r="C576" t="s">
        <v>12130</v>
      </c>
      <c r="F576" t="s">
        <v>12129</v>
      </c>
      <c r="G576" t="s">
        <v>10</v>
      </c>
      <c r="H576" t="s">
        <v>9</v>
      </c>
      <c r="I576" t="s">
        <v>12128</v>
      </c>
      <c r="J576" t="s">
        <v>12127</v>
      </c>
      <c r="K576" t="s">
        <v>12126</v>
      </c>
      <c r="L576" t="s">
        <v>12125</v>
      </c>
      <c r="M576" t="s">
        <v>12124</v>
      </c>
      <c r="N576">
        <v>5</v>
      </c>
      <c r="O576" t="s">
        <v>12123</v>
      </c>
      <c r="P576" t="s">
        <v>12122</v>
      </c>
      <c r="Q576" t="s">
        <v>12121</v>
      </c>
      <c r="R576" s="7">
        <v>38657</v>
      </c>
      <c r="S576" s="8">
        <f t="shared" si="64"/>
        <v>2005</v>
      </c>
      <c r="T576" s="8">
        <v>2005</v>
      </c>
      <c r="U576" s="8">
        <f t="shared" si="65"/>
        <v>17</v>
      </c>
      <c r="V576" s="7">
        <v>38657</v>
      </c>
      <c r="W576" t="s">
        <v>7685</v>
      </c>
      <c r="X576" s="2">
        <v>1.4950000000000001</v>
      </c>
      <c r="Y576" s="6">
        <f t="shared" si="66"/>
        <v>3.9908171164677937E-2</v>
      </c>
      <c r="AA576">
        <v>10805370</v>
      </c>
      <c r="AB576">
        <v>144827</v>
      </c>
      <c r="AD576" t="s">
        <v>2</v>
      </c>
      <c r="AE576">
        <v>9</v>
      </c>
      <c r="AF576">
        <v>4</v>
      </c>
      <c r="AH576" t="s">
        <v>12120</v>
      </c>
      <c r="AI576" t="s">
        <v>12119</v>
      </c>
      <c r="AK576" t="s">
        <v>12118</v>
      </c>
      <c r="AL576">
        <v>29</v>
      </c>
      <c r="AM576" s="5">
        <f t="shared" si="67"/>
        <v>1.7058823529411764</v>
      </c>
      <c r="AN576" s="4">
        <f t="shared" si="68"/>
        <v>2.5836915606833417E-3</v>
      </c>
      <c r="AO576" s="3"/>
      <c r="AP576">
        <v>0</v>
      </c>
      <c r="AR576" t="s">
        <v>1</v>
      </c>
      <c r="AT576" s="2">
        <v>4.0659999999999998</v>
      </c>
      <c r="AU576" s="1">
        <f t="shared" si="69"/>
        <v>2.8710827283479556</v>
      </c>
      <c r="AV576" s="1">
        <f t="shared" si="70"/>
        <v>2.1245931362680639</v>
      </c>
      <c r="AW576" s="1">
        <f t="shared" si="71"/>
        <v>1.3781035441881722</v>
      </c>
    </row>
    <row r="577" spans="1:49" x14ac:dyDescent="0.2">
      <c r="A577">
        <v>575</v>
      </c>
      <c r="B577" t="s">
        <v>12117</v>
      </c>
      <c r="C577" t="s">
        <v>12116</v>
      </c>
      <c r="F577" t="s">
        <v>12115</v>
      </c>
      <c r="G577" t="s">
        <v>10</v>
      </c>
      <c r="H577" t="s">
        <v>9</v>
      </c>
      <c r="I577" t="s">
        <v>12114</v>
      </c>
      <c r="J577" t="s">
        <v>12113</v>
      </c>
      <c r="K577" t="s">
        <v>12112</v>
      </c>
      <c r="L577" t="s">
        <v>12111</v>
      </c>
      <c r="M577" t="s">
        <v>12110</v>
      </c>
      <c r="N577">
        <v>3</v>
      </c>
      <c r="O577" t="s">
        <v>12109</v>
      </c>
      <c r="P577" t="s">
        <v>12108</v>
      </c>
      <c r="Q577" t="s">
        <v>12107</v>
      </c>
      <c r="R577" s="7">
        <v>38657</v>
      </c>
      <c r="S577" s="8">
        <f t="shared" si="64"/>
        <v>2005</v>
      </c>
      <c r="T577" s="8">
        <v>2005</v>
      </c>
      <c r="U577" s="8">
        <f t="shared" si="65"/>
        <v>17</v>
      </c>
      <c r="V577" s="7">
        <v>38657</v>
      </c>
      <c r="W577" t="s">
        <v>78</v>
      </c>
      <c r="X577" s="2">
        <v>0.33500000000000002</v>
      </c>
      <c r="Y577" s="6">
        <f t="shared" si="66"/>
        <v>8.94263367235258E-3</v>
      </c>
      <c r="AA577">
        <v>10964290</v>
      </c>
      <c r="AB577">
        <v>18201</v>
      </c>
      <c r="AD577" t="s">
        <v>2</v>
      </c>
      <c r="AE577">
        <v>15</v>
      </c>
      <c r="AF577">
        <v>6</v>
      </c>
      <c r="AH577" t="s">
        <v>12106</v>
      </c>
      <c r="AI577" t="s">
        <v>12105</v>
      </c>
      <c r="AJ577" t="s">
        <v>12104</v>
      </c>
      <c r="AK577" t="s">
        <v>12103</v>
      </c>
      <c r="AL577">
        <v>10</v>
      </c>
      <c r="AM577" s="5">
        <f t="shared" si="67"/>
        <v>0.58823529411764708</v>
      </c>
      <c r="AN577" s="4">
        <f t="shared" si="68"/>
        <v>8.9092812437356617E-4</v>
      </c>
      <c r="AO577" s="3"/>
      <c r="AP577">
        <v>0</v>
      </c>
      <c r="AR577" t="s">
        <v>1</v>
      </c>
      <c r="AT577" s="2">
        <v>1.694</v>
      </c>
      <c r="AU577" s="1">
        <f t="shared" si="69"/>
        <v>0.65271220079588754</v>
      </c>
      <c r="AV577" s="1">
        <f t="shared" si="70"/>
        <v>0.49167808983630729</v>
      </c>
      <c r="AW577" s="1">
        <f t="shared" si="71"/>
        <v>0.33064397887672703</v>
      </c>
    </row>
    <row r="578" spans="1:49" x14ac:dyDescent="0.2">
      <c r="A578">
        <v>576</v>
      </c>
      <c r="B578" t="s">
        <v>12102</v>
      </c>
      <c r="C578" t="s">
        <v>12101</v>
      </c>
      <c r="F578" t="s">
        <v>12100</v>
      </c>
      <c r="G578" t="s">
        <v>10</v>
      </c>
      <c r="H578" t="s">
        <v>9</v>
      </c>
      <c r="I578" t="s">
        <v>12099</v>
      </c>
      <c r="J578" t="s">
        <v>12098</v>
      </c>
      <c r="K578" t="s">
        <v>12097</v>
      </c>
      <c r="L578" t="s">
        <v>12096</v>
      </c>
      <c r="M578" t="s">
        <v>12095</v>
      </c>
      <c r="N578">
        <v>3</v>
      </c>
      <c r="O578" t="s">
        <v>12094</v>
      </c>
      <c r="P578" t="s">
        <v>12093</v>
      </c>
      <c r="Q578" t="s">
        <v>12092</v>
      </c>
      <c r="R578" s="7">
        <v>38657</v>
      </c>
      <c r="S578" s="8">
        <f t="shared" ref="S578:S641" si="72">YEAR(R578)</f>
        <v>2005</v>
      </c>
      <c r="T578" s="8">
        <v>2005</v>
      </c>
      <c r="U578" s="8">
        <f t="shared" ref="U578:U641" si="73">2022-T578</f>
        <v>17</v>
      </c>
      <c r="V578" s="7">
        <v>38657</v>
      </c>
      <c r="W578" t="s">
        <v>78</v>
      </c>
      <c r="X578" s="2">
        <v>0.33500000000000002</v>
      </c>
      <c r="Y578" s="6">
        <f t="shared" ref="Y578:Y641" si="74">(X578-$Z$4)/($Z$3-$Z$4)</f>
        <v>8.94263367235258E-3</v>
      </c>
      <c r="AA578">
        <v>10964290</v>
      </c>
      <c r="AB578">
        <v>18201</v>
      </c>
      <c r="AD578" t="s">
        <v>2</v>
      </c>
      <c r="AE578">
        <v>15</v>
      </c>
      <c r="AF578">
        <v>6</v>
      </c>
      <c r="AH578" t="s">
        <v>12091</v>
      </c>
      <c r="AI578" t="s">
        <v>12090</v>
      </c>
      <c r="AJ578" t="s">
        <v>12089</v>
      </c>
      <c r="AK578" t="s">
        <v>12088</v>
      </c>
      <c r="AL578">
        <v>0</v>
      </c>
      <c r="AM578" s="5">
        <f t="shared" ref="AM578:AM641" si="75">AL578/U578</f>
        <v>0</v>
      </c>
      <c r="AN578" s="4">
        <f t="shared" ref="AN578:AN641" si="76">(AM578-$AO$4)/($AO$3-$AO$4)</f>
        <v>0</v>
      </c>
      <c r="AO578" s="3"/>
      <c r="AP578">
        <v>0</v>
      </c>
      <c r="AR578" t="s">
        <v>1</v>
      </c>
      <c r="AT578" s="2">
        <v>1.694</v>
      </c>
      <c r="AU578" s="1">
        <f t="shared" ref="AU578:AU641" si="77">(Y578*0.7+AN578*0.3)*100</f>
        <v>0.62598435706468059</v>
      </c>
      <c r="AV578" s="1">
        <f t="shared" ref="AV578:AV641" si="78">(Y578*0.5+AN578*0.5)*100</f>
        <v>0.44713168361762901</v>
      </c>
      <c r="AW578" s="1">
        <f t="shared" ref="AW578:AW641" si="79">(Y578*0.3+AN578*0.7)*100</f>
        <v>0.26827901017057743</v>
      </c>
    </row>
    <row r="579" spans="1:49" x14ac:dyDescent="0.2">
      <c r="A579">
        <v>577</v>
      </c>
      <c r="B579" t="s">
        <v>12087</v>
      </c>
      <c r="C579" t="s">
        <v>12086</v>
      </c>
      <c r="D579" t="s">
        <v>12085</v>
      </c>
      <c r="F579" t="s">
        <v>12084</v>
      </c>
      <c r="G579" t="s">
        <v>10</v>
      </c>
      <c r="H579" t="s">
        <v>9</v>
      </c>
      <c r="I579" t="s">
        <v>12083</v>
      </c>
      <c r="J579">
        <v>60031648</v>
      </c>
      <c r="K579" t="s">
        <v>12082</v>
      </c>
      <c r="L579" t="s">
        <v>242</v>
      </c>
      <c r="M579" t="s">
        <v>68</v>
      </c>
      <c r="N579">
        <v>5</v>
      </c>
      <c r="O579" t="s">
        <v>12081</v>
      </c>
      <c r="P579" t="s">
        <v>12080</v>
      </c>
      <c r="Q579" t="s">
        <v>12079</v>
      </c>
      <c r="R579" s="7">
        <v>38657</v>
      </c>
      <c r="S579" s="8">
        <f t="shared" si="72"/>
        <v>2005</v>
      </c>
      <c r="T579" s="8">
        <v>2005</v>
      </c>
      <c r="U579" s="8">
        <f t="shared" si="73"/>
        <v>17</v>
      </c>
      <c r="V579" s="7">
        <v>38657</v>
      </c>
      <c r="W579" t="s">
        <v>1103</v>
      </c>
      <c r="X579" s="2">
        <v>0.65600000000000003</v>
      </c>
      <c r="Y579" s="6">
        <f t="shared" si="74"/>
        <v>1.751154534048744E-2</v>
      </c>
      <c r="AA579">
        <v>9203796</v>
      </c>
      <c r="AB579">
        <v>20344</v>
      </c>
      <c r="AD579" t="s">
        <v>2</v>
      </c>
      <c r="AE579" t="s">
        <v>11832</v>
      </c>
      <c r="AF579" t="s">
        <v>11831</v>
      </c>
      <c r="AH579" t="s">
        <v>12078</v>
      </c>
      <c r="AI579" t="s">
        <v>12077</v>
      </c>
      <c r="AJ579" t="s">
        <v>12076</v>
      </c>
      <c r="AK579" t="s">
        <v>12075</v>
      </c>
      <c r="AL579">
        <v>4</v>
      </c>
      <c r="AM579" s="5">
        <f t="shared" si="75"/>
        <v>0.23529411764705882</v>
      </c>
      <c r="AN579" s="4">
        <f t="shared" si="76"/>
        <v>3.5637124974942646E-4</v>
      </c>
      <c r="AO579" s="3"/>
      <c r="AP579">
        <v>0</v>
      </c>
      <c r="AR579" t="s">
        <v>1</v>
      </c>
      <c r="AT579" s="2">
        <v>1.4530000000000001</v>
      </c>
      <c r="AU579" s="1">
        <f t="shared" si="77"/>
        <v>1.2364993113266036</v>
      </c>
      <c r="AV579" s="1">
        <f t="shared" si="78"/>
        <v>0.89339582951184338</v>
      </c>
      <c r="AW579" s="1">
        <f t="shared" si="79"/>
        <v>0.55029234769708313</v>
      </c>
    </row>
    <row r="580" spans="1:49" x14ac:dyDescent="0.2">
      <c r="A580">
        <v>578</v>
      </c>
      <c r="B580" t="s">
        <v>12074</v>
      </c>
      <c r="C580" t="s">
        <v>12073</v>
      </c>
      <c r="D580" t="s">
        <v>12072</v>
      </c>
      <c r="F580" t="s">
        <v>12071</v>
      </c>
      <c r="G580" t="s">
        <v>10</v>
      </c>
      <c r="H580" t="s">
        <v>9</v>
      </c>
      <c r="I580" t="s">
        <v>12070</v>
      </c>
      <c r="J580">
        <v>100656594</v>
      </c>
      <c r="K580" t="s">
        <v>12069</v>
      </c>
      <c r="L580" t="s">
        <v>12068</v>
      </c>
      <c r="M580" t="s">
        <v>378</v>
      </c>
      <c r="N580">
        <v>1</v>
      </c>
      <c r="O580" t="s">
        <v>12067</v>
      </c>
      <c r="P580">
        <v>7004605766</v>
      </c>
      <c r="Q580">
        <v>100656594</v>
      </c>
      <c r="R580" s="7">
        <v>38657</v>
      </c>
      <c r="S580" s="8">
        <f t="shared" si="72"/>
        <v>2005</v>
      </c>
      <c r="T580" s="8">
        <v>2005</v>
      </c>
      <c r="U580" s="8">
        <f t="shared" si="73"/>
        <v>17</v>
      </c>
      <c r="V580" s="7">
        <v>38657</v>
      </c>
      <c r="W580" t="s">
        <v>12066</v>
      </c>
      <c r="X580" s="2">
        <v>0.42099999999999999</v>
      </c>
      <c r="Y580" s="6">
        <f t="shared" si="74"/>
        <v>1.1238354555404288E-2</v>
      </c>
      <c r="AA580">
        <v>1430807</v>
      </c>
      <c r="AB580">
        <v>27536</v>
      </c>
      <c r="AC580">
        <v>1430807</v>
      </c>
      <c r="AD580" t="s">
        <v>2</v>
      </c>
      <c r="AE580">
        <v>26</v>
      </c>
      <c r="AF580">
        <v>6</v>
      </c>
      <c r="AH580" t="s">
        <v>12065</v>
      </c>
      <c r="AI580" t="s">
        <v>12064</v>
      </c>
      <c r="AK580" t="s">
        <v>12063</v>
      </c>
      <c r="AL580">
        <v>2</v>
      </c>
      <c r="AM580" s="5">
        <f t="shared" si="75"/>
        <v>0.11764705882352941</v>
      </c>
      <c r="AN580" s="4">
        <f t="shared" si="76"/>
        <v>1.7818562487471323E-4</v>
      </c>
      <c r="AO580" s="3"/>
      <c r="AP580">
        <v>0</v>
      </c>
      <c r="AR580" t="s">
        <v>1</v>
      </c>
      <c r="AT580" s="2">
        <v>0.78100000000000003</v>
      </c>
      <c r="AU580" s="1">
        <f t="shared" si="77"/>
        <v>0.79203038762454148</v>
      </c>
      <c r="AV580" s="1">
        <f t="shared" si="78"/>
        <v>0.57082700901395</v>
      </c>
      <c r="AW580" s="1">
        <f t="shared" si="79"/>
        <v>0.34962363040335853</v>
      </c>
    </row>
    <row r="581" spans="1:49" x14ac:dyDescent="0.2">
      <c r="A581">
        <v>579</v>
      </c>
      <c r="B581" t="s">
        <v>12062</v>
      </c>
      <c r="C581" t="s">
        <v>12061</v>
      </c>
      <c r="F581" t="s">
        <v>12060</v>
      </c>
      <c r="G581" t="s">
        <v>10</v>
      </c>
      <c r="H581" t="s">
        <v>9</v>
      </c>
      <c r="I581" t="s">
        <v>555</v>
      </c>
      <c r="J581" t="s">
        <v>12059</v>
      </c>
      <c r="K581" t="s">
        <v>12058</v>
      </c>
      <c r="L581" t="s">
        <v>12057</v>
      </c>
      <c r="M581" t="s">
        <v>12056</v>
      </c>
      <c r="N581">
        <v>3</v>
      </c>
      <c r="O581" t="s">
        <v>12055</v>
      </c>
      <c r="P581" t="s">
        <v>12054</v>
      </c>
      <c r="Q581" t="s">
        <v>12053</v>
      </c>
      <c r="R581" s="7">
        <v>38657</v>
      </c>
      <c r="S581" s="8">
        <f t="shared" si="72"/>
        <v>2005</v>
      </c>
      <c r="T581" s="8">
        <v>2005</v>
      </c>
      <c r="U581" s="8">
        <f t="shared" si="73"/>
        <v>17</v>
      </c>
      <c r="V581" s="7">
        <v>38657</v>
      </c>
      <c r="W581" t="s">
        <v>12052</v>
      </c>
      <c r="X581" s="2">
        <v>1.2030000000000001</v>
      </c>
      <c r="Y581" s="6">
        <f t="shared" si="74"/>
        <v>3.2113397933851207E-2</v>
      </c>
      <c r="AA581">
        <v>3405443</v>
      </c>
      <c r="AB581">
        <v>22803</v>
      </c>
      <c r="AD581" t="s">
        <v>2</v>
      </c>
      <c r="AE581">
        <v>59</v>
      </c>
      <c r="AF581">
        <v>1</v>
      </c>
      <c r="AH581" t="s">
        <v>345</v>
      </c>
      <c r="AI581" t="s">
        <v>12051</v>
      </c>
      <c r="AJ581" t="s">
        <v>12050</v>
      </c>
      <c r="AK581" t="s">
        <v>12049</v>
      </c>
      <c r="AL581">
        <v>23</v>
      </c>
      <c r="AM581" s="5">
        <f t="shared" si="75"/>
        <v>1.3529411764705883</v>
      </c>
      <c r="AN581" s="4">
        <f t="shared" si="76"/>
        <v>2.0491346860592023E-3</v>
      </c>
      <c r="AO581" s="3"/>
      <c r="AP581">
        <v>0</v>
      </c>
      <c r="AR581" t="s">
        <v>1</v>
      </c>
      <c r="AT581" s="2">
        <v>2.98</v>
      </c>
      <c r="AU581" s="1">
        <f t="shared" si="77"/>
        <v>2.3094118959513605</v>
      </c>
      <c r="AV581" s="1">
        <f t="shared" si="78"/>
        <v>1.7081266309955205</v>
      </c>
      <c r="AW581" s="1">
        <f t="shared" si="79"/>
        <v>1.1068413660396803</v>
      </c>
    </row>
    <row r="582" spans="1:49" x14ac:dyDescent="0.2">
      <c r="A582">
        <v>580</v>
      </c>
      <c r="B582" t="s">
        <v>12048</v>
      </c>
      <c r="C582" t="s">
        <v>12047</v>
      </c>
      <c r="F582" t="s">
        <v>12046</v>
      </c>
      <c r="G582" t="s">
        <v>10</v>
      </c>
      <c r="H582" t="s">
        <v>9</v>
      </c>
      <c r="I582" t="s">
        <v>12045</v>
      </c>
      <c r="J582" t="s">
        <v>12044</v>
      </c>
      <c r="K582" t="s">
        <v>12043</v>
      </c>
      <c r="L582" t="s">
        <v>12042</v>
      </c>
      <c r="M582" t="s">
        <v>12041</v>
      </c>
      <c r="N582">
        <v>2</v>
      </c>
      <c r="O582" t="s">
        <v>12040</v>
      </c>
      <c r="P582" t="s">
        <v>12039</v>
      </c>
      <c r="Q582" t="s">
        <v>12038</v>
      </c>
      <c r="R582" s="7">
        <v>38657</v>
      </c>
      <c r="S582" s="8">
        <f t="shared" si="72"/>
        <v>2005</v>
      </c>
      <c r="T582" s="8">
        <v>2005</v>
      </c>
      <c r="U582" s="8">
        <f t="shared" si="73"/>
        <v>17</v>
      </c>
      <c r="V582" s="7">
        <v>38657</v>
      </c>
      <c r="W582" t="s">
        <v>1101</v>
      </c>
      <c r="X582" s="2">
        <v>0.93</v>
      </c>
      <c r="Y582" s="6">
        <f t="shared" si="74"/>
        <v>2.4825818851605671E-2</v>
      </c>
      <c r="AA582">
        <v>253162</v>
      </c>
      <c r="AB582">
        <v>12165</v>
      </c>
      <c r="AD582" t="s">
        <v>2</v>
      </c>
      <c r="AE582">
        <v>148</v>
      </c>
      <c r="AF582">
        <v>1</v>
      </c>
      <c r="AH582" t="s">
        <v>12037</v>
      </c>
      <c r="AI582" t="s">
        <v>12036</v>
      </c>
      <c r="AK582" t="s">
        <v>12035</v>
      </c>
      <c r="AL582">
        <v>10</v>
      </c>
      <c r="AM582" s="5">
        <f t="shared" si="75"/>
        <v>0.58823529411764708</v>
      </c>
      <c r="AN582" s="4">
        <f t="shared" si="76"/>
        <v>8.9092812437356617E-4</v>
      </c>
      <c r="AO582" s="3"/>
      <c r="AP582">
        <v>0</v>
      </c>
      <c r="AR582" t="s">
        <v>1</v>
      </c>
      <c r="AT582" s="2">
        <v>2.573</v>
      </c>
      <c r="AU582" s="1">
        <f t="shared" si="77"/>
        <v>1.7645351633436039</v>
      </c>
      <c r="AV582" s="1">
        <f t="shared" si="78"/>
        <v>1.2858373487989618</v>
      </c>
      <c r="AW582" s="1">
        <f t="shared" si="79"/>
        <v>0.80713953425431972</v>
      </c>
    </row>
    <row r="583" spans="1:49" x14ac:dyDescent="0.2">
      <c r="A583">
        <v>581</v>
      </c>
      <c r="B583" t="s">
        <v>12034</v>
      </c>
      <c r="C583" t="s">
        <v>12033</v>
      </c>
      <c r="D583" t="s">
        <v>12032</v>
      </c>
      <c r="F583" t="s">
        <v>12031</v>
      </c>
      <c r="G583" t="s">
        <v>10</v>
      </c>
      <c r="H583" t="s">
        <v>9</v>
      </c>
      <c r="I583" t="s">
        <v>12030</v>
      </c>
      <c r="J583">
        <v>60013425</v>
      </c>
      <c r="K583" t="s">
        <v>12029</v>
      </c>
      <c r="L583" t="s">
        <v>986</v>
      </c>
      <c r="M583" t="s">
        <v>378</v>
      </c>
      <c r="N583">
        <v>6</v>
      </c>
      <c r="O583" t="s">
        <v>12028</v>
      </c>
      <c r="P583" t="s">
        <v>12027</v>
      </c>
      <c r="Q583" t="s">
        <v>12026</v>
      </c>
      <c r="R583" s="7">
        <v>38657</v>
      </c>
      <c r="S583" s="8">
        <f t="shared" si="72"/>
        <v>2005</v>
      </c>
      <c r="T583" s="8">
        <v>2005</v>
      </c>
      <c r="U583" s="8">
        <f t="shared" si="73"/>
        <v>17</v>
      </c>
      <c r="V583" s="7">
        <v>38657</v>
      </c>
      <c r="W583" t="s">
        <v>4161</v>
      </c>
      <c r="X583" s="2">
        <v>0.9</v>
      </c>
      <c r="Y583" s="6">
        <f t="shared" si="74"/>
        <v>2.4024985985424845E-2</v>
      </c>
      <c r="AA583">
        <v>9630252</v>
      </c>
      <c r="AB583">
        <v>29614</v>
      </c>
      <c r="AD583" t="s">
        <v>2</v>
      </c>
      <c r="AE583">
        <v>14</v>
      </c>
      <c r="AF583">
        <v>4</v>
      </c>
      <c r="AH583" t="s">
        <v>12025</v>
      </c>
      <c r="AI583" t="s">
        <v>12024</v>
      </c>
      <c r="AK583" t="s">
        <v>12023</v>
      </c>
      <c r="AL583">
        <v>57</v>
      </c>
      <c r="AM583" s="5">
        <f t="shared" si="75"/>
        <v>3.3529411764705883</v>
      </c>
      <c r="AN583" s="4">
        <f t="shared" si="76"/>
        <v>5.0782903089293275E-3</v>
      </c>
      <c r="AO583" s="3"/>
      <c r="AP583">
        <v>0</v>
      </c>
      <c r="AR583" t="s">
        <v>1</v>
      </c>
      <c r="AT583" s="2" t="s">
        <v>0</v>
      </c>
      <c r="AU583" s="1">
        <f t="shared" si="77"/>
        <v>1.834097728247619</v>
      </c>
      <c r="AV583" s="1">
        <f t="shared" si="78"/>
        <v>1.4551638147177086</v>
      </c>
      <c r="AW583" s="1">
        <f t="shared" si="79"/>
        <v>1.0762299011877983</v>
      </c>
    </row>
    <row r="584" spans="1:49" x14ac:dyDescent="0.2">
      <c r="A584">
        <v>582</v>
      </c>
      <c r="B584" t="s">
        <v>12022</v>
      </c>
      <c r="C584" t="s">
        <v>12021</v>
      </c>
      <c r="F584" t="s">
        <v>12020</v>
      </c>
      <c r="G584" t="s">
        <v>10</v>
      </c>
      <c r="H584" t="s">
        <v>9</v>
      </c>
      <c r="I584" t="s">
        <v>12019</v>
      </c>
      <c r="J584" t="s">
        <v>12018</v>
      </c>
      <c r="K584" t="s">
        <v>12017</v>
      </c>
      <c r="L584" t="s">
        <v>12016</v>
      </c>
      <c r="M584" t="s">
        <v>12015</v>
      </c>
      <c r="N584">
        <v>3</v>
      </c>
      <c r="O584" t="s">
        <v>12014</v>
      </c>
      <c r="P584" t="s">
        <v>12013</v>
      </c>
      <c r="Q584" t="s">
        <v>12012</v>
      </c>
      <c r="R584" s="7">
        <v>38657</v>
      </c>
      <c r="S584" s="8">
        <f t="shared" si="72"/>
        <v>2005</v>
      </c>
      <c r="T584" s="8">
        <v>2005</v>
      </c>
      <c r="U584" s="8">
        <f t="shared" si="73"/>
        <v>17</v>
      </c>
      <c r="V584" s="7">
        <v>38657</v>
      </c>
      <c r="W584" t="s">
        <v>18</v>
      </c>
      <c r="X584" s="2">
        <v>0.249</v>
      </c>
      <c r="Y584" s="6">
        <f t="shared" si="74"/>
        <v>6.6469127893008734E-3</v>
      </c>
      <c r="AA584">
        <v>8943370</v>
      </c>
      <c r="AB584">
        <v>18200</v>
      </c>
      <c r="AD584" t="s">
        <v>2</v>
      </c>
      <c r="AE584">
        <v>18</v>
      </c>
      <c r="AF584">
        <v>6</v>
      </c>
      <c r="AH584" t="s">
        <v>12011</v>
      </c>
      <c r="AI584" t="s">
        <v>12010</v>
      </c>
      <c r="AJ584" t="s">
        <v>12009</v>
      </c>
      <c r="AK584" t="s">
        <v>12008</v>
      </c>
      <c r="AL584">
        <v>1</v>
      </c>
      <c r="AM584" s="5">
        <f t="shared" si="75"/>
        <v>5.8823529411764705E-2</v>
      </c>
      <c r="AN584" s="4">
        <f t="shared" si="76"/>
        <v>8.9092812437356614E-5</v>
      </c>
      <c r="AO584" s="3"/>
      <c r="AP584">
        <v>0</v>
      </c>
      <c r="AR584" t="s">
        <v>1</v>
      </c>
      <c r="AT584" s="2" t="s">
        <v>0</v>
      </c>
      <c r="AU584" s="1">
        <f t="shared" si="77"/>
        <v>0.46795667962418186</v>
      </c>
      <c r="AV584" s="1">
        <f t="shared" si="78"/>
        <v>0.33680028008691149</v>
      </c>
      <c r="AW584" s="1">
        <f t="shared" si="79"/>
        <v>0.20564388054964117</v>
      </c>
    </row>
    <row r="585" spans="1:49" x14ac:dyDescent="0.2">
      <c r="A585">
        <v>583</v>
      </c>
      <c r="B585" t="s">
        <v>12007</v>
      </c>
      <c r="C585" t="s">
        <v>12006</v>
      </c>
      <c r="F585" t="s">
        <v>12005</v>
      </c>
      <c r="G585" t="s">
        <v>10</v>
      </c>
      <c r="H585" t="s">
        <v>9</v>
      </c>
      <c r="I585" t="s">
        <v>50</v>
      </c>
      <c r="J585">
        <v>60024872</v>
      </c>
      <c r="K585" t="s">
        <v>46</v>
      </c>
      <c r="L585" t="s">
        <v>467</v>
      </c>
      <c r="M585" t="s">
        <v>305</v>
      </c>
      <c r="N585">
        <v>3</v>
      </c>
      <c r="O585" t="s">
        <v>12004</v>
      </c>
      <c r="P585" t="s">
        <v>12003</v>
      </c>
      <c r="Q585" t="s">
        <v>1106</v>
      </c>
      <c r="R585" s="7">
        <v>38657</v>
      </c>
      <c r="S585" s="8">
        <f t="shared" si="72"/>
        <v>2005</v>
      </c>
      <c r="T585" s="8">
        <v>2005</v>
      </c>
      <c r="U585" s="8">
        <f t="shared" si="73"/>
        <v>17</v>
      </c>
      <c r="V585" s="7">
        <v>38657</v>
      </c>
      <c r="W585" t="s">
        <v>643</v>
      </c>
      <c r="X585" s="2">
        <v>0.30399999999999999</v>
      </c>
      <c r="Y585" s="6">
        <f t="shared" si="74"/>
        <v>8.115106377299057E-3</v>
      </c>
      <c r="AA585">
        <v>8952477</v>
      </c>
      <c r="AB585">
        <v>12250</v>
      </c>
      <c r="AD585" t="s">
        <v>2</v>
      </c>
      <c r="AE585">
        <v>47</v>
      </c>
      <c r="AF585">
        <v>3</v>
      </c>
      <c r="AH585" t="s">
        <v>12002</v>
      </c>
      <c r="AI585" t="s">
        <v>12001</v>
      </c>
      <c r="AJ585" t="s">
        <v>12000</v>
      </c>
      <c r="AK585" t="s">
        <v>11999</v>
      </c>
      <c r="AL585">
        <v>39</v>
      </c>
      <c r="AM585" s="5">
        <f t="shared" si="75"/>
        <v>2.2941176470588234</v>
      </c>
      <c r="AN585" s="4">
        <f t="shared" si="76"/>
        <v>3.4746196850569079E-3</v>
      </c>
      <c r="AO585" s="3"/>
      <c r="AP585">
        <v>0</v>
      </c>
      <c r="AR585" t="s">
        <v>1</v>
      </c>
      <c r="AT585" s="2" t="s">
        <v>0</v>
      </c>
      <c r="AU585" s="1">
        <f t="shared" si="77"/>
        <v>0.67229603696264117</v>
      </c>
      <c r="AV585" s="1">
        <f t="shared" si="78"/>
        <v>0.57948630311779825</v>
      </c>
      <c r="AW585" s="1">
        <f t="shared" si="79"/>
        <v>0.48667656927295527</v>
      </c>
    </row>
    <row r="586" spans="1:49" x14ac:dyDescent="0.2">
      <c r="A586">
        <v>584</v>
      </c>
      <c r="B586" t="s">
        <v>11998</v>
      </c>
      <c r="C586" t="s">
        <v>11997</v>
      </c>
      <c r="F586" t="s">
        <v>11996</v>
      </c>
      <c r="G586" t="s">
        <v>10</v>
      </c>
      <c r="H586" t="s">
        <v>9</v>
      </c>
      <c r="I586" t="s">
        <v>897</v>
      </c>
      <c r="J586">
        <v>60007278</v>
      </c>
      <c r="K586" t="s">
        <v>54</v>
      </c>
      <c r="L586" t="s">
        <v>53</v>
      </c>
      <c r="M586" t="s">
        <v>38</v>
      </c>
      <c r="N586">
        <v>1</v>
      </c>
      <c r="O586" t="s">
        <v>11995</v>
      </c>
      <c r="P586">
        <v>7003887983</v>
      </c>
      <c r="Q586">
        <v>60007278</v>
      </c>
      <c r="R586" s="7">
        <v>38657</v>
      </c>
      <c r="S586" s="8">
        <f t="shared" si="72"/>
        <v>2005</v>
      </c>
      <c r="T586" s="8">
        <v>2005</v>
      </c>
      <c r="U586" s="8">
        <f t="shared" si="73"/>
        <v>17</v>
      </c>
      <c r="V586" s="7">
        <v>38657</v>
      </c>
      <c r="W586" t="s">
        <v>100</v>
      </c>
      <c r="X586" s="2">
        <v>1.218</v>
      </c>
      <c r="Y586" s="6">
        <f t="shared" si="74"/>
        <v>3.2513814366941618E-2</v>
      </c>
      <c r="AA586">
        <v>189448</v>
      </c>
      <c r="AB586">
        <v>15107</v>
      </c>
      <c r="AD586" t="s">
        <v>2</v>
      </c>
      <c r="AE586">
        <v>51</v>
      </c>
      <c r="AF586">
        <v>11</v>
      </c>
      <c r="AH586" t="s">
        <v>11994</v>
      </c>
      <c r="AI586" t="s">
        <v>11993</v>
      </c>
      <c r="AJ586" t="s">
        <v>11992</v>
      </c>
      <c r="AK586" t="s">
        <v>11991</v>
      </c>
      <c r="AL586">
        <v>36</v>
      </c>
      <c r="AM586" s="5">
        <f t="shared" si="75"/>
        <v>2.1176470588235294</v>
      </c>
      <c r="AN586" s="4">
        <f t="shared" si="76"/>
        <v>3.2073412477448384E-3</v>
      </c>
      <c r="AO586" s="3"/>
      <c r="AP586">
        <v>0</v>
      </c>
      <c r="AR586" t="s">
        <v>1</v>
      </c>
      <c r="AT586" s="2" t="s">
        <v>0</v>
      </c>
      <c r="AU586" s="1">
        <f t="shared" si="77"/>
        <v>2.3721872431182582</v>
      </c>
      <c r="AV586" s="1">
        <f t="shared" si="78"/>
        <v>1.786057780734323</v>
      </c>
      <c r="AW586" s="1">
        <f t="shared" si="79"/>
        <v>1.199928318350387</v>
      </c>
    </row>
    <row r="587" spans="1:49" x14ac:dyDescent="0.2">
      <c r="A587">
        <v>585</v>
      </c>
      <c r="B587" t="s">
        <v>11990</v>
      </c>
      <c r="C587" t="s">
        <v>11989</v>
      </c>
      <c r="F587" t="s">
        <v>11988</v>
      </c>
      <c r="G587" t="s">
        <v>10</v>
      </c>
      <c r="H587" t="s">
        <v>9</v>
      </c>
      <c r="I587" t="s">
        <v>11987</v>
      </c>
      <c r="J587" t="s">
        <v>11986</v>
      </c>
      <c r="K587" t="s">
        <v>11985</v>
      </c>
      <c r="L587" t="s">
        <v>11984</v>
      </c>
      <c r="M587" t="s">
        <v>11983</v>
      </c>
      <c r="N587">
        <v>4</v>
      </c>
      <c r="O587" t="s">
        <v>11982</v>
      </c>
      <c r="P587" t="s">
        <v>11981</v>
      </c>
      <c r="Q587" t="s">
        <v>11980</v>
      </c>
      <c r="R587" s="7">
        <v>38657</v>
      </c>
      <c r="S587" s="8">
        <f t="shared" si="72"/>
        <v>2005</v>
      </c>
      <c r="T587" s="8">
        <v>2005</v>
      </c>
      <c r="U587" s="8">
        <f t="shared" si="73"/>
        <v>17</v>
      </c>
      <c r="V587" s="7">
        <v>38657</v>
      </c>
      <c r="W587" t="s">
        <v>18</v>
      </c>
      <c r="X587" s="2">
        <v>0.249</v>
      </c>
      <c r="Y587" s="6">
        <f t="shared" si="74"/>
        <v>6.6469127893008734E-3</v>
      </c>
      <c r="AA587">
        <v>8943370</v>
      </c>
      <c r="AB587">
        <v>18200</v>
      </c>
      <c r="AD587" t="s">
        <v>2</v>
      </c>
      <c r="AE587">
        <v>18</v>
      </c>
      <c r="AF587">
        <v>6</v>
      </c>
      <c r="AH587" t="s">
        <v>11979</v>
      </c>
      <c r="AI587" t="s">
        <v>11978</v>
      </c>
      <c r="AJ587" t="s">
        <v>11977</v>
      </c>
      <c r="AK587" t="s">
        <v>11976</v>
      </c>
      <c r="AL587">
        <v>2</v>
      </c>
      <c r="AM587" s="5">
        <f t="shared" si="75"/>
        <v>0.11764705882352941</v>
      </c>
      <c r="AN587" s="4">
        <f t="shared" si="76"/>
        <v>1.7818562487471323E-4</v>
      </c>
      <c r="AO587" s="3"/>
      <c r="AP587">
        <v>0</v>
      </c>
      <c r="AR587" t="s">
        <v>1</v>
      </c>
      <c r="AT587" s="2" t="s">
        <v>0</v>
      </c>
      <c r="AU587" s="1">
        <f t="shared" si="77"/>
        <v>0.47062946399730254</v>
      </c>
      <c r="AV587" s="1">
        <f t="shared" si="78"/>
        <v>0.34125492070877933</v>
      </c>
      <c r="AW587" s="1">
        <f t="shared" si="79"/>
        <v>0.21188037742025612</v>
      </c>
    </row>
    <row r="588" spans="1:49" x14ac:dyDescent="0.2">
      <c r="A588">
        <v>586</v>
      </c>
      <c r="B588" t="s">
        <v>11975</v>
      </c>
      <c r="C588" t="s">
        <v>11974</v>
      </c>
      <c r="F588" t="s">
        <v>11973</v>
      </c>
      <c r="G588" t="s">
        <v>10</v>
      </c>
      <c r="H588" t="s">
        <v>9</v>
      </c>
      <c r="I588" t="s">
        <v>565</v>
      </c>
      <c r="J588">
        <v>60016912</v>
      </c>
      <c r="K588" t="s">
        <v>486</v>
      </c>
      <c r="L588" t="s">
        <v>467</v>
      </c>
      <c r="M588" t="s">
        <v>305</v>
      </c>
      <c r="N588">
        <v>3</v>
      </c>
      <c r="O588" t="s">
        <v>11972</v>
      </c>
      <c r="P588" t="s">
        <v>11971</v>
      </c>
      <c r="Q588" t="s">
        <v>753</v>
      </c>
      <c r="R588" s="7">
        <v>38657</v>
      </c>
      <c r="S588" s="8">
        <f t="shared" si="72"/>
        <v>2005</v>
      </c>
      <c r="T588" s="8">
        <v>2005</v>
      </c>
      <c r="U588" s="8">
        <f t="shared" si="73"/>
        <v>17</v>
      </c>
      <c r="V588" s="7">
        <v>38657</v>
      </c>
      <c r="W588" t="s">
        <v>643</v>
      </c>
      <c r="X588" s="2">
        <v>0.30399999999999999</v>
      </c>
      <c r="Y588" s="6">
        <f t="shared" si="74"/>
        <v>8.115106377299057E-3</v>
      </c>
      <c r="AA588">
        <v>8952477</v>
      </c>
      <c r="AB588">
        <v>12250</v>
      </c>
      <c r="AD588" t="s">
        <v>2</v>
      </c>
      <c r="AE588">
        <v>47</v>
      </c>
      <c r="AF588">
        <v>3</v>
      </c>
      <c r="AH588" t="s">
        <v>11970</v>
      </c>
      <c r="AI588" t="s">
        <v>11969</v>
      </c>
      <c r="AJ588" t="s">
        <v>11968</v>
      </c>
      <c r="AK588" t="s">
        <v>11967</v>
      </c>
      <c r="AL588">
        <v>23</v>
      </c>
      <c r="AM588" s="5">
        <f t="shared" si="75"/>
        <v>1.3529411764705883</v>
      </c>
      <c r="AN588" s="4">
        <f t="shared" si="76"/>
        <v>2.0491346860592023E-3</v>
      </c>
      <c r="AO588" s="3"/>
      <c r="AP588">
        <v>0</v>
      </c>
      <c r="AR588" t="s">
        <v>1</v>
      </c>
      <c r="AT588" s="2" t="s">
        <v>0</v>
      </c>
      <c r="AU588" s="1">
        <f t="shared" si="77"/>
        <v>0.62953148699271</v>
      </c>
      <c r="AV588" s="1">
        <f t="shared" si="78"/>
        <v>0.50821205316791296</v>
      </c>
      <c r="AW588" s="1">
        <f t="shared" si="79"/>
        <v>0.38689261934311586</v>
      </c>
    </row>
    <row r="589" spans="1:49" x14ac:dyDescent="0.2">
      <c r="A589">
        <v>587</v>
      </c>
      <c r="B589" t="s">
        <v>11966</v>
      </c>
      <c r="C589" t="s">
        <v>11965</v>
      </c>
      <c r="F589" t="s">
        <v>11964</v>
      </c>
      <c r="G589" t="s">
        <v>10</v>
      </c>
      <c r="H589" t="s">
        <v>9</v>
      </c>
      <c r="I589" t="s">
        <v>160</v>
      </c>
      <c r="J589">
        <v>60011357</v>
      </c>
      <c r="K589" t="s">
        <v>159</v>
      </c>
      <c r="L589" t="s">
        <v>158</v>
      </c>
      <c r="M589" t="s">
        <v>42</v>
      </c>
      <c r="N589">
        <v>3</v>
      </c>
      <c r="O589" t="s">
        <v>11963</v>
      </c>
      <c r="P589" t="s">
        <v>11962</v>
      </c>
      <c r="Q589" t="s">
        <v>157</v>
      </c>
      <c r="R589" s="7">
        <v>38657</v>
      </c>
      <c r="S589" s="8">
        <f t="shared" si="72"/>
        <v>2005</v>
      </c>
      <c r="T589" s="8">
        <v>2005</v>
      </c>
      <c r="U589" s="8">
        <f t="shared" si="73"/>
        <v>17</v>
      </c>
      <c r="V589" s="7">
        <v>38657</v>
      </c>
      <c r="W589" t="s">
        <v>643</v>
      </c>
      <c r="X589" s="2">
        <v>0.30399999999999999</v>
      </c>
      <c r="Y589" s="6">
        <f t="shared" si="74"/>
        <v>8.115106377299057E-3</v>
      </c>
      <c r="AA589">
        <v>8952477</v>
      </c>
      <c r="AB589">
        <v>12250</v>
      </c>
      <c r="AD589" t="s">
        <v>2</v>
      </c>
      <c r="AE589">
        <v>47</v>
      </c>
      <c r="AF589">
        <v>3</v>
      </c>
      <c r="AH589" t="s">
        <v>11961</v>
      </c>
      <c r="AI589" t="s">
        <v>11960</v>
      </c>
      <c r="AJ589" t="s">
        <v>11959</v>
      </c>
      <c r="AK589" t="s">
        <v>11958</v>
      </c>
      <c r="AL589">
        <v>6</v>
      </c>
      <c r="AM589" s="5">
        <f t="shared" si="75"/>
        <v>0.35294117647058826</v>
      </c>
      <c r="AN589" s="4">
        <f t="shared" si="76"/>
        <v>5.3455687462413976E-4</v>
      </c>
      <c r="AO589" s="3"/>
      <c r="AP589">
        <v>0</v>
      </c>
      <c r="AR589" t="s">
        <v>1</v>
      </c>
      <c r="AT589" s="2" t="s">
        <v>0</v>
      </c>
      <c r="AU589" s="1">
        <f t="shared" si="77"/>
        <v>0.58409415264965814</v>
      </c>
      <c r="AV589" s="1">
        <f t="shared" si="78"/>
        <v>0.43248316259615982</v>
      </c>
      <c r="AW589" s="1">
        <f t="shared" si="79"/>
        <v>0.2808721725426615</v>
      </c>
    </row>
    <row r="590" spans="1:49" x14ac:dyDescent="0.2">
      <c r="A590">
        <v>588</v>
      </c>
      <c r="B590" t="s">
        <v>11957</v>
      </c>
      <c r="C590" t="s">
        <v>11956</v>
      </c>
      <c r="F590" t="s">
        <v>11955</v>
      </c>
      <c r="G590" t="s">
        <v>10</v>
      </c>
      <c r="H590" t="s">
        <v>9</v>
      </c>
      <c r="I590" t="s">
        <v>50</v>
      </c>
      <c r="J590" t="s">
        <v>11954</v>
      </c>
      <c r="K590" t="s">
        <v>11953</v>
      </c>
      <c r="L590" t="s">
        <v>11952</v>
      </c>
      <c r="M590" t="s">
        <v>744</v>
      </c>
      <c r="N590">
        <v>2</v>
      </c>
      <c r="O590" t="s">
        <v>11951</v>
      </c>
      <c r="P590" t="s">
        <v>11950</v>
      </c>
      <c r="Q590" t="s">
        <v>11949</v>
      </c>
      <c r="R590" s="7">
        <v>38657</v>
      </c>
      <c r="S590" s="8">
        <f t="shared" si="72"/>
        <v>2005</v>
      </c>
      <c r="T590" s="8">
        <v>2005</v>
      </c>
      <c r="U590" s="8">
        <f t="shared" si="73"/>
        <v>17</v>
      </c>
      <c r="V590" s="7">
        <v>38657</v>
      </c>
      <c r="W590" t="s">
        <v>37</v>
      </c>
      <c r="X590" s="2">
        <v>1.6379999999999999</v>
      </c>
      <c r="Y590" s="6">
        <f t="shared" si="74"/>
        <v>4.3725474493473214E-2</v>
      </c>
      <c r="AA590" t="s">
        <v>36</v>
      </c>
      <c r="AB590">
        <v>17391</v>
      </c>
      <c r="AD590" t="s">
        <v>2</v>
      </c>
      <c r="AE590">
        <v>53</v>
      </c>
      <c r="AF590">
        <v>11</v>
      </c>
      <c r="AH590" t="s">
        <v>11948</v>
      </c>
      <c r="AI590" t="s">
        <v>11947</v>
      </c>
      <c r="AJ590" t="s">
        <v>11946</v>
      </c>
      <c r="AK590" t="s">
        <v>11945</v>
      </c>
      <c r="AL590">
        <v>117</v>
      </c>
      <c r="AM590" s="5">
        <f t="shared" si="75"/>
        <v>6.882352941176471</v>
      </c>
      <c r="AN590" s="4">
        <f t="shared" si="76"/>
        <v>1.0423859055170724E-2</v>
      </c>
      <c r="AO590" s="3"/>
      <c r="AP590">
        <v>0</v>
      </c>
      <c r="AQ590" t="s">
        <v>439</v>
      </c>
      <c r="AR590" t="s">
        <v>11944</v>
      </c>
      <c r="AS590" t="s">
        <v>438</v>
      </c>
      <c r="AT590" s="2">
        <v>4.931</v>
      </c>
      <c r="AU590" s="1">
        <f t="shared" si="77"/>
        <v>3.3734989861982463</v>
      </c>
      <c r="AV590" s="1">
        <f t="shared" si="78"/>
        <v>2.7074666774321967</v>
      </c>
      <c r="AW590" s="1">
        <f t="shared" si="79"/>
        <v>2.0414343686661471</v>
      </c>
    </row>
    <row r="591" spans="1:49" x14ac:dyDescent="0.2">
      <c r="A591">
        <v>589</v>
      </c>
      <c r="B591" t="s">
        <v>11943</v>
      </c>
      <c r="C591" t="s">
        <v>11942</v>
      </c>
      <c r="F591" t="s">
        <v>11941</v>
      </c>
      <c r="G591" t="s">
        <v>10</v>
      </c>
      <c r="H591" t="s">
        <v>9</v>
      </c>
      <c r="I591" t="s">
        <v>1077</v>
      </c>
      <c r="J591" t="s">
        <v>1076</v>
      </c>
      <c r="K591" t="s">
        <v>1075</v>
      </c>
      <c r="L591" t="s">
        <v>1074</v>
      </c>
      <c r="M591" t="s">
        <v>96</v>
      </c>
      <c r="N591">
        <v>6</v>
      </c>
      <c r="O591" t="s">
        <v>11940</v>
      </c>
      <c r="P591" t="s">
        <v>11939</v>
      </c>
      <c r="Q591" t="s">
        <v>11938</v>
      </c>
      <c r="R591" s="7">
        <v>38657</v>
      </c>
      <c r="S591" s="8">
        <f t="shared" si="72"/>
        <v>2005</v>
      </c>
      <c r="T591" s="8">
        <v>2005</v>
      </c>
      <c r="U591" s="8">
        <f t="shared" si="73"/>
        <v>17</v>
      </c>
      <c r="V591" s="7">
        <v>38657</v>
      </c>
      <c r="W591" t="s">
        <v>643</v>
      </c>
      <c r="X591" s="2">
        <v>0.30399999999999999</v>
      </c>
      <c r="Y591" s="6">
        <f t="shared" si="74"/>
        <v>8.115106377299057E-3</v>
      </c>
      <c r="AA591">
        <v>8952477</v>
      </c>
      <c r="AB591">
        <v>12250</v>
      </c>
      <c r="AD591" t="s">
        <v>2</v>
      </c>
      <c r="AE591">
        <v>47</v>
      </c>
      <c r="AF591">
        <v>3</v>
      </c>
      <c r="AH591" t="s">
        <v>997</v>
      </c>
      <c r="AI591" t="s">
        <v>11937</v>
      </c>
      <c r="AJ591" t="s">
        <v>11936</v>
      </c>
      <c r="AK591" t="s">
        <v>11935</v>
      </c>
      <c r="AL591">
        <v>13</v>
      </c>
      <c r="AM591" s="5">
        <f t="shared" si="75"/>
        <v>0.76470588235294112</v>
      </c>
      <c r="AN591" s="4">
        <f t="shared" si="76"/>
        <v>1.1582065616856359E-3</v>
      </c>
      <c r="AO591" s="3"/>
      <c r="AP591">
        <v>0</v>
      </c>
      <c r="AR591" t="s">
        <v>1</v>
      </c>
      <c r="AT591" s="2" t="s">
        <v>0</v>
      </c>
      <c r="AU591" s="1">
        <f t="shared" si="77"/>
        <v>0.60280364326150304</v>
      </c>
      <c r="AV591" s="1">
        <f t="shared" si="78"/>
        <v>0.46366564694923462</v>
      </c>
      <c r="AW591" s="1">
        <f t="shared" si="79"/>
        <v>0.32452765063696626</v>
      </c>
    </row>
    <row r="592" spans="1:49" x14ac:dyDescent="0.2">
      <c r="A592">
        <v>590</v>
      </c>
      <c r="B592" t="s">
        <v>11934</v>
      </c>
      <c r="C592" t="s">
        <v>11933</v>
      </c>
      <c r="F592" t="s">
        <v>11932</v>
      </c>
      <c r="G592" t="s">
        <v>10</v>
      </c>
      <c r="H592" t="s">
        <v>9</v>
      </c>
      <c r="I592" t="s">
        <v>512</v>
      </c>
      <c r="J592" t="s">
        <v>11931</v>
      </c>
      <c r="K592" t="s">
        <v>11930</v>
      </c>
      <c r="L592" t="s">
        <v>11929</v>
      </c>
      <c r="M592" t="s">
        <v>98</v>
      </c>
      <c r="N592">
        <v>4</v>
      </c>
      <c r="O592" t="s">
        <v>11928</v>
      </c>
      <c r="P592" t="s">
        <v>11927</v>
      </c>
      <c r="Q592" t="s">
        <v>11926</v>
      </c>
      <c r="R592" s="7">
        <v>38657</v>
      </c>
      <c r="S592" s="8">
        <f t="shared" si="72"/>
        <v>2005</v>
      </c>
      <c r="T592" s="8">
        <v>2005</v>
      </c>
      <c r="U592" s="8">
        <f t="shared" si="73"/>
        <v>17</v>
      </c>
      <c r="V592" s="7">
        <v>38657</v>
      </c>
      <c r="W592" t="s">
        <v>643</v>
      </c>
      <c r="X592" s="2">
        <v>0.30399999999999999</v>
      </c>
      <c r="Y592" s="6">
        <f t="shared" si="74"/>
        <v>8.115106377299057E-3</v>
      </c>
      <c r="AA592">
        <v>8952477</v>
      </c>
      <c r="AB592">
        <v>12250</v>
      </c>
      <c r="AD592" t="s">
        <v>2</v>
      </c>
      <c r="AE592">
        <v>47</v>
      </c>
      <c r="AF592">
        <v>3</v>
      </c>
      <c r="AH592" t="s">
        <v>11925</v>
      </c>
      <c r="AI592" t="s">
        <v>11924</v>
      </c>
      <c r="AJ592" t="s">
        <v>11923</v>
      </c>
      <c r="AK592" t="s">
        <v>11922</v>
      </c>
      <c r="AL592">
        <v>7</v>
      </c>
      <c r="AM592" s="5">
        <f t="shared" si="75"/>
        <v>0.41176470588235292</v>
      </c>
      <c r="AN592" s="4">
        <f t="shared" si="76"/>
        <v>6.2364968706149634E-4</v>
      </c>
      <c r="AO592" s="3"/>
      <c r="AP592">
        <v>0</v>
      </c>
      <c r="AR592" t="s">
        <v>1</v>
      </c>
      <c r="AT592" s="2" t="s">
        <v>0</v>
      </c>
      <c r="AU592" s="1">
        <f t="shared" si="77"/>
        <v>0.58676693702277882</v>
      </c>
      <c r="AV592" s="1">
        <f t="shared" si="78"/>
        <v>0.43693780321802766</v>
      </c>
      <c r="AW592" s="1">
        <f t="shared" si="79"/>
        <v>0.28710866941327645</v>
      </c>
    </row>
    <row r="593" spans="1:49" x14ac:dyDescent="0.2">
      <c r="A593">
        <v>591</v>
      </c>
      <c r="B593" t="s">
        <v>11921</v>
      </c>
      <c r="C593" t="s">
        <v>11920</v>
      </c>
      <c r="F593" t="s">
        <v>11919</v>
      </c>
      <c r="G593" t="s">
        <v>10</v>
      </c>
      <c r="H593" t="s">
        <v>9</v>
      </c>
      <c r="I593" t="s">
        <v>11918</v>
      </c>
      <c r="J593">
        <v>60025272</v>
      </c>
      <c r="K593" t="s">
        <v>11917</v>
      </c>
      <c r="L593" t="s">
        <v>242</v>
      </c>
      <c r="M593" t="s">
        <v>68</v>
      </c>
      <c r="N593">
        <v>3</v>
      </c>
      <c r="O593" t="s">
        <v>11916</v>
      </c>
      <c r="P593" t="s">
        <v>11915</v>
      </c>
      <c r="Q593" t="s">
        <v>11914</v>
      </c>
      <c r="R593" s="7">
        <v>38657</v>
      </c>
      <c r="S593" s="8">
        <f t="shared" si="72"/>
        <v>2005</v>
      </c>
      <c r="T593" s="8">
        <v>2005</v>
      </c>
      <c r="U593" s="8">
        <f t="shared" si="73"/>
        <v>17</v>
      </c>
      <c r="V593" s="7">
        <v>38657</v>
      </c>
      <c r="W593" t="s">
        <v>11913</v>
      </c>
      <c r="X593" s="2">
        <v>2.14</v>
      </c>
      <c r="Y593" s="6">
        <f t="shared" si="74"/>
        <v>5.7126077787565739E-2</v>
      </c>
      <c r="AA593">
        <v>7232632</v>
      </c>
      <c r="AB593">
        <v>26268</v>
      </c>
      <c r="AD593" t="s">
        <v>2</v>
      </c>
      <c r="AE593">
        <v>38</v>
      </c>
      <c r="AF593">
        <v>5</v>
      </c>
      <c r="AH593" t="s">
        <v>11912</v>
      </c>
      <c r="AI593" t="s">
        <v>11911</v>
      </c>
      <c r="AJ593" t="s">
        <v>11910</v>
      </c>
      <c r="AK593" t="s">
        <v>11909</v>
      </c>
      <c r="AL593">
        <v>53</v>
      </c>
      <c r="AM593" s="5">
        <f t="shared" si="75"/>
        <v>3.1176470588235294</v>
      </c>
      <c r="AN593" s="4">
        <f t="shared" si="76"/>
        <v>4.7219190591799003E-3</v>
      </c>
      <c r="AO593" s="3"/>
      <c r="AP593">
        <v>0</v>
      </c>
      <c r="AR593" t="s">
        <v>1</v>
      </c>
      <c r="AT593" s="2">
        <v>6.73</v>
      </c>
      <c r="AU593" s="1">
        <f t="shared" si="77"/>
        <v>4.1404830169049989</v>
      </c>
      <c r="AV593" s="1">
        <f t="shared" si="78"/>
        <v>3.092399842337282</v>
      </c>
      <c r="AW593" s="1">
        <f t="shared" si="79"/>
        <v>2.0443166677695652</v>
      </c>
    </row>
    <row r="594" spans="1:49" x14ac:dyDescent="0.2">
      <c r="A594">
        <v>592</v>
      </c>
      <c r="B594" t="s">
        <v>11908</v>
      </c>
      <c r="C594" t="s">
        <v>11907</v>
      </c>
      <c r="E594">
        <v>16258746</v>
      </c>
      <c r="F594" t="s">
        <v>11906</v>
      </c>
      <c r="G594" t="s">
        <v>10</v>
      </c>
      <c r="H594" t="s">
        <v>9</v>
      </c>
      <c r="I594" t="s">
        <v>11905</v>
      </c>
      <c r="J594">
        <v>60000305</v>
      </c>
      <c r="K594" t="s">
        <v>11904</v>
      </c>
      <c r="L594" t="s">
        <v>11903</v>
      </c>
      <c r="M594" t="s">
        <v>38</v>
      </c>
      <c r="N594">
        <v>2</v>
      </c>
      <c r="O594" t="s">
        <v>11902</v>
      </c>
      <c r="P594" t="s">
        <v>11901</v>
      </c>
      <c r="Q594" t="s">
        <v>11900</v>
      </c>
      <c r="R594" s="7">
        <v>38657</v>
      </c>
      <c r="S594" s="8">
        <f t="shared" si="72"/>
        <v>2005</v>
      </c>
      <c r="T594" s="8">
        <v>2005</v>
      </c>
      <c r="U594" s="8">
        <f t="shared" si="73"/>
        <v>17</v>
      </c>
      <c r="V594" s="7">
        <v>38657</v>
      </c>
      <c r="W594" t="s">
        <v>11899</v>
      </c>
      <c r="X594" s="2">
        <v>0.8</v>
      </c>
      <c r="Y594" s="6">
        <f t="shared" si="74"/>
        <v>2.1355543098155415E-2</v>
      </c>
      <c r="AA594">
        <v>3407594</v>
      </c>
      <c r="AB594">
        <v>23456</v>
      </c>
      <c r="AC594">
        <v>14321351</v>
      </c>
      <c r="AD594" t="s">
        <v>2</v>
      </c>
      <c r="AE594">
        <v>191</v>
      </c>
      <c r="AF594">
        <v>11</v>
      </c>
      <c r="AH594" t="s">
        <v>11898</v>
      </c>
      <c r="AI594" t="s">
        <v>11897</v>
      </c>
      <c r="AJ594" t="s">
        <v>11896</v>
      </c>
      <c r="AK594" t="s">
        <v>11895</v>
      </c>
      <c r="AL594">
        <v>43</v>
      </c>
      <c r="AM594" s="5">
        <f t="shared" si="75"/>
        <v>2.5294117647058822</v>
      </c>
      <c r="AN594" s="4">
        <f t="shared" si="76"/>
        <v>3.8309909348063342E-3</v>
      </c>
      <c r="AO594" s="3"/>
      <c r="AP594">
        <v>0</v>
      </c>
      <c r="AR594" t="s">
        <v>1</v>
      </c>
      <c r="AT594" s="2" t="s">
        <v>0</v>
      </c>
      <c r="AU594" s="1">
        <f t="shared" si="77"/>
        <v>1.609817744915069</v>
      </c>
      <c r="AV594" s="1">
        <f t="shared" si="78"/>
        <v>1.2593267016480874</v>
      </c>
      <c r="AW594" s="1">
        <f t="shared" si="79"/>
        <v>0.90883565838110569</v>
      </c>
    </row>
    <row r="595" spans="1:49" x14ac:dyDescent="0.2">
      <c r="A595">
        <v>593</v>
      </c>
      <c r="B595" t="s">
        <v>11894</v>
      </c>
      <c r="C595" t="s">
        <v>11893</v>
      </c>
      <c r="F595" t="s">
        <v>11892</v>
      </c>
      <c r="G595" t="s">
        <v>10</v>
      </c>
      <c r="H595" t="s">
        <v>9</v>
      </c>
      <c r="I595" t="s">
        <v>970</v>
      </c>
      <c r="J595">
        <v>60020697</v>
      </c>
      <c r="K595" t="s">
        <v>1367</v>
      </c>
      <c r="L595" t="s">
        <v>395</v>
      </c>
      <c r="M595" t="s">
        <v>71</v>
      </c>
      <c r="N595">
        <v>3</v>
      </c>
      <c r="O595" t="s">
        <v>11891</v>
      </c>
      <c r="P595" t="s">
        <v>11890</v>
      </c>
      <c r="Q595" t="s">
        <v>11889</v>
      </c>
      <c r="R595" s="7">
        <v>38657</v>
      </c>
      <c r="S595" s="8">
        <f t="shared" si="72"/>
        <v>2005</v>
      </c>
      <c r="T595" s="8">
        <v>2005</v>
      </c>
      <c r="U595" s="8">
        <f t="shared" si="73"/>
        <v>17</v>
      </c>
      <c r="V595" s="7">
        <v>38657</v>
      </c>
      <c r="W595" t="s">
        <v>1366</v>
      </c>
      <c r="X595" s="2" t="s">
        <v>0</v>
      </c>
      <c r="Y595" s="6" t="e">
        <f t="shared" si="74"/>
        <v>#VALUE!</v>
      </c>
      <c r="AA595">
        <v>10091963</v>
      </c>
      <c r="AB595">
        <v>27436</v>
      </c>
      <c r="AD595" t="s">
        <v>2</v>
      </c>
      <c r="AE595">
        <v>14</v>
      </c>
      <c r="AF595">
        <v>11</v>
      </c>
      <c r="AH595" t="s">
        <v>11888</v>
      </c>
      <c r="AI595" t="s">
        <v>11887</v>
      </c>
      <c r="AJ595" t="s">
        <v>11886</v>
      </c>
      <c r="AK595" t="s">
        <v>11885</v>
      </c>
      <c r="AL595">
        <v>2</v>
      </c>
      <c r="AM595" s="5">
        <f t="shared" si="75"/>
        <v>0.11764705882352941</v>
      </c>
      <c r="AN595" s="4">
        <f t="shared" si="76"/>
        <v>1.7818562487471323E-4</v>
      </c>
      <c r="AO595" s="3"/>
      <c r="AP595">
        <v>0</v>
      </c>
      <c r="AR595" t="s">
        <v>1</v>
      </c>
      <c r="AT595" s="2" t="s">
        <v>0</v>
      </c>
      <c r="AU595" s="1" t="e">
        <f t="shared" si="77"/>
        <v>#VALUE!</v>
      </c>
      <c r="AV595" s="1" t="e">
        <f t="shared" si="78"/>
        <v>#VALUE!</v>
      </c>
      <c r="AW595" s="1" t="e">
        <f t="shared" si="79"/>
        <v>#VALUE!</v>
      </c>
    </row>
    <row r="596" spans="1:49" x14ac:dyDescent="0.2">
      <c r="A596">
        <v>594</v>
      </c>
      <c r="B596" t="s">
        <v>11884</v>
      </c>
      <c r="C596" t="s">
        <v>11883</v>
      </c>
      <c r="F596" t="s">
        <v>11882</v>
      </c>
      <c r="G596" t="s">
        <v>10</v>
      </c>
      <c r="H596" t="s">
        <v>9</v>
      </c>
      <c r="I596" t="s">
        <v>160</v>
      </c>
      <c r="J596">
        <v>60011357</v>
      </c>
      <c r="K596" t="s">
        <v>159</v>
      </c>
      <c r="L596" t="s">
        <v>158</v>
      </c>
      <c r="M596" t="s">
        <v>42</v>
      </c>
      <c r="N596">
        <v>2</v>
      </c>
      <c r="O596" t="s">
        <v>11881</v>
      </c>
      <c r="P596" t="s">
        <v>11880</v>
      </c>
      <c r="Q596" t="s">
        <v>484</v>
      </c>
      <c r="R596" s="7">
        <v>38657</v>
      </c>
      <c r="S596" s="8">
        <f t="shared" si="72"/>
        <v>2005</v>
      </c>
      <c r="T596" s="8">
        <v>2005</v>
      </c>
      <c r="U596" s="8">
        <f t="shared" si="73"/>
        <v>17</v>
      </c>
      <c r="V596" s="7">
        <v>38657</v>
      </c>
      <c r="W596" t="s">
        <v>643</v>
      </c>
      <c r="X596" s="2">
        <v>0.30399999999999999</v>
      </c>
      <c r="Y596" s="6">
        <f t="shared" si="74"/>
        <v>8.115106377299057E-3</v>
      </c>
      <c r="AA596">
        <v>8952477</v>
      </c>
      <c r="AB596">
        <v>12250</v>
      </c>
      <c r="AD596" t="s">
        <v>2</v>
      </c>
      <c r="AE596">
        <v>47</v>
      </c>
      <c r="AF596">
        <v>3</v>
      </c>
      <c r="AH596" t="s">
        <v>994</v>
      </c>
      <c r="AI596" t="s">
        <v>11879</v>
      </c>
      <c r="AJ596" t="s">
        <v>11878</v>
      </c>
      <c r="AK596" t="s">
        <v>11877</v>
      </c>
      <c r="AL596">
        <v>22</v>
      </c>
      <c r="AM596" s="5">
        <f t="shared" si="75"/>
        <v>1.2941176470588236</v>
      </c>
      <c r="AN596" s="4">
        <f t="shared" si="76"/>
        <v>1.9600418736218455E-3</v>
      </c>
      <c r="AO596" s="3"/>
      <c r="AP596">
        <v>0</v>
      </c>
      <c r="AR596" t="s">
        <v>1</v>
      </c>
      <c r="AT596" s="2" t="s">
        <v>0</v>
      </c>
      <c r="AU596" s="1">
        <f t="shared" si="77"/>
        <v>0.62685870261958931</v>
      </c>
      <c r="AV596" s="1">
        <f t="shared" si="78"/>
        <v>0.50375741254604511</v>
      </c>
      <c r="AW596" s="1">
        <f t="shared" si="79"/>
        <v>0.38065612247250091</v>
      </c>
    </row>
    <row r="597" spans="1:49" x14ac:dyDescent="0.2">
      <c r="A597">
        <v>595</v>
      </c>
      <c r="B597" t="s">
        <v>11876</v>
      </c>
      <c r="C597" t="s">
        <v>11875</v>
      </c>
      <c r="F597" t="s">
        <v>11874</v>
      </c>
      <c r="G597" t="s">
        <v>10</v>
      </c>
      <c r="H597" t="s">
        <v>9</v>
      </c>
      <c r="I597" t="s">
        <v>6887</v>
      </c>
      <c r="J597">
        <v>60014153</v>
      </c>
      <c r="K597" t="s">
        <v>1009</v>
      </c>
      <c r="L597" t="s">
        <v>1008</v>
      </c>
      <c r="M597" t="s">
        <v>82</v>
      </c>
      <c r="N597">
        <v>2</v>
      </c>
      <c r="O597" t="s">
        <v>8805</v>
      </c>
      <c r="P597" t="s">
        <v>6885</v>
      </c>
      <c r="Q597" t="s">
        <v>1007</v>
      </c>
      <c r="R597" s="7">
        <v>38657</v>
      </c>
      <c r="S597" s="8">
        <f t="shared" si="72"/>
        <v>2005</v>
      </c>
      <c r="T597" s="8">
        <v>2005</v>
      </c>
      <c r="U597" s="8">
        <f t="shared" si="73"/>
        <v>17</v>
      </c>
      <c r="V597" s="7">
        <v>38657</v>
      </c>
      <c r="W597" t="s">
        <v>643</v>
      </c>
      <c r="X597" s="2">
        <v>0.30399999999999999</v>
      </c>
      <c r="Y597" s="6">
        <f t="shared" si="74"/>
        <v>8.115106377299057E-3</v>
      </c>
      <c r="AA597">
        <v>8952477</v>
      </c>
      <c r="AB597">
        <v>12250</v>
      </c>
      <c r="AD597" t="s">
        <v>2</v>
      </c>
      <c r="AE597">
        <v>47</v>
      </c>
      <c r="AF597">
        <v>3</v>
      </c>
      <c r="AH597" t="s">
        <v>11873</v>
      </c>
      <c r="AI597" t="s">
        <v>11872</v>
      </c>
      <c r="AJ597" t="s">
        <v>11871</v>
      </c>
      <c r="AK597" t="s">
        <v>11870</v>
      </c>
      <c r="AL597">
        <v>19</v>
      </c>
      <c r="AM597" s="5">
        <f t="shared" si="75"/>
        <v>1.1176470588235294</v>
      </c>
      <c r="AN597" s="4">
        <f t="shared" si="76"/>
        <v>1.6927634363097758E-3</v>
      </c>
      <c r="AO597" s="3"/>
      <c r="AP597">
        <v>0</v>
      </c>
      <c r="AR597" t="s">
        <v>1</v>
      </c>
      <c r="AT597" s="2" t="s">
        <v>0</v>
      </c>
      <c r="AU597" s="1">
        <f t="shared" si="77"/>
        <v>0.61884034950022726</v>
      </c>
      <c r="AV597" s="1">
        <f t="shared" si="78"/>
        <v>0.49039349068044169</v>
      </c>
      <c r="AW597" s="1">
        <f t="shared" si="79"/>
        <v>0.36194663186065607</v>
      </c>
    </row>
    <row r="598" spans="1:49" x14ac:dyDescent="0.2">
      <c r="A598">
        <v>596</v>
      </c>
      <c r="B598" t="s">
        <v>11869</v>
      </c>
      <c r="C598" t="s">
        <v>11868</v>
      </c>
      <c r="F598" t="s">
        <v>11867</v>
      </c>
      <c r="G598" t="s">
        <v>10</v>
      </c>
      <c r="H598" t="s">
        <v>9</v>
      </c>
      <c r="I598" t="s">
        <v>1158</v>
      </c>
      <c r="J598" t="s">
        <v>1157</v>
      </c>
      <c r="K598" t="s">
        <v>1156</v>
      </c>
      <c r="L598" t="s">
        <v>1155</v>
      </c>
      <c r="M598" t="s">
        <v>63</v>
      </c>
      <c r="N598">
        <v>3</v>
      </c>
      <c r="O598" t="s">
        <v>11866</v>
      </c>
      <c r="P598" t="s">
        <v>11865</v>
      </c>
      <c r="Q598" t="s">
        <v>11864</v>
      </c>
      <c r="R598" s="7">
        <v>38657</v>
      </c>
      <c r="S598" s="8">
        <f t="shared" si="72"/>
        <v>2005</v>
      </c>
      <c r="T598" s="8">
        <v>2005</v>
      </c>
      <c r="U598" s="8">
        <f t="shared" si="73"/>
        <v>17</v>
      </c>
      <c r="V598" s="7">
        <v>38657</v>
      </c>
      <c r="W598" t="s">
        <v>643</v>
      </c>
      <c r="X598" s="2">
        <v>0.30399999999999999</v>
      </c>
      <c r="Y598" s="6">
        <f t="shared" si="74"/>
        <v>8.115106377299057E-3</v>
      </c>
      <c r="AA598">
        <v>8952477</v>
      </c>
      <c r="AB598">
        <v>12250</v>
      </c>
      <c r="AD598" t="s">
        <v>2</v>
      </c>
      <c r="AE598">
        <v>47</v>
      </c>
      <c r="AF598">
        <v>3</v>
      </c>
      <c r="AH598" t="s">
        <v>11863</v>
      </c>
      <c r="AI598" t="s">
        <v>11862</v>
      </c>
      <c r="AJ598" t="s">
        <v>11861</v>
      </c>
      <c r="AK598" t="s">
        <v>11860</v>
      </c>
      <c r="AL598">
        <v>78</v>
      </c>
      <c r="AM598" s="5">
        <f t="shared" si="75"/>
        <v>4.5882352941176467</v>
      </c>
      <c r="AN598" s="4">
        <f t="shared" si="76"/>
        <v>6.9492393701138157E-3</v>
      </c>
      <c r="AO598" s="3"/>
      <c r="AP598">
        <v>0</v>
      </c>
      <c r="AR598" t="s">
        <v>1</v>
      </c>
      <c r="AT598" s="2" t="s">
        <v>0</v>
      </c>
      <c r="AU598" s="1">
        <f t="shared" si="77"/>
        <v>0.77653462751434832</v>
      </c>
      <c r="AV598" s="1">
        <f t="shared" si="78"/>
        <v>0.75321728737064364</v>
      </c>
      <c r="AW598" s="1">
        <f t="shared" si="79"/>
        <v>0.72989994722693874</v>
      </c>
    </row>
    <row r="599" spans="1:49" x14ac:dyDescent="0.2">
      <c r="A599">
        <v>597</v>
      </c>
      <c r="B599" t="s">
        <v>11859</v>
      </c>
      <c r="C599" t="s">
        <v>11858</v>
      </c>
      <c r="F599" t="s">
        <v>11857</v>
      </c>
      <c r="G599" t="s">
        <v>10</v>
      </c>
      <c r="H599" t="s">
        <v>9</v>
      </c>
      <c r="I599" t="s">
        <v>11856</v>
      </c>
      <c r="J599" t="s">
        <v>11855</v>
      </c>
      <c r="K599" t="s">
        <v>11854</v>
      </c>
      <c r="L599" t="s">
        <v>11853</v>
      </c>
      <c r="M599" t="s">
        <v>11852</v>
      </c>
      <c r="N599">
        <v>4</v>
      </c>
      <c r="O599" t="s">
        <v>11851</v>
      </c>
      <c r="P599" t="s">
        <v>11850</v>
      </c>
      <c r="Q599" t="s">
        <v>11849</v>
      </c>
      <c r="R599" s="7">
        <v>38657</v>
      </c>
      <c r="S599" s="8">
        <f t="shared" si="72"/>
        <v>2005</v>
      </c>
      <c r="T599" s="8">
        <v>2005</v>
      </c>
      <c r="U599" s="8">
        <f t="shared" si="73"/>
        <v>17</v>
      </c>
      <c r="V599" s="7">
        <v>38657</v>
      </c>
      <c r="W599" t="s">
        <v>37</v>
      </c>
      <c r="X599" s="2">
        <v>1.6379999999999999</v>
      </c>
      <c r="Y599" s="6">
        <f t="shared" si="74"/>
        <v>4.3725474493473214E-2</v>
      </c>
      <c r="AA599" t="s">
        <v>36</v>
      </c>
      <c r="AB599">
        <v>17391</v>
      </c>
      <c r="AD599" t="s">
        <v>2</v>
      </c>
      <c r="AE599">
        <v>53</v>
      </c>
      <c r="AF599">
        <v>11</v>
      </c>
      <c r="AH599" t="s">
        <v>11848</v>
      </c>
      <c r="AI599" t="s">
        <v>11847</v>
      </c>
      <c r="AJ599" t="s">
        <v>11846</v>
      </c>
      <c r="AK599" t="s">
        <v>11845</v>
      </c>
      <c r="AL599">
        <v>465</v>
      </c>
      <c r="AM599" s="5">
        <f t="shared" si="75"/>
        <v>27.352941176470587</v>
      </c>
      <c r="AN599" s="4">
        <f t="shared" si="76"/>
        <v>4.1428157783370827E-2</v>
      </c>
      <c r="AO599" s="3"/>
      <c r="AP599">
        <v>0</v>
      </c>
      <c r="AQ599" t="s">
        <v>110</v>
      </c>
      <c r="AR599">
        <v>139398</v>
      </c>
      <c r="AS599" t="s">
        <v>109</v>
      </c>
      <c r="AT599" s="2">
        <v>4.931</v>
      </c>
      <c r="AU599" s="1">
        <f t="shared" si="77"/>
        <v>4.3036279480442499</v>
      </c>
      <c r="AV599" s="1">
        <f t="shared" si="78"/>
        <v>4.2576816138422018</v>
      </c>
      <c r="AW599" s="1">
        <f t="shared" si="79"/>
        <v>4.2117352796401537</v>
      </c>
    </row>
    <row r="600" spans="1:49" x14ac:dyDescent="0.2">
      <c r="A600">
        <v>598</v>
      </c>
      <c r="B600" t="s">
        <v>11844</v>
      </c>
      <c r="C600" t="s">
        <v>11843</v>
      </c>
      <c r="D600" t="s">
        <v>11842</v>
      </c>
      <c r="F600" t="s">
        <v>11841</v>
      </c>
      <c r="G600" t="s">
        <v>10</v>
      </c>
      <c r="H600" t="s">
        <v>9</v>
      </c>
      <c r="I600" t="s">
        <v>11840</v>
      </c>
      <c r="J600" t="s">
        <v>11839</v>
      </c>
      <c r="K600" t="s">
        <v>11838</v>
      </c>
      <c r="L600" t="s">
        <v>11837</v>
      </c>
      <c r="M600" t="s">
        <v>11836</v>
      </c>
      <c r="N600">
        <v>11</v>
      </c>
      <c r="O600" t="s">
        <v>11835</v>
      </c>
      <c r="P600" t="s">
        <v>11834</v>
      </c>
      <c r="Q600" t="s">
        <v>11833</v>
      </c>
      <c r="R600" s="7">
        <v>38657</v>
      </c>
      <c r="S600" s="8">
        <f t="shared" si="72"/>
        <v>2005</v>
      </c>
      <c r="T600" s="8">
        <v>2005</v>
      </c>
      <c r="U600" s="8">
        <f t="shared" si="73"/>
        <v>17</v>
      </c>
      <c r="V600" s="7">
        <v>38657</v>
      </c>
      <c r="W600" t="s">
        <v>1103</v>
      </c>
      <c r="X600" s="2">
        <v>0.65600000000000003</v>
      </c>
      <c r="Y600" s="6">
        <f t="shared" si="74"/>
        <v>1.751154534048744E-2</v>
      </c>
      <c r="AA600">
        <v>9203796</v>
      </c>
      <c r="AB600">
        <v>20344</v>
      </c>
      <c r="AD600" t="s">
        <v>2</v>
      </c>
      <c r="AE600" t="s">
        <v>11832</v>
      </c>
      <c r="AF600" t="s">
        <v>11831</v>
      </c>
      <c r="AH600" t="s">
        <v>11830</v>
      </c>
      <c r="AI600" t="s">
        <v>11829</v>
      </c>
      <c r="AJ600" t="s">
        <v>11828</v>
      </c>
      <c r="AK600" t="s">
        <v>11827</v>
      </c>
      <c r="AL600">
        <v>1</v>
      </c>
      <c r="AM600" s="5">
        <f t="shared" si="75"/>
        <v>5.8823529411764705E-2</v>
      </c>
      <c r="AN600" s="4">
        <f t="shared" si="76"/>
        <v>8.9092812437356614E-5</v>
      </c>
      <c r="AO600" s="3"/>
      <c r="AP600">
        <v>0</v>
      </c>
      <c r="AR600" t="s">
        <v>1</v>
      </c>
      <c r="AT600" s="2">
        <v>1.4530000000000001</v>
      </c>
      <c r="AU600" s="1">
        <f t="shared" si="77"/>
        <v>1.2284809582072416</v>
      </c>
      <c r="AV600" s="1">
        <f t="shared" si="78"/>
        <v>0.88003190764623984</v>
      </c>
      <c r="AW600" s="1">
        <f t="shared" si="79"/>
        <v>0.53158285708523823</v>
      </c>
    </row>
    <row r="601" spans="1:49" x14ac:dyDescent="0.2">
      <c r="A601">
        <v>599</v>
      </c>
      <c r="B601" t="s">
        <v>11826</v>
      </c>
      <c r="C601" t="s">
        <v>11825</v>
      </c>
      <c r="F601" t="s">
        <v>11824</v>
      </c>
      <c r="G601" t="s">
        <v>10</v>
      </c>
      <c r="H601" t="s">
        <v>9</v>
      </c>
      <c r="I601" t="s">
        <v>11823</v>
      </c>
      <c r="J601" t="s">
        <v>11818</v>
      </c>
      <c r="K601" t="s">
        <v>11822</v>
      </c>
      <c r="L601" t="s">
        <v>11821</v>
      </c>
      <c r="M601" t="s">
        <v>11440</v>
      </c>
      <c r="N601">
        <v>3</v>
      </c>
      <c r="O601" t="s">
        <v>11820</v>
      </c>
      <c r="P601" t="s">
        <v>11819</v>
      </c>
      <c r="Q601" t="s">
        <v>11818</v>
      </c>
      <c r="R601" s="7">
        <v>38657</v>
      </c>
      <c r="S601" s="8">
        <f t="shared" si="72"/>
        <v>2005</v>
      </c>
      <c r="T601" s="8">
        <v>2005</v>
      </c>
      <c r="U601" s="8">
        <f t="shared" si="73"/>
        <v>17</v>
      </c>
      <c r="V601" s="7">
        <v>38657</v>
      </c>
      <c r="W601" t="s">
        <v>37</v>
      </c>
      <c r="X601" s="2">
        <v>1.6379999999999999</v>
      </c>
      <c r="Y601" s="6">
        <f t="shared" si="74"/>
        <v>4.3725474493473214E-2</v>
      </c>
      <c r="AA601" t="s">
        <v>36</v>
      </c>
      <c r="AB601">
        <v>17391</v>
      </c>
      <c r="AD601" t="s">
        <v>2</v>
      </c>
      <c r="AE601">
        <v>53</v>
      </c>
      <c r="AF601">
        <v>11</v>
      </c>
      <c r="AH601" t="s">
        <v>11817</v>
      </c>
      <c r="AI601" t="s">
        <v>11816</v>
      </c>
      <c r="AJ601" t="s">
        <v>11815</v>
      </c>
      <c r="AK601" t="s">
        <v>11814</v>
      </c>
      <c r="AL601">
        <v>86</v>
      </c>
      <c r="AM601" s="5">
        <f t="shared" si="75"/>
        <v>5.0588235294117645</v>
      </c>
      <c r="AN601" s="4">
        <f t="shared" si="76"/>
        <v>7.6619818696126683E-3</v>
      </c>
      <c r="AO601" s="3"/>
      <c r="AP601">
        <v>0</v>
      </c>
      <c r="AQ601" t="s">
        <v>110</v>
      </c>
      <c r="AR601" t="s">
        <v>11813</v>
      </c>
      <c r="AS601" t="s">
        <v>109</v>
      </c>
      <c r="AT601" s="2">
        <v>4.931</v>
      </c>
      <c r="AU601" s="1">
        <f t="shared" si="77"/>
        <v>3.2906426706315051</v>
      </c>
      <c r="AV601" s="1">
        <f t="shared" si="78"/>
        <v>2.5693728181542941</v>
      </c>
      <c r="AW601" s="1">
        <f t="shared" si="79"/>
        <v>1.8481029656770831</v>
      </c>
    </row>
    <row r="602" spans="1:49" x14ac:dyDescent="0.2">
      <c r="A602">
        <v>600</v>
      </c>
      <c r="B602" t="s">
        <v>11812</v>
      </c>
      <c r="C602" t="s">
        <v>11811</v>
      </c>
      <c r="F602" t="s">
        <v>11810</v>
      </c>
      <c r="G602" t="s">
        <v>10</v>
      </c>
      <c r="H602" t="s">
        <v>9</v>
      </c>
      <c r="I602" t="s">
        <v>237</v>
      </c>
      <c r="J602">
        <v>60004636</v>
      </c>
      <c r="K602" t="s">
        <v>236</v>
      </c>
      <c r="L602" t="s">
        <v>235</v>
      </c>
      <c r="M602" t="s">
        <v>31</v>
      </c>
      <c r="N602">
        <v>2</v>
      </c>
      <c r="O602" t="s">
        <v>3805</v>
      </c>
      <c r="P602" t="s">
        <v>234</v>
      </c>
      <c r="Q602" t="s">
        <v>233</v>
      </c>
      <c r="R602" s="7">
        <v>38657</v>
      </c>
      <c r="S602" s="8">
        <f t="shared" si="72"/>
        <v>2005</v>
      </c>
      <c r="T602" s="8">
        <v>2005</v>
      </c>
      <c r="U602" s="8">
        <f t="shared" si="73"/>
        <v>17</v>
      </c>
      <c r="V602" s="7">
        <v>38657</v>
      </c>
      <c r="W602" t="s">
        <v>643</v>
      </c>
      <c r="X602" s="2">
        <v>0.30399999999999999</v>
      </c>
      <c r="Y602" s="6">
        <f t="shared" si="74"/>
        <v>8.115106377299057E-3</v>
      </c>
      <c r="AA602">
        <v>8952477</v>
      </c>
      <c r="AB602">
        <v>12250</v>
      </c>
      <c r="AD602" t="s">
        <v>2</v>
      </c>
      <c r="AE602">
        <v>47</v>
      </c>
      <c r="AF602">
        <v>3</v>
      </c>
      <c r="AH602" t="s">
        <v>11809</v>
      </c>
      <c r="AI602" t="s">
        <v>11808</v>
      </c>
      <c r="AJ602" t="s">
        <v>11807</v>
      </c>
      <c r="AK602" t="s">
        <v>11806</v>
      </c>
      <c r="AL602">
        <v>11</v>
      </c>
      <c r="AM602" s="5">
        <f t="shared" si="75"/>
        <v>0.6470588235294118</v>
      </c>
      <c r="AN602" s="4">
        <f t="shared" si="76"/>
        <v>9.8002093681092274E-4</v>
      </c>
      <c r="AO602" s="3"/>
      <c r="AP602">
        <v>0</v>
      </c>
      <c r="AR602" t="s">
        <v>1</v>
      </c>
      <c r="AT602" s="2" t="s">
        <v>0</v>
      </c>
      <c r="AU602" s="1">
        <f t="shared" si="77"/>
        <v>0.59745807451526156</v>
      </c>
      <c r="AV602" s="1">
        <f t="shared" si="78"/>
        <v>0.45475636570549893</v>
      </c>
      <c r="AW602" s="1">
        <f t="shared" si="79"/>
        <v>0.3120546568957363</v>
      </c>
    </row>
    <row r="603" spans="1:49" x14ac:dyDescent="0.2">
      <c r="A603">
        <v>601</v>
      </c>
      <c r="B603" t="s">
        <v>11805</v>
      </c>
      <c r="C603" t="s">
        <v>11804</v>
      </c>
      <c r="F603" t="s">
        <v>11803</v>
      </c>
      <c r="G603" t="s">
        <v>10</v>
      </c>
      <c r="H603" t="s">
        <v>9</v>
      </c>
      <c r="I603" t="s">
        <v>910</v>
      </c>
      <c r="J603" t="s">
        <v>11802</v>
      </c>
      <c r="K603" t="s">
        <v>11801</v>
      </c>
      <c r="L603" t="s">
        <v>11800</v>
      </c>
      <c r="M603" t="s">
        <v>11799</v>
      </c>
      <c r="N603">
        <v>2</v>
      </c>
      <c r="O603" t="s">
        <v>11798</v>
      </c>
      <c r="P603" t="s">
        <v>11797</v>
      </c>
      <c r="Q603" t="s">
        <v>11796</v>
      </c>
      <c r="R603" s="7">
        <v>38657</v>
      </c>
      <c r="S603" s="8">
        <f t="shared" si="72"/>
        <v>2005</v>
      </c>
      <c r="T603" s="8">
        <v>2005</v>
      </c>
      <c r="U603" s="8">
        <f t="shared" si="73"/>
        <v>17</v>
      </c>
      <c r="V603" s="7">
        <v>38657</v>
      </c>
      <c r="W603" t="s">
        <v>18</v>
      </c>
      <c r="X603" s="2">
        <v>0.249</v>
      </c>
      <c r="Y603" s="6">
        <f t="shared" si="74"/>
        <v>6.6469127893008734E-3</v>
      </c>
      <c r="AA603">
        <v>8943370</v>
      </c>
      <c r="AB603">
        <v>18200</v>
      </c>
      <c r="AD603" t="s">
        <v>2</v>
      </c>
      <c r="AE603">
        <v>18</v>
      </c>
      <c r="AF603">
        <v>6</v>
      </c>
      <c r="AH603" t="s">
        <v>11795</v>
      </c>
      <c r="AI603" t="s">
        <v>11794</v>
      </c>
      <c r="AJ603" t="s">
        <v>11793</v>
      </c>
      <c r="AK603" t="s">
        <v>11792</v>
      </c>
      <c r="AL603">
        <v>19</v>
      </c>
      <c r="AM603" s="5">
        <f t="shared" si="75"/>
        <v>1.1176470588235294</v>
      </c>
      <c r="AN603" s="4">
        <f t="shared" si="76"/>
        <v>1.6927634363097758E-3</v>
      </c>
      <c r="AO603" s="3"/>
      <c r="AP603">
        <v>0</v>
      </c>
      <c r="AR603" t="s">
        <v>1</v>
      </c>
      <c r="AT603" s="2" t="s">
        <v>0</v>
      </c>
      <c r="AU603" s="1">
        <f t="shared" si="77"/>
        <v>0.5160667983403544</v>
      </c>
      <c r="AV603" s="1">
        <f t="shared" si="78"/>
        <v>0.41698381128053247</v>
      </c>
      <c r="AW603" s="1">
        <f t="shared" si="79"/>
        <v>0.31790082422071048</v>
      </c>
    </row>
    <row r="604" spans="1:49" x14ac:dyDescent="0.2">
      <c r="A604">
        <v>602</v>
      </c>
      <c r="B604" t="s">
        <v>11791</v>
      </c>
      <c r="C604" t="s">
        <v>11790</v>
      </c>
      <c r="F604" t="s">
        <v>11789</v>
      </c>
      <c r="G604" t="s">
        <v>10</v>
      </c>
      <c r="H604" t="s">
        <v>9</v>
      </c>
      <c r="I604" t="s">
        <v>970</v>
      </c>
      <c r="J604" t="s">
        <v>11788</v>
      </c>
      <c r="K604" t="s">
        <v>11787</v>
      </c>
      <c r="L604" t="s">
        <v>11786</v>
      </c>
      <c r="M604" t="s">
        <v>11785</v>
      </c>
      <c r="N604">
        <v>3</v>
      </c>
      <c r="O604" t="s">
        <v>11784</v>
      </c>
      <c r="P604" t="s">
        <v>11783</v>
      </c>
      <c r="Q604" t="s">
        <v>11782</v>
      </c>
      <c r="R604" s="7">
        <v>38657</v>
      </c>
      <c r="S604" s="8">
        <f t="shared" si="72"/>
        <v>2005</v>
      </c>
      <c r="T604" s="8">
        <v>2005</v>
      </c>
      <c r="U604" s="8">
        <f t="shared" si="73"/>
        <v>17</v>
      </c>
      <c r="V604" s="7">
        <v>38657</v>
      </c>
      <c r="W604" t="s">
        <v>37</v>
      </c>
      <c r="X604" s="2">
        <v>1.6379999999999999</v>
      </c>
      <c r="Y604" s="6">
        <f t="shared" si="74"/>
        <v>4.3725474493473214E-2</v>
      </c>
      <c r="AA604" t="s">
        <v>36</v>
      </c>
      <c r="AB604">
        <v>17391</v>
      </c>
      <c r="AD604" t="s">
        <v>2</v>
      </c>
      <c r="AE604">
        <v>53</v>
      </c>
      <c r="AF604">
        <v>11</v>
      </c>
      <c r="AH604" t="s">
        <v>11781</v>
      </c>
      <c r="AI604" t="s">
        <v>11780</v>
      </c>
      <c r="AK604" t="s">
        <v>11779</v>
      </c>
      <c r="AL604">
        <v>432</v>
      </c>
      <c r="AM604" s="5">
        <f t="shared" si="75"/>
        <v>25.411764705882351</v>
      </c>
      <c r="AN604" s="4">
        <f t="shared" si="76"/>
        <v>3.8488094972938057E-2</v>
      </c>
      <c r="AO604" s="3"/>
      <c r="AP604">
        <v>0</v>
      </c>
      <c r="AR604" t="s">
        <v>1</v>
      </c>
      <c r="AT604" s="2">
        <v>4.931</v>
      </c>
      <c r="AU604" s="1">
        <f t="shared" si="77"/>
        <v>4.2154260637312664</v>
      </c>
      <c r="AV604" s="1">
        <f t="shared" si="78"/>
        <v>4.1106784733205632</v>
      </c>
      <c r="AW604" s="1">
        <f t="shared" si="79"/>
        <v>4.0059308829098601</v>
      </c>
    </row>
    <row r="605" spans="1:49" x14ac:dyDescent="0.2">
      <c r="A605">
        <v>603</v>
      </c>
      <c r="B605" t="s">
        <v>11778</v>
      </c>
      <c r="C605" t="s">
        <v>11777</v>
      </c>
      <c r="D605" t="s">
        <v>11776</v>
      </c>
      <c r="E605">
        <v>16274895</v>
      </c>
      <c r="F605" t="s">
        <v>11775</v>
      </c>
      <c r="G605" t="s">
        <v>10</v>
      </c>
      <c r="H605" t="s">
        <v>9</v>
      </c>
      <c r="I605" t="s">
        <v>11774</v>
      </c>
      <c r="J605" t="s">
        <v>11773</v>
      </c>
      <c r="K605" t="s">
        <v>11772</v>
      </c>
      <c r="L605" t="s">
        <v>11771</v>
      </c>
      <c r="M605" t="s">
        <v>206</v>
      </c>
      <c r="N605">
        <v>7</v>
      </c>
      <c r="O605" t="s">
        <v>11770</v>
      </c>
      <c r="P605" t="s">
        <v>11769</v>
      </c>
      <c r="Q605" t="s">
        <v>11768</v>
      </c>
      <c r="R605" s="7">
        <v>38657</v>
      </c>
      <c r="S605" s="8">
        <f t="shared" si="72"/>
        <v>2005</v>
      </c>
      <c r="T605" s="8">
        <v>2005</v>
      </c>
      <c r="U605" s="8">
        <f t="shared" si="73"/>
        <v>17</v>
      </c>
      <c r="V605" s="7">
        <v>38657</v>
      </c>
      <c r="W605" t="s">
        <v>11767</v>
      </c>
      <c r="X605" s="2">
        <v>0.45500000000000002</v>
      </c>
      <c r="Y605" s="6">
        <f t="shared" si="74"/>
        <v>1.2145965137075894E-2</v>
      </c>
      <c r="AA605">
        <v>8997071</v>
      </c>
      <c r="AB605">
        <v>16604</v>
      </c>
      <c r="AD605" t="s">
        <v>2</v>
      </c>
      <c r="AE605">
        <v>29</v>
      </c>
      <c r="AF605">
        <v>6</v>
      </c>
      <c r="AH605" t="s">
        <v>11766</v>
      </c>
      <c r="AI605" t="s">
        <v>11765</v>
      </c>
      <c r="AJ605" t="s">
        <v>11764</v>
      </c>
      <c r="AK605" t="s">
        <v>11763</v>
      </c>
      <c r="AL605">
        <v>1</v>
      </c>
      <c r="AM605" s="5">
        <f t="shared" si="75"/>
        <v>5.8823529411764705E-2</v>
      </c>
      <c r="AN605" s="4">
        <f t="shared" si="76"/>
        <v>8.9092812437356614E-5</v>
      </c>
      <c r="AO605" s="3"/>
      <c r="AP605">
        <v>0</v>
      </c>
      <c r="AR605" t="s">
        <v>1</v>
      </c>
      <c r="AT605" s="2">
        <v>1.605</v>
      </c>
      <c r="AU605" s="1">
        <f t="shared" si="77"/>
        <v>0.85289034396843311</v>
      </c>
      <c r="AV605" s="1">
        <f t="shared" si="78"/>
        <v>0.61175289747566253</v>
      </c>
      <c r="AW605" s="1">
        <f t="shared" si="79"/>
        <v>0.37061545098289173</v>
      </c>
    </row>
    <row r="606" spans="1:49" x14ac:dyDescent="0.2">
      <c r="A606">
        <v>604</v>
      </c>
      <c r="B606" t="s">
        <v>11762</v>
      </c>
      <c r="C606" t="s">
        <v>11761</v>
      </c>
      <c r="F606" t="s">
        <v>11760</v>
      </c>
      <c r="G606" t="s">
        <v>10</v>
      </c>
      <c r="H606" t="s">
        <v>9</v>
      </c>
      <c r="I606" t="s">
        <v>757</v>
      </c>
      <c r="J606">
        <v>60023813</v>
      </c>
      <c r="K606" t="s">
        <v>655</v>
      </c>
      <c r="L606" t="s">
        <v>251</v>
      </c>
      <c r="M606" t="s">
        <v>71</v>
      </c>
      <c r="N606">
        <v>3</v>
      </c>
      <c r="O606" t="s">
        <v>11759</v>
      </c>
      <c r="P606" t="s">
        <v>11758</v>
      </c>
      <c r="Q606" t="s">
        <v>872</v>
      </c>
      <c r="R606" s="7">
        <v>38657</v>
      </c>
      <c r="S606" s="8">
        <f t="shared" si="72"/>
        <v>2005</v>
      </c>
      <c r="T606" s="8">
        <v>2005</v>
      </c>
      <c r="U606" s="8">
        <f t="shared" si="73"/>
        <v>17</v>
      </c>
      <c r="V606" s="7">
        <v>38657</v>
      </c>
      <c r="W606" t="s">
        <v>643</v>
      </c>
      <c r="X606" s="2">
        <v>0.30399999999999999</v>
      </c>
      <c r="Y606" s="6">
        <f t="shared" si="74"/>
        <v>8.115106377299057E-3</v>
      </c>
      <c r="AA606">
        <v>8952477</v>
      </c>
      <c r="AB606">
        <v>12250</v>
      </c>
      <c r="AD606" t="s">
        <v>2</v>
      </c>
      <c r="AE606">
        <v>47</v>
      </c>
      <c r="AF606">
        <v>3</v>
      </c>
      <c r="AH606" t="s">
        <v>11757</v>
      </c>
      <c r="AI606" t="s">
        <v>11756</v>
      </c>
      <c r="AJ606" t="s">
        <v>11755</v>
      </c>
      <c r="AK606" t="s">
        <v>11754</v>
      </c>
      <c r="AL606">
        <v>14</v>
      </c>
      <c r="AM606" s="5">
        <f t="shared" si="75"/>
        <v>0.82352941176470584</v>
      </c>
      <c r="AN606" s="4">
        <f t="shared" si="76"/>
        <v>1.2472993741229927E-3</v>
      </c>
      <c r="AO606" s="3"/>
      <c r="AP606">
        <v>0</v>
      </c>
      <c r="AR606" t="s">
        <v>1</v>
      </c>
      <c r="AT606" s="2" t="s">
        <v>0</v>
      </c>
      <c r="AU606" s="1">
        <f t="shared" si="77"/>
        <v>0.60547642763462373</v>
      </c>
      <c r="AV606" s="1">
        <f t="shared" si="78"/>
        <v>0.46812028757110252</v>
      </c>
      <c r="AW606" s="1">
        <f t="shared" si="79"/>
        <v>0.33076414750758121</v>
      </c>
    </row>
    <row r="607" spans="1:49" x14ac:dyDescent="0.2">
      <c r="A607">
        <v>605</v>
      </c>
      <c r="B607" t="s">
        <v>11753</v>
      </c>
      <c r="C607" t="s">
        <v>11752</v>
      </c>
      <c r="D607" t="s">
        <v>11751</v>
      </c>
      <c r="F607" t="s">
        <v>11750</v>
      </c>
      <c r="G607" t="s">
        <v>10</v>
      </c>
      <c r="H607" t="s">
        <v>9</v>
      </c>
      <c r="I607" t="s">
        <v>11749</v>
      </c>
      <c r="J607">
        <v>60105121</v>
      </c>
      <c r="K607" t="s">
        <v>11748</v>
      </c>
      <c r="L607" t="s">
        <v>513</v>
      </c>
      <c r="M607" t="s">
        <v>31</v>
      </c>
      <c r="N607">
        <v>4</v>
      </c>
      <c r="O607" t="s">
        <v>11747</v>
      </c>
      <c r="P607" t="s">
        <v>11746</v>
      </c>
      <c r="Q607" t="s">
        <v>11745</v>
      </c>
      <c r="R607" s="7">
        <v>38657</v>
      </c>
      <c r="S607" s="8">
        <f t="shared" si="72"/>
        <v>2005</v>
      </c>
      <c r="T607" s="8">
        <v>2005</v>
      </c>
      <c r="U607" s="8">
        <f t="shared" si="73"/>
        <v>17</v>
      </c>
      <c r="V607" s="7">
        <v>38657</v>
      </c>
      <c r="W607" t="s">
        <v>11744</v>
      </c>
      <c r="X607" s="2">
        <v>0.72599999999999998</v>
      </c>
      <c r="Y607" s="6">
        <f t="shared" si="74"/>
        <v>1.938015536157604E-2</v>
      </c>
      <c r="AA607">
        <v>1681591</v>
      </c>
      <c r="AB607">
        <v>24609</v>
      </c>
      <c r="AD607" t="s">
        <v>2</v>
      </c>
      <c r="AE607">
        <v>95</v>
      </c>
      <c r="AF607" s="9">
        <v>44228</v>
      </c>
      <c r="AH607" t="s">
        <v>1184</v>
      </c>
      <c r="AI607" t="s">
        <v>11743</v>
      </c>
      <c r="AJ607" t="s">
        <v>11742</v>
      </c>
      <c r="AK607" t="s">
        <v>11741</v>
      </c>
      <c r="AL607">
        <v>5</v>
      </c>
      <c r="AM607" s="5">
        <f t="shared" si="75"/>
        <v>0.29411764705882354</v>
      </c>
      <c r="AN607" s="4">
        <f t="shared" si="76"/>
        <v>4.4546406218678308E-4</v>
      </c>
      <c r="AO607" s="3"/>
      <c r="AP607">
        <v>0</v>
      </c>
      <c r="AR607" t="s">
        <v>1</v>
      </c>
      <c r="AT607" s="2">
        <v>2.448</v>
      </c>
      <c r="AU607" s="1">
        <f t="shared" si="77"/>
        <v>1.3699747971759264</v>
      </c>
      <c r="AV607" s="1">
        <f t="shared" si="78"/>
        <v>0.99128097118814118</v>
      </c>
      <c r="AW607" s="1">
        <f t="shared" si="79"/>
        <v>0.61258714520035606</v>
      </c>
    </row>
    <row r="608" spans="1:49" x14ac:dyDescent="0.2">
      <c r="A608">
        <v>606</v>
      </c>
      <c r="B608" t="s">
        <v>11740</v>
      </c>
      <c r="C608" t="s">
        <v>11739</v>
      </c>
      <c r="E608">
        <v>16285399</v>
      </c>
      <c r="F608" t="s">
        <v>11738</v>
      </c>
      <c r="G608" t="s">
        <v>10</v>
      </c>
      <c r="H608" t="s">
        <v>9</v>
      </c>
      <c r="I608" t="s">
        <v>11737</v>
      </c>
      <c r="J608" t="s">
        <v>11736</v>
      </c>
      <c r="K608" t="s">
        <v>11735</v>
      </c>
      <c r="L608" t="s">
        <v>11734</v>
      </c>
      <c r="M608" t="s">
        <v>63</v>
      </c>
      <c r="N608">
        <v>2</v>
      </c>
      <c r="O608" t="s">
        <v>11733</v>
      </c>
      <c r="P608" t="s">
        <v>11732</v>
      </c>
      <c r="Q608" t="s">
        <v>11731</v>
      </c>
      <c r="R608" s="7">
        <v>38657</v>
      </c>
      <c r="S608" s="8">
        <f t="shared" si="72"/>
        <v>2005</v>
      </c>
      <c r="T608" s="8">
        <v>2005</v>
      </c>
      <c r="U608" s="8">
        <f t="shared" si="73"/>
        <v>17</v>
      </c>
      <c r="V608" s="7">
        <v>38657</v>
      </c>
      <c r="W608" t="s">
        <v>706</v>
      </c>
      <c r="X608" s="2">
        <v>1.1479999999999999</v>
      </c>
      <c r="Y608" s="6">
        <f t="shared" si="74"/>
        <v>3.0645204345853019E-2</v>
      </c>
      <c r="AA608">
        <v>189294</v>
      </c>
      <c r="AB608">
        <v>16318</v>
      </c>
      <c r="AD608" t="s">
        <v>2</v>
      </c>
      <c r="AE608">
        <v>52</v>
      </c>
      <c r="AF608">
        <v>11</v>
      </c>
      <c r="AH608" t="s">
        <v>11730</v>
      </c>
      <c r="AI608" t="s">
        <v>11729</v>
      </c>
      <c r="AJ608" t="s">
        <v>11728</v>
      </c>
      <c r="AK608" t="s">
        <v>11727</v>
      </c>
      <c r="AL608">
        <v>134</v>
      </c>
      <c r="AM608" s="5">
        <f t="shared" si="75"/>
        <v>7.882352941176471</v>
      </c>
      <c r="AN608" s="4">
        <f t="shared" si="76"/>
        <v>1.1938436866605787E-2</v>
      </c>
      <c r="AO608" s="3"/>
      <c r="AP608">
        <v>0</v>
      </c>
      <c r="AQ608" t="s">
        <v>110</v>
      </c>
      <c r="AR608" t="s">
        <v>11726</v>
      </c>
      <c r="AS608" t="s">
        <v>109</v>
      </c>
      <c r="AT608" s="2" t="s">
        <v>0</v>
      </c>
      <c r="AU608" s="1">
        <f t="shared" si="77"/>
        <v>2.503317410207885</v>
      </c>
      <c r="AV608" s="1">
        <f t="shared" si="78"/>
        <v>2.1291820606229401</v>
      </c>
      <c r="AW608" s="1">
        <f t="shared" si="79"/>
        <v>1.7550467110379955</v>
      </c>
    </row>
    <row r="609" spans="1:49" x14ac:dyDescent="0.2">
      <c r="A609">
        <v>607</v>
      </c>
      <c r="B609" t="s">
        <v>11725</v>
      </c>
      <c r="C609" t="s">
        <v>11724</v>
      </c>
      <c r="E609">
        <v>16438245</v>
      </c>
      <c r="F609" t="s">
        <v>11723</v>
      </c>
      <c r="G609" t="s">
        <v>10</v>
      </c>
      <c r="H609" t="s">
        <v>9</v>
      </c>
      <c r="I609" t="s">
        <v>11722</v>
      </c>
      <c r="J609">
        <v>60029445</v>
      </c>
      <c r="K609" t="s">
        <v>952</v>
      </c>
      <c r="L609" t="s">
        <v>951</v>
      </c>
      <c r="M609" t="s">
        <v>38</v>
      </c>
      <c r="N609">
        <v>6</v>
      </c>
      <c r="O609" t="s">
        <v>11721</v>
      </c>
      <c r="P609" t="s">
        <v>11720</v>
      </c>
      <c r="Q609" t="s">
        <v>11719</v>
      </c>
      <c r="R609" s="7">
        <v>38657</v>
      </c>
      <c r="S609" s="8">
        <f t="shared" si="72"/>
        <v>2005</v>
      </c>
      <c r="T609" s="8">
        <v>2005</v>
      </c>
      <c r="U609" s="8">
        <f t="shared" si="73"/>
        <v>17</v>
      </c>
      <c r="V609" s="7">
        <v>38657</v>
      </c>
      <c r="W609" t="s">
        <v>11718</v>
      </c>
      <c r="X609" s="2">
        <v>0.54600000000000004</v>
      </c>
      <c r="Y609" s="6">
        <f t="shared" si="74"/>
        <v>1.4575158164491073E-2</v>
      </c>
      <c r="AA609">
        <v>1480731</v>
      </c>
      <c r="AB609">
        <v>15845</v>
      </c>
      <c r="AD609" t="s">
        <v>2</v>
      </c>
      <c r="AE609">
        <v>127</v>
      </c>
      <c r="AF609">
        <v>6</v>
      </c>
      <c r="AH609" t="s">
        <v>11717</v>
      </c>
      <c r="AI609" t="s">
        <v>11716</v>
      </c>
      <c r="AK609" t="s">
        <v>11715</v>
      </c>
      <c r="AL609">
        <v>24</v>
      </c>
      <c r="AM609" s="5">
        <f t="shared" si="75"/>
        <v>1.411764705882353</v>
      </c>
      <c r="AN609" s="4">
        <f t="shared" si="76"/>
        <v>2.1382274984965591E-3</v>
      </c>
      <c r="AO609" s="3"/>
      <c r="AP609">
        <v>0</v>
      </c>
      <c r="AR609" t="s">
        <v>1</v>
      </c>
      <c r="AT609" s="2" t="s">
        <v>0</v>
      </c>
      <c r="AU609" s="1">
        <f t="shared" si="77"/>
        <v>1.0844078964692718</v>
      </c>
      <c r="AV609" s="1">
        <f t="shared" si="78"/>
        <v>0.83566928314938149</v>
      </c>
      <c r="AW609" s="1">
        <f t="shared" si="79"/>
        <v>0.58693066982949127</v>
      </c>
    </row>
    <row r="610" spans="1:49" x14ac:dyDescent="0.2">
      <c r="A610">
        <v>608</v>
      </c>
      <c r="B610" t="s">
        <v>11714</v>
      </c>
      <c r="C610" t="s">
        <v>11713</v>
      </c>
      <c r="F610" t="s">
        <v>11712</v>
      </c>
      <c r="G610" t="s">
        <v>10</v>
      </c>
      <c r="H610" t="s">
        <v>9</v>
      </c>
      <c r="I610" t="s">
        <v>11711</v>
      </c>
      <c r="J610" t="s">
        <v>11710</v>
      </c>
      <c r="K610" t="s">
        <v>11709</v>
      </c>
      <c r="L610" t="s">
        <v>11708</v>
      </c>
      <c r="M610" t="s">
        <v>1369</v>
      </c>
      <c r="N610">
        <v>3</v>
      </c>
      <c r="O610" t="s">
        <v>11707</v>
      </c>
      <c r="P610" t="s">
        <v>11706</v>
      </c>
      <c r="Q610" t="s">
        <v>11705</v>
      </c>
      <c r="R610" s="7">
        <v>38657</v>
      </c>
      <c r="S610" s="8">
        <f t="shared" si="72"/>
        <v>2005</v>
      </c>
      <c r="T610" s="8">
        <v>2005</v>
      </c>
      <c r="U610" s="8">
        <f t="shared" si="73"/>
        <v>17</v>
      </c>
      <c r="V610" s="7">
        <v>38657</v>
      </c>
      <c r="W610" t="s">
        <v>11</v>
      </c>
      <c r="X610" s="2">
        <v>2.137</v>
      </c>
      <c r="Y610" s="6">
        <f t="shared" si="74"/>
        <v>5.7045994500947654E-2</v>
      </c>
      <c r="AA610">
        <v>46361</v>
      </c>
      <c r="AB610">
        <v>26750</v>
      </c>
      <c r="AD610" t="s">
        <v>2</v>
      </c>
      <c r="AE610">
        <v>442</v>
      </c>
      <c r="AF610">
        <v>3</v>
      </c>
      <c r="AH610" t="s">
        <v>11704</v>
      </c>
      <c r="AI610" t="s">
        <v>11703</v>
      </c>
      <c r="AJ610" t="s">
        <v>11702</v>
      </c>
      <c r="AK610" t="s">
        <v>11701</v>
      </c>
      <c r="AL610">
        <v>110</v>
      </c>
      <c r="AM610" s="5">
        <f t="shared" si="75"/>
        <v>6.4705882352941178</v>
      </c>
      <c r="AN610" s="4">
        <f t="shared" si="76"/>
        <v>9.8002093681092278E-3</v>
      </c>
      <c r="AO610" s="3"/>
      <c r="AP610">
        <v>1</v>
      </c>
      <c r="AR610" t="s">
        <v>1</v>
      </c>
      <c r="AT610" s="2" t="s">
        <v>0</v>
      </c>
      <c r="AU610" s="1">
        <f t="shared" si="77"/>
        <v>4.2872258961096126</v>
      </c>
      <c r="AV610" s="1">
        <f t="shared" si="78"/>
        <v>3.3423101934528439</v>
      </c>
      <c r="AW610" s="1">
        <f t="shared" si="79"/>
        <v>2.3973944907960751</v>
      </c>
    </row>
    <row r="611" spans="1:49" x14ac:dyDescent="0.2">
      <c r="A611">
        <v>609</v>
      </c>
      <c r="B611" t="s">
        <v>11700</v>
      </c>
      <c r="C611" t="s">
        <v>11699</v>
      </c>
      <c r="D611" t="s">
        <v>11698</v>
      </c>
      <c r="E611">
        <v>16243247</v>
      </c>
      <c r="F611" t="s">
        <v>11697</v>
      </c>
      <c r="G611" t="s">
        <v>10</v>
      </c>
      <c r="H611" t="s">
        <v>9</v>
      </c>
      <c r="I611" t="s">
        <v>11696</v>
      </c>
      <c r="J611" t="s">
        <v>11695</v>
      </c>
      <c r="K611" t="s">
        <v>11694</v>
      </c>
      <c r="L611" t="s">
        <v>11693</v>
      </c>
      <c r="M611" t="s">
        <v>350</v>
      </c>
      <c r="N611">
        <v>5</v>
      </c>
      <c r="O611" t="s">
        <v>11692</v>
      </c>
      <c r="P611" t="s">
        <v>11691</v>
      </c>
      <c r="Q611" t="s">
        <v>11690</v>
      </c>
      <c r="R611" s="7">
        <v>38657</v>
      </c>
      <c r="S611" s="8">
        <f t="shared" si="72"/>
        <v>2005</v>
      </c>
      <c r="T611" s="8">
        <v>2005</v>
      </c>
      <c r="U611" s="8">
        <f t="shared" si="73"/>
        <v>17</v>
      </c>
      <c r="V611" s="7">
        <v>38657</v>
      </c>
      <c r="W611" t="s">
        <v>11689</v>
      </c>
      <c r="X611" s="2" t="s">
        <v>0</v>
      </c>
      <c r="Y611" s="6" t="e">
        <f t="shared" si="74"/>
        <v>#VALUE!</v>
      </c>
      <c r="AA611">
        <v>10792104</v>
      </c>
      <c r="AB611">
        <v>22820</v>
      </c>
      <c r="AD611" t="s">
        <v>2</v>
      </c>
      <c r="AE611">
        <v>100</v>
      </c>
      <c r="AF611">
        <v>5</v>
      </c>
      <c r="AH611" t="s">
        <v>11688</v>
      </c>
      <c r="AI611" t="s">
        <v>11687</v>
      </c>
      <c r="AK611" t="s">
        <v>11686</v>
      </c>
      <c r="AL611">
        <v>9</v>
      </c>
      <c r="AM611" s="5">
        <f t="shared" si="75"/>
        <v>0.52941176470588236</v>
      </c>
      <c r="AN611" s="4">
        <f t="shared" si="76"/>
        <v>8.0183531193620959E-4</v>
      </c>
      <c r="AO611" s="3"/>
      <c r="AP611">
        <v>0</v>
      </c>
      <c r="AR611" t="s">
        <v>1</v>
      </c>
      <c r="AT611" s="2" t="s">
        <v>0</v>
      </c>
      <c r="AU611" s="1" t="e">
        <f t="shared" si="77"/>
        <v>#VALUE!</v>
      </c>
      <c r="AV611" s="1" t="e">
        <f t="shared" si="78"/>
        <v>#VALUE!</v>
      </c>
      <c r="AW611" s="1" t="e">
        <f t="shared" si="79"/>
        <v>#VALUE!</v>
      </c>
    </row>
    <row r="612" spans="1:49" x14ac:dyDescent="0.2">
      <c r="A612">
        <v>610</v>
      </c>
      <c r="B612" t="s">
        <v>11685</v>
      </c>
      <c r="C612" t="s">
        <v>11684</v>
      </c>
      <c r="D612" t="s">
        <v>11683</v>
      </c>
      <c r="E612">
        <v>16227071</v>
      </c>
      <c r="F612" t="s">
        <v>11682</v>
      </c>
      <c r="G612" t="s">
        <v>10</v>
      </c>
      <c r="H612" t="s">
        <v>9</v>
      </c>
      <c r="I612" t="s">
        <v>11681</v>
      </c>
      <c r="J612" t="s">
        <v>11680</v>
      </c>
      <c r="K612" t="s">
        <v>11679</v>
      </c>
      <c r="L612" t="s">
        <v>11678</v>
      </c>
      <c r="M612" t="s">
        <v>98</v>
      </c>
      <c r="N612">
        <v>6</v>
      </c>
      <c r="O612" t="s">
        <v>11677</v>
      </c>
      <c r="P612" t="s">
        <v>11676</v>
      </c>
      <c r="Q612" t="s">
        <v>11675</v>
      </c>
      <c r="R612" s="7">
        <v>38657</v>
      </c>
      <c r="S612" s="8">
        <f t="shared" si="72"/>
        <v>2005</v>
      </c>
      <c r="T612" s="8">
        <v>2005</v>
      </c>
      <c r="U612" s="8">
        <f t="shared" si="73"/>
        <v>17</v>
      </c>
      <c r="V612" s="7">
        <v>38657</v>
      </c>
      <c r="W612" t="s">
        <v>11674</v>
      </c>
      <c r="X612" s="2">
        <v>1.7949999999999999</v>
      </c>
      <c r="Y612" s="6">
        <f t="shared" si="74"/>
        <v>4.7916499826486214E-2</v>
      </c>
      <c r="AA612">
        <v>489697</v>
      </c>
      <c r="AB612">
        <v>25349</v>
      </c>
      <c r="AD612" t="s">
        <v>2</v>
      </c>
      <c r="AE612">
        <v>350</v>
      </c>
      <c r="AF612" s="9">
        <v>44256</v>
      </c>
      <c r="AH612" t="s">
        <v>11673</v>
      </c>
      <c r="AI612" t="s">
        <v>11672</v>
      </c>
      <c r="AJ612" t="s">
        <v>11671</v>
      </c>
      <c r="AK612" t="s">
        <v>11670</v>
      </c>
      <c r="AL612">
        <v>44</v>
      </c>
      <c r="AM612" s="5">
        <f t="shared" si="75"/>
        <v>2.5882352941176472</v>
      </c>
      <c r="AN612" s="4">
        <f t="shared" si="76"/>
        <v>3.920083747243691E-3</v>
      </c>
      <c r="AO612" s="3"/>
      <c r="AP612">
        <v>0</v>
      </c>
      <c r="AQ612" t="s">
        <v>56</v>
      </c>
      <c r="AR612" t="s">
        <v>11669</v>
      </c>
      <c r="AS612" t="s">
        <v>55</v>
      </c>
      <c r="AT612" s="2">
        <v>7.9630000000000001</v>
      </c>
      <c r="AU612" s="1">
        <f t="shared" si="77"/>
        <v>3.4717575002713454</v>
      </c>
      <c r="AV612" s="1">
        <f t="shared" si="78"/>
        <v>2.5918291786864951</v>
      </c>
      <c r="AW612" s="1">
        <f t="shared" si="79"/>
        <v>1.7119008571016447</v>
      </c>
    </row>
    <row r="613" spans="1:49" x14ac:dyDescent="0.2">
      <c r="A613">
        <v>611</v>
      </c>
      <c r="B613" t="s">
        <v>11668</v>
      </c>
      <c r="C613" t="s">
        <v>11667</v>
      </c>
      <c r="E613">
        <v>16049197</v>
      </c>
      <c r="F613" t="s">
        <v>11666</v>
      </c>
      <c r="G613" t="s">
        <v>10</v>
      </c>
      <c r="H613" t="s">
        <v>9</v>
      </c>
      <c r="I613" t="s">
        <v>11665</v>
      </c>
      <c r="J613" t="s">
        <v>11664</v>
      </c>
      <c r="K613" t="s">
        <v>11663</v>
      </c>
      <c r="L613" t="s">
        <v>11662</v>
      </c>
      <c r="M613" t="s">
        <v>11661</v>
      </c>
      <c r="N613">
        <v>5</v>
      </c>
      <c r="O613" t="s">
        <v>11660</v>
      </c>
      <c r="P613" t="s">
        <v>11659</v>
      </c>
      <c r="Q613" t="s">
        <v>11658</v>
      </c>
      <c r="R613" s="7">
        <v>38657</v>
      </c>
      <c r="S613" s="8">
        <f t="shared" si="72"/>
        <v>2005</v>
      </c>
      <c r="T613" s="8">
        <v>2005</v>
      </c>
      <c r="U613" s="8">
        <f t="shared" si="73"/>
        <v>17</v>
      </c>
      <c r="V613" s="7">
        <v>38657</v>
      </c>
      <c r="W613" t="s">
        <v>11657</v>
      </c>
      <c r="X613" s="2">
        <v>6.6369999999999996</v>
      </c>
      <c r="Y613" s="6">
        <f t="shared" si="74"/>
        <v>0.17717092442807186</v>
      </c>
      <c r="AA613">
        <v>7374038</v>
      </c>
      <c r="AB613">
        <v>12216</v>
      </c>
      <c r="AC613">
        <v>15371719</v>
      </c>
      <c r="AD613" t="s">
        <v>2</v>
      </c>
      <c r="AE613">
        <v>22</v>
      </c>
      <c r="AF613">
        <v>11</v>
      </c>
      <c r="AH613" t="s">
        <v>11656</v>
      </c>
      <c r="AI613" t="s">
        <v>11655</v>
      </c>
      <c r="AJ613" t="s">
        <v>11654</v>
      </c>
      <c r="AK613" t="s">
        <v>11653</v>
      </c>
      <c r="AL613">
        <v>57</v>
      </c>
      <c r="AM613" s="5">
        <f t="shared" si="75"/>
        <v>3.3529411764705883</v>
      </c>
      <c r="AN613" s="4">
        <f t="shared" si="76"/>
        <v>5.0782903089293275E-3</v>
      </c>
      <c r="AO613" s="3"/>
      <c r="AP613">
        <v>1</v>
      </c>
      <c r="AR613" t="s">
        <v>1</v>
      </c>
      <c r="AT613" s="2">
        <v>16.239999999999998</v>
      </c>
      <c r="AU613" s="1">
        <f t="shared" si="77"/>
        <v>12.55431341923291</v>
      </c>
      <c r="AV613" s="1">
        <f t="shared" si="78"/>
        <v>9.1124607368500605</v>
      </c>
      <c r="AW613" s="1">
        <f t="shared" si="79"/>
        <v>5.6706080544672082</v>
      </c>
    </row>
    <row r="614" spans="1:49" x14ac:dyDescent="0.2">
      <c r="A614">
        <v>612</v>
      </c>
      <c r="B614" t="s">
        <v>11652</v>
      </c>
      <c r="C614" t="s">
        <v>11651</v>
      </c>
      <c r="D614" t="s">
        <v>11650</v>
      </c>
      <c r="F614" t="s">
        <v>11649</v>
      </c>
      <c r="G614" t="s">
        <v>10</v>
      </c>
      <c r="H614" t="s">
        <v>9</v>
      </c>
      <c r="I614" t="s">
        <v>6173</v>
      </c>
      <c r="J614">
        <v>60033191</v>
      </c>
      <c r="K614" t="s">
        <v>6172</v>
      </c>
      <c r="L614" t="s">
        <v>136</v>
      </c>
      <c r="M614" t="s">
        <v>135</v>
      </c>
      <c r="N614">
        <v>1</v>
      </c>
      <c r="O614" t="s">
        <v>11648</v>
      </c>
      <c r="P614">
        <v>7006783665</v>
      </c>
      <c r="Q614">
        <v>60033191</v>
      </c>
      <c r="R614" s="7">
        <v>38657</v>
      </c>
      <c r="S614" s="8">
        <f t="shared" si="72"/>
        <v>2005</v>
      </c>
      <c r="T614" s="8">
        <v>2005</v>
      </c>
      <c r="U614" s="8">
        <f t="shared" si="73"/>
        <v>17</v>
      </c>
      <c r="V614" s="7">
        <v>38657</v>
      </c>
      <c r="W614" t="s">
        <v>878</v>
      </c>
      <c r="X614" s="2">
        <v>0.54700000000000004</v>
      </c>
      <c r="Y614" s="6">
        <f t="shared" si="74"/>
        <v>1.4601852593363766E-2</v>
      </c>
      <c r="AA614">
        <v>14348411</v>
      </c>
      <c r="AB614">
        <v>17683</v>
      </c>
      <c r="AC614">
        <v>16180399</v>
      </c>
      <c r="AD614" t="s">
        <v>2</v>
      </c>
      <c r="AE614">
        <v>59</v>
      </c>
      <c r="AF614">
        <v>7</v>
      </c>
      <c r="AH614" t="s">
        <v>869</v>
      </c>
      <c r="AI614" t="s">
        <v>11647</v>
      </c>
      <c r="AJ614" t="s">
        <v>11646</v>
      </c>
      <c r="AK614" t="s">
        <v>11645</v>
      </c>
      <c r="AL614">
        <v>2</v>
      </c>
      <c r="AM614" s="5">
        <f t="shared" si="75"/>
        <v>0.11764705882352941</v>
      </c>
      <c r="AN614" s="4">
        <f t="shared" si="76"/>
        <v>1.7818562487471323E-4</v>
      </c>
      <c r="AO614" s="3"/>
      <c r="AP614">
        <v>0</v>
      </c>
      <c r="AR614" t="s">
        <v>1</v>
      </c>
      <c r="AT614" s="2" t="s">
        <v>0</v>
      </c>
      <c r="AU614" s="1">
        <f t="shared" si="77"/>
        <v>1.0274752502817051</v>
      </c>
      <c r="AV614" s="1">
        <f t="shared" si="78"/>
        <v>0.73900191091192402</v>
      </c>
      <c r="AW614" s="1">
        <f t="shared" si="79"/>
        <v>0.45052857154214293</v>
      </c>
    </row>
    <row r="615" spans="1:49" x14ac:dyDescent="0.2">
      <c r="A615">
        <v>613</v>
      </c>
      <c r="B615" t="s">
        <v>11644</v>
      </c>
      <c r="C615" t="s">
        <v>11643</v>
      </c>
      <c r="D615" t="s">
        <v>11642</v>
      </c>
      <c r="F615" t="s">
        <v>11641</v>
      </c>
      <c r="G615" t="s">
        <v>10</v>
      </c>
      <c r="H615" t="s">
        <v>9</v>
      </c>
      <c r="I615" t="s">
        <v>11640</v>
      </c>
      <c r="J615" t="s">
        <v>11639</v>
      </c>
      <c r="K615" t="s">
        <v>11638</v>
      </c>
      <c r="L615" t="s">
        <v>11637</v>
      </c>
      <c r="M615" t="s">
        <v>11636</v>
      </c>
      <c r="N615">
        <v>3</v>
      </c>
      <c r="O615" t="s">
        <v>11635</v>
      </c>
      <c r="P615" t="s">
        <v>11634</v>
      </c>
      <c r="Q615" t="s">
        <v>11633</v>
      </c>
      <c r="R615" s="7">
        <v>38657</v>
      </c>
      <c r="S615" s="8">
        <f t="shared" si="72"/>
        <v>2005</v>
      </c>
      <c r="T615" s="8">
        <v>2005</v>
      </c>
      <c r="U615" s="8">
        <f t="shared" si="73"/>
        <v>17</v>
      </c>
      <c r="V615" s="7">
        <v>38657</v>
      </c>
      <c r="W615" t="s">
        <v>878</v>
      </c>
      <c r="X615" s="2">
        <v>0.54700000000000004</v>
      </c>
      <c r="Y615" s="6">
        <f t="shared" si="74"/>
        <v>1.4601852593363766E-2</v>
      </c>
      <c r="AA615">
        <v>14348411</v>
      </c>
      <c r="AB615">
        <v>17683</v>
      </c>
      <c r="AC615">
        <v>16180399</v>
      </c>
      <c r="AD615" t="s">
        <v>2</v>
      </c>
      <c r="AE615">
        <v>59</v>
      </c>
      <c r="AF615">
        <v>7</v>
      </c>
      <c r="AH615" t="s">
        <v>11632</v>
      </c>
      <c r="AI615" t="s">
        <v>11631</v>
      </c>
      <c r="AJ615" t="s">
        <v>11630</v>
      </c>
      <c r="AK615" t="s">
        <v>11629</v>
      </c>
      <c r="AL615">
        <v>15</v>
      </c>
      <c r="AM615" s="5">
        <f t="shared" si="75"/>
        <v>0.88235294117647056</v>
      </c>
      <c r="AN615" s="4">
        <f t="shared" si="76"/>
        <v>1.3363921865603492E-3</v>
      </c>
      <c r="AO615" s="3"/>
      <c r="AP615">
        <v>0</v>
      </c>
      <c r="AR615" t="s">
        <v>1</v>
      </c>
      <c r="AT615" s="2" t="s">
        <v>0</v>
      </c>
      <c r="AU615" s="1">
        <f t="shared" si="77"/>
        <v>1.0622214471322742</v>
      </c>
      <c r="AV615" s="1">
        <f t="shared" si="78"/>
        <v>0.79691223899620578</v>
      </c>
      <c r="AW615" s="1">
        <f t="shared" si="79"/>
        <v>0.53160303086013738</v>
      </c>
    </row>
    <row r="616" spans="1:49" x14ac:dyDescent="0.2">
      <c r="A616">
        <v>614</v>
      </c>
      <c r="B616" t="s">
        <v>11628</v>
      </c>
      <c r="F616" t="s">
        <v>11627</v>
      </c>
      <c r="G616" t="s">
        <v>10</v>
      </c>
      <c r="H616" t="s">
        <v>9</v>
      </c>
      <c r="I616" t="s">
        <v>11626</v>
      </c>
      <c r="J616">
        <v>60012392</v>
      </c>
      <c r="K616" t="s">
        <v>1045</v>
      </c>
      <c r="L616" t="s">
        <v>43</v>
      </c>
      <c r="M616" t="s">
        <v>42</v>
      </c>
      <c r="N616">
        <v>3</v>
      </c>
      <c r="O616" t="s">
        <v>11625</v>
      </c>
      <c r="P616" t="s">
        <v>11624</v>
      </c>
      <c r="Q616" t="s">
        <v>1120</v>
      </c>
      <c r="R616" s="7">
        <v>38657</v>
      </c>
      <c r="S616" s="8">
        <f t="shared" si="72"/>
        <v>2005</v>
      </c>
      <c r="T616" s="8">
        <v>2005</v>
      </c>
      <c r="U616" s="8">
        <f t="shared" si="73"/>
        <v>17</v>
      </c>
      <c r="V616" s="7">
        <v>38657</v>
      </c>
      <c r="W616" t="s">
        <v>464</v>
      </c>
      <c r="X616" s="2">
        <v>0.11</v>
      </c>
      <c r="Y616" s="6">
        <f t="shared" si="74"/>
        <v>2.9363871759963698E-3</v>
      </c>
      <c r="AA616">
        <v>11092742</v>
      </c>
      <c r="AB616">
        <v>1900147401</v>
      </c>
      <c r="AD616" t="s">
        <v>2</v>
      </c>
      <c r="AE616">
        <v>4</v>
      </c>
      <c r="AF616">
        <v>11</v>
      </c>
      <c r="AH616" t="s">
        <v>924</v>
      </c>
      <c r="AI616" t="s">
        <v>11623</v>
      </c>
      <c r="AJ616" t="s">
        <v>11622</v>
      </c>
      <c r="AK616" t="s">
        <v>11621</v>
      </c>
      <c r="AL616">
        <v>0</v>
      </c>
      <c r="AM616" s="5">
        <f t="shared" si="75"/>
        <v>0</v>
      </c>
      <c r="AN616" s="4">
        <f t="shared" si="76"/>
        <v>0</v>
      </c>
      <c r="AO616" s="3"/>
      <c r="AP616">
        <v>0</v>
      </c>
      <c r="AR616" t="s">
        <v>1</v>
      </c>
      <c r="AT616" s="2" t="s">
        <v>0</v>
      </c>
      <c r="AU616" s="1">
        <f t="shared" si="77"/>
        <v>0.20554710231974588</v>
      </c>
      <c r="AV616" s="1">
        <f t="shared" si="78"/>
        <v>0.1468193587998185</v>
      </c>
      <c r="AW616" s="1">
        <f t="shared" si="79"/>
        <v>8.8091615279891095E-2</v>
      </c>
    </row>
    <row r="617" spans="1:49" x14ac:dyDescent="0.2">
      <c r="A617">
        <v>615</v>
      </c>
      <c r="B617" t="s">
        <v>11620</v>
      </c>
      <c r="C617" t="s">
        <v>11619</v>
      </c>
      <c r="D617" t="s">
        <v>11618</v>
      </c>
      <c r="F617" t="s">
        <v>11617</v>
      </c>
      <c r="G617" t="s">
        <v>10</v>
      </c>
      <c r="H617" t="s">
        <v>9</v>
      </c>
      <c r="I617" t="s">
        <v>11616</v>
      </c>
      <c r="J617" t="s">
        <v>11615</v>
      </c>
      <c r="K617" t="s">
        <v>11614</v>
      </c>
      <c r="L617" t="s">
        <v>11613</v>
      </c>
      <c r="M617" t="s">
        <v>11612</v>
      </c>
      <c r="N617">
        <v>5</v>
      </c>
      <c r="O617" t="s">
        <v>11611</v>
      </c>
      <c r="P617" t="s">
        <v>11610</v>
      </c>
      <c r="Q617" t="s">
        <v>11609</v>
      </c>
      <c r="R617" s="7">
        <v>38657</v>
      </c>
      <c r="S617" s="8">
        <f t="shared" si="72"/>
        <v>2005</v>
      </c>
      <c r="T617" s="8">
        <v>2005</v>
      </c>
      <c r="U617" s="8">
        <f t="shared" si="73"/>
        <v>17</v>
      </c>
      <c r="V617" s="7">
        <v>38657</v>
      </c>
      <c r="W617" t="s">
        <v>329</v>
      </c>
      <c r="X617" s="2">
        <v>0.65200000000000002</v>
      </c>
      <c r="Y617" s="6">
        <f t="shared" si="74"/>
        <v>1.7404767624996664E-2</v>
      </c>
      <c r="AA617">
        <v>222313</v>
      </c>
      <c r="AB617">
        <v>12179</v>
      </c>
      <c r="AD617" t="s">
        <v>2</v>
      </c>
      <c r="AE617">
        <v>115</v>
      </c>
      <c r="AF617" s="9">
        <v>44289</v>
      </c>
      <c r="AH617" t="s">
        <v>11608</v>
      </c>
      <c r="AI617" t="s">
        <v>11607</v>
      </c>
      <c r="AJ617" t="s">
        <v>11606</v>
      </c>
      <c r="AK617" t="s">
        <v>11605</v>
      </c>
      <c r="AL617">
        <v>8</v>
      </c>
      <c r="AM617" s="5">
        <f t="shared" si="75"/>
        <v>0.47058823529411764</v>
      </c>
      <c r="AN617" s="4">
        <f t="shared" si="76"/>
        <v>7.1274249949885291E-4</v>
      </c>
      <c r="AO617" s="3"/>
      <c r="AP617">
        <v>0</v>
      </c>
      <c r="AR617" t="s">
        <v>11604</v>
      </c>
      <c r="AT617" s="2">
        <v>3.5990000000000002</v>
      </c>
      <c r="AU617" s="1">
        <f t="shared" si="77"/>
        <v>1.2397160087347319</v>
      </c>
      <c r="AV617" s="1">
        <f t="shared" si="78"/>
        <v>0.90587550622477586</v>
      </c>
      <c r="AW617" s="1">
        <f t="shared" si="79"/>
        <v>0.57203500371481963</v>
      </c>
    </row>
    <row r="618" spans="1:49" x14ac:dyDescent="0.2">
      <c r="A618">
        <v>616</v>
      </c>
      <c r="B618" t="s">
        <v>11603</v>
      </c>
      <c r="F618" t="s">
        <v>11602</v>
      </c>
      <c r="G618" t="s">
        <v>10</v>
      </c>
      <c r="H618" t="s">
        <v>9</v>
      </c>
      <c r="I618" t="s">
        <v>11601</v>
      </c>
      <c r="J618" t="s">
        <v>11600</v>
      </c>
      <c r="K618" t="s">
        <v>11599</v>
      </c>
      <c r="L618" t="s">
        <v>11598</v>
      </c>
      <c r="M618" t="s">
        <v>11597</v>
      </c>
      <c r="N618">
        <v>4</v>
      </c>
      <c r="O618" t="s">
        <v>11596</v>
      </c>
      <c r="P618" t="s">
        <v>11595</v>
      </c>
      <c r="Q618" t="s">
        <v>11594</v>
      </c>
      <c r="R618" s="7">
        <v>38657</v>
      </c>
      <c r="S618" s="8">
        <f t="shared" si="72"/>
        <v>2005</v>
      </c>
      <c r="T618" s="8">
        <v>2005</v>
      </c>
      <c r="U618" s="8">
        <f t="shared" si="73"/>
        <v>17</v>
      </c>
      <c r="V618" s="7">
        <v>38657</v>
      </c>
      <c r="W618" t="s">
        <v>464</v>
      </c>
      <c r="X618" s="2">
        <v>0.11</v>
      </c>
      <c r="Y618" s="6">
        <f t="shared" si="74"/>
        <v>2.9363871759963698E-3</v>
      </c>
      <c r="AA618">
        <v>11092742</v>
      </c>
      <c r="AB618">
        <v>1900147401</v>
      </c>
      <c r="AD618" t="s">
        <v>2</v>
      </c>
      <c r="AE618">
        <v>4</v>
      </c>
      <c r="AF618">
        <v>11</v>
      </c>
      <c r="AH618" t="s">
        <v>11593</v>
      </c>
      <c r="AI618" t="s">
        <v>11592</v>
      </c>
      <c r="AJ618" t="s">
        <v>11591</v>
      </c>
      <c r="AK618" t="s">
        <v>11590</v>
      </c>
      <c r="AL618">
        <v>2</v>
      </c>
      <c r="AM618" s="5">
        <f t="shared" si="75"/>
        <v>0.11764705882352941</v>
      </c>
      <c r="AN618" s="4">
        <f t="shared" si="76"/>
        <v>1.7818562487471323E-4</v>
      </c>
      <c r="AO618" s="3"/>
      <c r="AP618">
        <v>0</v>
      </c>
      <c r="AR618" t="s">
        <v>1</v>
      </c>
      <c r="AT618" s="2" t="s">
        <v>0</v>
      </c>
      <c r="AU618" s="1">
        <f t="shared" si="77"/>
        <v>0.21089267106598727</v>
      </c>
      <c r="AV618" s="1">
        <f t="shared" si="78"/>
        <v>0.15572864004355413</v>
      </c>
      <c r="AW618" s="1">
        <f t="shared" si="79"/>
        <v>0.10056460902112102</v>
      </c>
    </row>
    <row r="619" spans="1:49" x14ac:dyDescent="0.2">
      <c r="A619">
        <v>617</v>
      </c>
      <c r="B619" t="s">
        <v>11589</v>
      </c>
      <c r="F619" t="s">
        <v>11588</v>
      </c>
      <c r="G619" t="s">
        <v>10</v>
      </c>
      <c r="H619" t="s">
        <v>9</v>
      </c>
      <c r="I619" t="s">
        <v>11587</v>
      </c>
      <c r="J619">
        <v>60082124</v>
      </c>
      <c r="K619" t="s">
        <v>11586</v>
      </c>
      <c r="L619" t="s">
        <v>11585</v>
      </c>
      <c r="M619" t="s">
        <v>430</v>
      </c>
      <c r="N619">
        <v>2</v>
      </c>
      <c r="O619" t="s">
        <v>11584</v>
      </c>
      <c r="P619" t="s">
        <v>11583</v>
      </c>
      <c r="Q619" t="s">
        <v>11582</v>
      </c>
      <c r="R619" s="7">
        <v>38657</v>
      </c>
      <c r="S619" s="8">
        <f t="shared" si="72"/>
        <v>2005</v>
      </c>
      <c r="T619" s="8">
        <v>2005</v>
      </c>
      <c r="U619" s="8">
        <f t="shared" si="73"/>
        <v>17</v>
      </c>
      <c r="V619" s="7">
        <v>38657</v>
      </c>
      <c r="W619" t="s">
        <v>464</v>
      </c>
      <c r="X619" s="2">
        <v>0.11</v>
      </c>
      <c r="Y619" s="6">
        <f t="shared" si="74"/>
        <v>2.9363871759963698E-3</v>
      </c>
      <c r="AA619">
        <v>11092742</v>
      </c>
      <c r="AB619">
        <v>1900147401</v>
      </c>
      <c r="AD619" t="s">
        <v>2</v>
      </c>
      <c r="AE619">
        <v>4</v>
      </c>
      <c r="AF619">
        <v>11</v>
      </c>
      <c r="AH619" t="s">
        <v>11581</v>
      </c>
      <c r="AI619" t="s">
        <v>11580</v>
      </c>
      <c r="AJ619" t="s">
        <v>11579</v>
      </c>
      <c r="AK619" t="s">
        <v>11578</v>
      </c>
      <c r="AL619">
        <v>0</v>
      </c>
      <c r="AM619" s="5">
        <f t="shared" si="75"/>
        <v>0</v>
      </c>
      <c r="AN619" s="4">
        <f t="shared" si="76"/>
        <v>0</v>
      </c>
      <c r="AO619" s="3"/>
      <c r="AP619">
        <v>0</v>
      </c>
      <c r="AR619" t="s">
        <v>1</v>
      </c>
      <c r="AT619" s="2" t="s">
        <v>0</v>
      </c>
      <c r="AU619" s="1">
        <f t="shared" si="77"/>
        <v>0.20554710231974588</v>
      </c>
      <c r="AV619" s="1">
        <f t="shared" si="78"/>
        <v>0.1468193587998185</v>
      </c>
      <c r="AW619" s="1">
        <f t="shared" si="79"/>
        <v>8.8091615279891095E-2</v>
      </c>
    </row>
    <row r="620" spans="1:49" x14ac:dyDescent="0.2">
      <c r="A620">
        <v>618</v>
      </c>
      <c r="B620" t="s">
        <v>11577</v>
      </c>
      <c r="C620" t="s">
        <v>11576</v>
      </c>
      <c r="F620" t="s">
        <v>11575</v>
      </c>
      <c r="G620" t="s">
        <v>10</v>
      </c>
      <c r="H620" t="s">
        <v>9</v>
      </c>
      <c r="I620" t="s">
        <v>11574</v>
      </c>
      <c r="J620">
        <v>60019983</v>
      </c>
      <c r="K620" t="s">
        <v>11573</v>
      </c>
      <c r="L620" t="s">
        <v>11572</v>
      </c>
      <c r="M620" t="s">
        <v>68</v>
      </c>
      <c r="N620">
        <v>3</v>
      </c>
      <c r="O620" t="s">
        <v>11571</v>
      </c>
      <c r="P620" t="s">
        <v>11570</v>
      </c>
      <c r="Q620" t="s">
        <v>11569</v>
      </c>
      <c r="R620" s="7">
        <v>38657</v>
      </c>
      <c r="S620" s="8">
        <f t="shared" si="72"/>
        <v>2005</v>
      </c>
      <c r="T620" s="8">
        <v>2005</v>
      </c>
      <c r="U620" s="8">
        <f t="shared" si="73"/>
        <v>17</v>
      </c>
      <c r="V620" s="7">
        <v>38657</v>
      </c>
      <c r="W620" t="s">
        <v>608</v>
      </c>
      <c r="X620" s="2">
        <v>0.111</v>
      </c>
      <c r="Y620" s="6">
        <f t="shared" si="74"/>
        <v>2.9630816048690639E-3</v>
      </c>
      <c r="AA620">
        <v>87566621</v>
      </c>
      <c r="AB620">
        <v>24890</v>
      </c>
      <c r="AD620" t="s">
        <v>2</v>
      </c>
      <c r="AE620">
        <v>88</v>
      </c>
      <c r="AF620">
        <v>11</v>
      </c>
      <c r="AH620" s="9">
        <v>44409</v>
      </c>
      <c r="AI620" t="s">
        <v>11568</v>
      </c>
      <c r="AJ620" t="s">
        <v>11567</v>
      </c>
      <c r="AK620" t="s">
        <v>11566</v>
      </c>
      <c r="AL620">
        <v>6</v>
      </c>
      <c r="AM620" s="5">
        <f t="shared" si="75"/>
        <v>0.35294117647058826</v>
      </c>
      <c r="AN620" s="4">
        <f t="shared" si="76"/>
        <v>5.3455687462413976E-4</v>
      </c>
      <c r="AO620" s="3"/>
      <c r="AP620">
        <v>0</v>
      </c>
      <c r="AR620" t="s">
        <v>1</v>
      </c>
      <c r="AT620" s="2" t="s">
        <v>0</v>
      </c>
      <c r="AU620" s="1">
        <f t="shared" si="77"/>
        <v>0.22345241857955864</v>
      </c>
      <c r="AV620" s="1">
        <f t="shared" si="78"/>
        <v>0.17488192397466018</v>
      </c>
      <c r="AW620" s="1">
        <f t="shared" si="79"/>
        <v>0.1263114293697617</v>
      </c>
    </row>
    <row r="621" spans="1:49" x14ac:dyDescent="0.2">
      <c r="A621">
        <v>619</v>
      </c>
      <c r="B621" t="s">
        <v>11565</v>
      </c>
      <c r="C621" t="s">
        <v>11564</v>
      </c>
      <c r="F621" t="s">
        <v>11563</v>
      </c>
      <c r="G621" t="s">
        <v>10</v>
      </c>
      <c r="H621" t="s">
        <v>9</v>
      </c>
      <c r="I621" t="s">
        <v>11562</v>
      </c>
      <c r="J621" t="s">
        <v>11561</v>
      </c>
      <c r="K621" t="s">
        <v>11560</v>
      </c>
      <c r="L621" t="s">
        <v>11559</v>
      </c>
      <c r="M621" t="s">
        <v>11558</v>
      </c>
      <c r="N621">
        <v>3</v>
      </c>
      <c r="O621" t="s">
        <v>11557</v>
      </c>
      <c r="P621" t="s">
        <v>11556</v>
      </c>
      <c r="Q621" t="s">
        <v>11555</v>
      </c>
      <c r="R621" s="7">
        <v>38657</v>
      </c>
      <c r="S621" s="8">
        <f t="shared" si="72"/>
        <v>2005</v>
      </c>
      <c r="T621" s="8">
        <v>2005</v>
      </c>
      <c r="U621" s="8">
        <f t="shared" si="73"/>
        <v>17</v>
      </c>
      <c r="V621" s="7">
        <v>38657</v>
      </c>
      <c r="W621" t="s">
        <v>608</v>
      </c>
      <c r="X621" s="2">
        <v>0.111</v>
      </c>
      <c r="Y621" s="6">
        <f t="shared" si="74"/>
        <v>2.9630816048690639E-3</v>
      </c>
      <c r="AA621">
        <v>87566621</v>
      </c>
      <c r="AB621">
        <v>24890</v>
      </c>
      <c r="AD621" t="s">
        <v>2</v>
      </c>
      <c r="AE621">
        <v>88</v>
      </c>
      <c r="AF621">
        <v>11</v>
      </c>
      <c r="AH621" s="10">
        <v>44075</v>
      </c>
      <c r="AI621" t="s">
        <v>11554</v>
      </c>
      <c r="AJ621" t="s">
        <v>11553</v>
      </c>
      <c r="AK621" t="s">
        <v>11552</v>
      </c>
      <c r="AL621">
        <v>0</v>
      </c>
      <c r="AM621" s="5">
        <f t="shared" si="75"/>
        <v>0</v>
      </c>
      <c r="AN621" s="4">
        <f t="shared" si="76"/>
        <v>0</v>
      </c>
      <c r="AO621" s="3"/>
      <c r="AP621">
        <v>0</v>
      </c>
      <c r="AR621" t="s">
        <v>1</v>
      </c>
      <c r="AT621" s="2" t="s">
        <v>0</v>
      </c>
      <c r="AU621" s="1">
        <f t="shared" si="77"/>
        <v>0.20741571234083445</v>
      </c>
      <c r="AV621" s="1">
        <f t="shared" si="78"/>
        <v>0.1481540802434532</v>
      </c>
      <c r="AW621" s="1">
        <f t="shared" si="79"/>
        <v>8.8892448146071903E-2</v>
      </c>
    </row>
    <row r="622" spans="1:49" x14ac:dyDescent="0.2">
      <c r="A622">
        <v>620</v>
      </c>
      <c r="B622" t="s">
        <v>11551</v>
      </c>
      <c r="C622" t="s">
        <v>11550</v>
      </c>
      <c r="D622" t="s">
        <v>11549</v>
      </c>
      <c r="F622" t="s">
        <v>11548</v>
      </c>
      <c r="G622" t="s">
        <v>10</v>
      </c>
      <c r="H622" t="s">
        <v>9</v>
      </c>
      <c r="I622" t="s">
        <v>11547</v>
      </c>
      <c r="J622">
        <v>60073652</v>
      </c>
      <c r="K622" t="s">
        <v>586</v>
      </c>
      <c r="L622" t="s">
        <v>251</v>
      </c>
      <c r="M622" t="s">
        <v>71</v>
      </c>
      <c r="N622">
        <v>2</v>
      </c>
      <c r="O622" t="s">
        <v>11546</v>
      </c>
      <c r="P622" t="s">
        <v>11545</v>
      </c>
      <c r="Q622" t="s">
        <v>6862</v>
      </c>
      <c r="R622" s="7">
        <v>38656</v>
      </c>
      <c r="S622" s="8">
        <f t="shared" si="72"/>
        <v>2005</v>
      </c>
      <c r="T622" s="8">
        <v>2005</v>
      </c>
      <c r="U622" s="8">
        <f t="shared" si="73"/>
        <v>17</v>
      </c>
      <c r="V622" s="7">
        <v>38656</v>
      </c>
      <c r="W622" t="s">
        <v>11544</v>
      </c>
      <c r="X622" s="2">
        <v>0.71399999999999997</v>
      </c>
      <c r="Y622" s="6">
        <f t="shared" si="74"/>
        <v>1.9059822215103706E-2</v>
      </c>
      <c r="AA622">
        <v>10106030</v>
      </c>
      <c r="AB622">
        <v>26966</v>
      </c>
      <c r="AD622" t="s">
        <v>2</v>
      </c>
      <c r="AE622">
        <v>175</v>
      </c>
      <c r="AF622" s="9">
        <v>44257</v>
      </c>
      <c r="AH622" t="s">
        <v>11543</v>
      </c>
      <c r="AI622" t="s">
        <v>11542</v>
      </c>
      <c r="AJ622" t="s">
        <v>11541</v>
      </c>
      <c r="AK622" t="s">
        <v>11540</v>
      </c>
      <c r="AL622">
        <v>36</v>
      </c>
      <c r="AM622" s="5">
        <f t="shared" si="75"/>
        <v>2.1176470588235294</v>
      </c>
      <c r="AN622" s="4">
        <f t="shared" si="76"/>
        <v>3.2073412477448384E-3</v>
      </c>
      <c r="AO622" s="3"/>
      <c r="AP622">
        <v>0</v>
      </c>
      <c r="AQ622" t="s">
        <v>56</v>
      </c>
      <c r="AR622">
        <v>20301013</v>
      </c>
      <c r="AS622" t="s">
        <v>55</v>
      </c>
      <c r="AT622" s="2" t="s">
        <v>0</v>
      </c>
      <c r="AU622" s="1">
        <f t="shared" si="77"/>
        <v>1.4304077924896046</v>
      </c>
      <c r="AV622" s="1">
        <f t="shared" si="78"/>
        <v>1.1133581731424271</v>
      </c>
      <c r="AW622" s="1">
        <f t="shared" si="79"/>
        <v>0.7963085537952499</v>
      </c>
    </row>
    <row r="623" spans="1:49" x14ac:dyDescent="0.2">
      <c r="A623">
        <v>621</v>
      </c>
      <c r="B623" t="s">
        <v>11539</v>
      </c>
      <c r="C623" t="s">
        <v>11538</v>
      </c>
      <c r="D623" t="s">
        <v>11537</v>
      </c>
      <c r="F623" t="s">
        <v>11536</v>
      </c>
      <c r="G623" t="s">
        <v>10</v>
      </c>
      <c r="H623" t="s">
        <v>9</v>
      </c>
      <c r="I623" t="s">
        <v>11535</v>
      </c>
      <c r="J623" t="s">
        <v>11522</v>
      </c>
      <c r="K623" t="s">
        <v>11521</v>
      </c>
      <c r="L623" t="s">
        <v>11520</v>
      </c>
      <c r="M623" t="s">
        <v>260</v>
      </c>
      <c r="N623">
        <v>3</v>
      </c>
      <c r="O623" t="s">
        <v>11534</v>
      </c>
      <c r="P623" t="s">
        <v>11533</v>
      </c>
      <c r="Q623" t="s">
        <v>11532</v>
      </c>
      <c r="R623" s="7">
        <v>38656</v>
      </c>
      <c r="S623" s="8">
        <f t="shared" si="72"/>
        <v>2005</v>
      </c>
      <c r="T623" s="8">
        <v>2005</v>
      </c>
      <c r="U623" s="8">
        <f t="shared" si="73"/>
        <v>17</v>
      </c>
      <c r="V623" s="7">
        <v>38656</v>
      </c>
      <c r="W623" t="s">
        <v>1103</v>
      </c>
      <c r="X623" s="2">
        <v>0.65600000000000003</v>
      </c>
      <c r="Y623" s="6">
        <f t="shared" si="74"/>
        <v>1.751154534048744E-2</v>
      </c>
      <c r="AA623">
        <v>9203796</v>
      </c>
      <c r="AB623">
        <v>20344</v>
      </c>
      <c r="AD623" t="s">
        <v>2</v>
      </c>
      <c r="AE623">
        <v>73</v>
      </c>
      <c r="AF623" s="9">
        <v>44288</v>
      </c>
      <c r="AH623" t="s">
        <v>11531</v>
      </c>
      <c r="AI623" t="s">
        <v>11530</v>
      </c>
      <c r="AJ623" t="s">
        <v>11529</v>
      </c>
      <c r="AK623" t="s">
        <v>11528</v>
      </c>
      <c r="AL623">
        <v>1</v>
      </c>
      <c r="AM623" s="5">
        <f t="shared" si="75"/>
        <v>5.8823529411764705E-2</v>
      </c>
      <c r="AN623" s="4">
        <f t="shared" si="76"/>
        <v>8.9092812437356614E-5</v>
      </c>
      <c r="AO623" s="3"/>
      <c r="AP623">
        <v>0</v>
      </c>
      <c r="AR623" t="s">
        <v>1</v>
      </c>
      <c r="AT623" s="2">
        <v>1.4530000000000001</v>
      </c>
      <c r="AU623" s="1">
        <f t="shared" si="77"/>
        <v>1.2284809582072416</v>
      </c>
      <c r="AV623" s="1">
        <f t="shared" si="78"/>
        <v>0.88003190764623984</v>
      </c>
      <c r="AW623" s="1">
        <f t="shared" si="79"/>
        <v>0.53158285708523823</v>
      </c>
    </row>
    <row r="624" spans="1:49" x14ac:dyDescent="0.2">
      <c r="A624">
        <v>622</v>
      </c>
      <c r="B624" t="s">
        <v>11527</v>
      </c>
      <c r="C624" t="s">
        <v>11526</v>
      </c>
      <c r="D624" t="s">
        <v>11525</v>
      </c>
      <c r="F624" t="s">
        <v>11524</v>
      </c>
      <c r="G624" t="s">
        <v>10</v>
      </c>
      <c r="H624" t="s">
        <v>9</v>
      </c>
      <c r="I624" t="s">
        <v>11523</v>
      </c>
      <c r="J624" t="s">
        <v>11522</v>
      </c>
      <c r="K624" t="s">
        <v>11521</v>
      </c>
      <c r="L624" t="s">
        <v>11520</v>
      </c>
      <c r="M624" t="s">
        <v>260</v>
      </c>
      <c r="N624">
        <v>3</v>
      </c>
      <c r="O624" t="s">
        <v>11519</v>
      </c>
      <c r="P624" t="s">
        <v>11518</v>
      </c>
      <c r="Q624" t="s">
        <v>11517</v>
      </c>
      <c r="R624" s="7">
        <v>38656</v>
      </c>
      <c r="S624" s="8">
        <f t="shared" si="72"/>
        <v>2005</v>
      </c>
      <c r="T624" s="8">
        <v>2005</v>
      </c>
      <c r="U624" s="8">
        <f t="shared" si="73"/>
        <v>17</v>
      </c>
      <c r="V624" s="7">
        <v>38656</v>
      </c>
      <c r="W624" t="s">
        <v>1103</v>
      </c>
      <c r="X624" s="2">
        <v>0.65600000000000003</v>
      </c>
      <c r="Y624" s="6">
        <f t="shared" si="74"/>
        <v>1.751154534048744E-2</v>
      </c>
      <c r="AA624">
        <v>9203796</v>
      </c>
      <c r="AB624">
        <v>20344</v>
      </c>
      <c r="AD624" t="s">
        <v>2</v>
      </c>
      <c r="AE624">
        <v>73</v>
      </c>
      <c r="AF624" s="9">
        <v>44288</v>
      </c>
      <c r="AH624" t="s">
        <v>11516</v>
      </c>
      <c r="AI624" t="s">
        <v>11515</v>
      </c>
      <c r="AJ624" t="s">
        <v>11514</v>
      </c>
      <c r="AK624" t="s">
        <v>11513</v>
      </c>
      <c r="AL624">
        <v>2</v>
      </c>
      <c r="AM624" s="5">
        <f t="shared" si="75"/>
        <v>0.11764705882352941</v>
      </c>
      <c r="AN624" s="4">
        <f t="shared" si="76"/>
        <v>1.7818562487471323E-4</v>
      </c>
      <c r="AO624" s="3"/>
      <c r="AP624">
        <v>0</v>
      </c>
      <c r="AR624" t="s">
        <v>1</v>
      </c>
      <c r="AT624" s="2">
        <v>1.4530000000000001</v>
      </c>
      <c r="AU624" s="1">
        <f t="shared" si="77"/>
        <v>1.2311537425803623</v>
      </c>
      <c r="AV624" s="1">
        <f t="shared" si="78"/>
        <v>0.88448654826810758</v>
      </c>
      <c r="AW624" s="1">
        <f t="shared" si="79"/>
        <v>0.53781935395585312</v>
      </c>
    </row>
    <row r="625" spans="1:49" x14ac:dyDescent="0.2">
      <c r="A625">
        <v>623</v>
      </c>
      <c r="B625" t="s">
        <v>11512</v>
      </c>
      <c r="C625" t="s">
        <v>11511</v>
      </c>
      <c r="F625" t="s">
        <v>11510</v>
      </c>
      <c r="G625" t="s">
        <v>10</v>
      </c>
      <c r="H625" t="s">
        <v>9</v>
      </c>
      <c r="I625" t="s">
        <v>346</v>
      </c>
      <c r="J625">
        <v>60018257</v>
      </c>
      <c r="K625" t="s">
        <v>11509</v>
      </c>
      <c r="L625" t="s">
        <v>467</v>
      </c>
      <c r="M625" t="s">
        <v>305</v>
      </c>
      <c r="N625">
        <v>1</v>
      </c>
      <c r="O625" t="s">
        <v>11508</v>
      </c>
      <c r="P625">
        <v>23005446900</v>
      </c>
      <c r="Q625">
        <v>60018257</v>
      </c>
      <c r="R625" s="7">
        <v>38656</v>
      </c>
      <c r="S625" s="8">
        <f t="shared" si="72"/>
        <v>2005</v>
      </c>
      <c r="T625" s="8">
        <v>2005</v>
      </c>
      <c r="U625" s="8">
        <f t="shared" si="73"/>
        <v>17</v>
      </c>
      <c r="V625" s="7">
        <v>2005</v>
      </c>
      <c r="W625" t="s">
        <v>3</v>
      </c>
      <c r="X625" s="2">
        <v>0.28599999999999998</v>
      </c>
      <c r="Y625" s="6">
        <f t="shared" si="74"/>
        <v>7.6346066575905605E-3</v>
      </c>
      <c r="AA625">
        <v>9205071</v>
      </c>
      <c r="AB625">
        <v>28139</v>
      </c>
      <c r="AD625" t="s">
        <v>2</v>
      </c>
      <c r="AE625">
        <v>19</v>
      </c>
      <c r="AF625">
        <v>10</v>
      </c>
      <c r="AH625" t="s">
        <v>11507</v>
      </c>
      <c r="AI625" t="s">
        <v>11506</v>
      </c>
      <c r="AK625" t="s">
        <v>11505</v>
      </c>
      <c r="AL625">
        <v>5</v>
      </c>
      <c r="AM625" s="5">
        <f t="shared" si="75"/>
        <v>0.29411764705882354</v>
      </c>
      <c r="AN625" s="4">
        <f t="shared" si="76"/>
        <v>4.4546406218678308E-4</v>
      </c>
      <c r="AO625" s="3"/>
      <c r="AP625">
        <v>0</v>
      </c>
      <c r="AR625" t="s">
        <v>1</v>
      </c>
      <c r="AT625" s="2" t="s">
        <v>0</v>
      </c>
      <c r="AU625" s="1">
        <f t="shared" si="77"/>
        <v>0.54778638789694267</v>
      </c>
      <c r="AV625" s="1">
        <f t="shared" si="78"/>
        <v>0.40400353598886718</v>
      </c>
      <c r="AW625" s="1">
        <f t="shared" si="79"/>
        <v>0.26022068408079163</v>
      </c>
    </row>
    <row r="626" spans="1:49" x14ac:dyDescent="0.2">
      <c r="A626">
        <v>624</v>
      </c>
      <c r="B626" t="s">
        <v>11504</v>
      </c>
      <c r="C626" t="s">
        <v>11503</v>
      </c>
      <c r="F626" t="s">
        <v>11502</v>
      </c>
      <c r="G626" t="s">
        <v>10</v>
      </c>
      <c r="H626" t="s">
        <v>9</v>
      </c>
      <c r="I626" t="s">
        <v>11501</v>
      </c>
      <c r="J626" t="s">
        <v>11500</v>
      </c>
      <c r="K626" t="s">
        <v>11499</v>
      </c>
      <c r="L626" t="s">
        <v>11498</v>
      </c>
      <c r="M626" t="s">
        <v>11497</v>
      </c>
      <c r="N626">
        <v>5</v>
      </c>
      <c r="O626" t="s">
        <v>11496</v>
      </c>
      <c r="P626" t="s">
        <v>11495</v>
      </c>
      <c r="Q626" t="s">
        <v>11494</v>
      </c>
      <c r="R626" s="7">
        <v>38656</v>
      </c>
      <c r="S626" s="8">
        <f t="shared" si="72"/>
        <v>2005</v>
      </c>
      <c r="T626" s="8">
        <v>2005</v>
      </c>
      <c r="U626" s="8">
        <f t="shared" si="73"/>
        <v>17</v>
      </c>
      <c r="V626" s="7">
        <v>2005</v>
      </c>
      <c r="W626" t="s">
        <v>3</v>
      </c>
      <c r="X626" s="2">
        <v>0.28599999999999998</v>
      </c>
      <c r="Y626" s="6">
        <f t="shared" si="74"/>
        <v>7.6346066575905605E-3</v>
      </c>
      <c r="AA626">
        <v>9205071</v>
      </c>
      <c r="AB626">
        <v>28139</v>
      </c>
      <c r="AD626" t="s">
        <v>2</v>
      </c>
      <c r="AE626">
        <v>19</v>
      </c>
      <c r="AF626">
        <v>10</v>
      </c>
      <c r="AH626" t="s">
        <v>11493</v>
      </c>
      <c r="AI626" t="s">
        <v>11492</v>
      </c>
      <c r="AK626" t="s">
        <v>11491</v>
      </c>
      <c r="AL626">
        <v>7</v>
      </c>
      <c r="AM626" s="5">
        <f t="shared" si="75"/>
        <v>0.41176470588235292</v>
      </c>
      <c r="AN626" s="4">
        <f t="shared" si="76"/>
        <v>6.2364968706149634E-4</v>
      </c>
      <c r="AO626" s="3"/>
      <c r="AP626">
        <v>0</v>
      </c>
      <c r="AR626" t="s">
        <v>1</v>
      </c>
      <c r="AT626" s="2" t="s">
        <v>0</v>
      </c>
      <c r="AU626" s="1">
        <f t="shared" si="77"/>
        <v>0.55313195664318415</v>
      </c>
      <c r="AV626" s="1">
        <f t="shared" si="78"/>
        <v>0.41291281723260287</v>
      </c>
      <c r="AW626" s="1">
        <f t="shared" si="79"/>
        <v>0.27269367782202153</v>
      </c>
    </row>
    <row r="627" spans="1:49" x14ac:dyDescent="0.2">
      <c r="A627">
        <v>625</v>
      </c>
      <c r="B627" t="s">
        <v>11490</v>
      </c>
      <c r="C627" t="s">
        <v>11489</v>
      </c>
      <c r="E627">
        <v>16175552</v>
      </c>
      <c r="F627" t="s">
        <v>11488</v>
      </c>
      <c r="G627" t="s">
        <v>10</v>
      </c>
      <c r="H627" t="s">
        <v>9</v>
      </c>
      <c r="I627" t="s">
        <v>772</v>
      </c>
      <c r="J627">
        <v>60013141</v>
      </c>
      <c r="K627" t="s">
        <v>6749</v>
      </c>
      <c r="L627" t="s">
        <v>6748</v>
      </c>
      <c r="M627" t="s">
        <v>166</v>
      </c>
      <c r="N627">
        <v>4</v>
      </c>
      <c r="O627" t="s">
        <v>11487</v>
      </c>
      <c r="P627" t="s">
        <v>11486</v>
      </c>
      <c r="Q627" t="s">
        <v>11485</v>
      </c>
      <c r="R627" s="7">
        <v>38656</v>
      </c>
      <c r="S627" s="8">
        <f t="shared" si="72"/>
        <v>2005</v>
      </c>
      <c r="T627" s="8">
        <v>2005</v>
      </c>
      <c r="U627" s="8">
        <f t="shared" si="73"/>
        <v>17</v>
      </c>
      <c r="V627" s="7">
        <v>38656</v>
      </c>
      <c r="W627" t="s">
        <v>700</v>
      </c>
      <c r="X627" s="2">
        <v>1.855</v>
      </c>
      <c r="Y627" s="6">
        <f t="shared" si="74"/>
        <v>4.9518165558847867E-2</v>
      </c>
      <c r="AA627">
        <v>219967</v>
      </c>
      <c r="AB627">
        <v>16689</v>
      </c>
      <c r="AD627" t="s">
        <v>2</v>
      </c>
      <c r="AE627">
        <v>491</v>
      </c>
      <c r="AF627">
        <v>4</v>
      </c>
      <c r="AH627" t="s">
        <v>11484</v>
      </c>
      <c r="AI627" t="s">
        <v>11483</v>
      </c>
      <c r="AJ627" t="s">
        <v>11482</v>
      </c>
      <c r="AK627" t="s">
        <v>11481</v>
      </c>
      <c r="AL627">
        <v>42</v>
      </c>
      <c r="AM627" s="5">
        <f t="shared" si="75"/>
        <v>2.4705882352941178</v>
      </c>
      <c r="AN627" s="4">
        <f t="shared" si="76"/>
        <v>3.7418981223689782E-3</v>
      </c>
      <c r="AO627" s="3"/>
      <c r="AP627">
        <v>0</v>
      </c>
      <c r="AR627" t="s">
        <v>1</v>
      </c>
      <c r="AT627" s="2">
        <v>3.2149999999999999</v>
      </c>
      <c r="AU627" s="1">
        <f t="shared" si="77"/>
        <v>3.5785285327904197</v>
      </c>
      <c r="AV627" s="1">
        <f t="shared" si="78"/>
        <v>2.6630031840608424</v>
      </c>
      <c r="AW627" s="1">
        <f t="shared" si="79"/>
        <v>1.7474778353312643</v>
      </c>
    </row>
    <row r="628" spans="1:49" x14ac:dyDescent="0.2">
      <c r="A628">
        <v>626</v>
      </c>
      <c r="B628" t="s">
        <v>11480</v>
      </c>
      <c r="C628" t="s">
        <v>11479</v>
      </c>
      <c r="F628" t="s">
        <v>11478</v>
      </c>
      <c r="G628" t="s">
        <v>10</v>
      </c>
      <c r="H628" t="s">
        <v>9</v>
      </c>
      <c r="I628" t="s">
        <v>11477</v>
      </c>
      <c r="J628">
        <v>60017585</v>
      </c>
      <c r="K628" t="s">
        <v>11476</v>
      </c>
      <c r="L628" t="s">
        <v>717</v>
      </c>
      <c r="M628" t="s">
        <v>68</v>
      </c>
      <c r="N628">
        <v>1</v>
      </c>
      <c r="O628" t="s">
        <v>11475</v>
      </c>
      <c r="P628">
        <v>7103119916</v>
      </c>
      <c r="Q628">
        <v>60017585</v>
      </c>
      <c r="R628" s="7">
        <v>38653</v>
      </c>
      <c r="S628" s="8">
        <f t="shared" si="72"/>
        <v>2005</v>
      </c>
      <c r="T628" s="8">
        <v>2005</v>
      </c>
      <c r="U628" s="8">
        <f t="shared" si="73"/>
        <v>17</v>
      </c>
      <c r="V628" s="7">
        <v>38653</v>
      </c>
      <c r="W628" t="s">
        <v>1069</v>
      </c>
      <c r="X628" s="2">
        <v>2.0070000000000001</v>
      </c>
      <c r="Y628" s="6">
        <f t="shared" si="74"/>
        <v>5.3575718747497406E-2</v>
      </c>
      <c r="AA628">
        <v>948276</v>
      </c>
      <c r="AB628">
        <v>27962</v>
      </c>
      <c r="AD628" t="s">
        <v>2</v>
      </c>
      <c r="AE628">
        <v>32</v>
      </c>
      <c r="AF628">
        <v>20</v>
      </c>
      <c r="AG628" t="s">
        <v>11474</v>
      </c>
      <c r="AH628" s="9">
        <v>44317</v>
      </c>
      <c r="AI628" t="s">
        <v>11473</v>
      </c>
      <c r="AK628" t="s">
        <v>11472</v>
      </c>
      <c r="AL628">
        <v>12</v>
      </c>
      <c r="AM628" s="5">
        <f t="shared" si="75"/>
        <v>0.70588235294117652</v>
      </c>
      <c r="AN628" s="4">
        <f t="shared" si="76"/>
        <v>1.0691137492482795E-3</v>
      </c>
      <c r="AO628" s="3"/>
      <c r="AP628">
        <v>0</v>
      </c>
      <c r="AR628" t="s">
        <v>1</v>
      </c>
      <c r="AT628" s="2">
        <v>4.72</v>
      </c>
      <c r="AU628" s="1">
        <f t="shared" si="77"/>
        <v>3.7823737248022669</v>
      </c>
      <c r="AV628" s="1">
        <f t="shared" si="78"/>
        <v>2.7322416248372843</v>
      </c>
      <c r="AW628" s="1">
        <f t="shared" si="79"/>
        <v>1.6821095248723015</v>
      </c>
    </row>
    <row r="629" spans="1:49" x14ac:dyDescent="0.2">
      <c r="A629">
        <v>627</v>
      </c>
      <c r="B629" t="s">
        <v>11471</v>
      </c>
      <c r="C629" t="s">
        <v>11470</v>
      </c>
      <c r="F629" t="s">
        <v>11469</v>
      </c>
      <c r="G629" t="s">
        <v>10</v>
      </c>
      <c r="H629" t="s">
        <v>9</v>
      </c>
      <c r="I629" t="s">
        <v>11468</v>
      </c>
      <c r="J629" t="s">
        <v>11467</v>
      </c>
      <c r="K629" t="s">
        <v>11466</v>
      </c>
      <c r="L629" t="s">
        <v>11465</v>
      </c>
      <c r="M629" t="s">
        <v>19</v>
      </c>
      <c r="N629">
        <v>5</v>
      </c>
      <c r="O629" t="s">
        <v>11464</v>
      </c>
      <c r="P629" t="s">
        <v>11463</v>
      </c>
      <c r="Q629" t="s">
        <v>11462</v>
      </c>
      <c r="R629" s="7">
        <v>38649</v>
      </c>
      <c r="S629" s="8">
        <f t="shared" si="72"/>
        <v>2005</v>
      </c>
      <c r="T629" s="8">
        <v>2005</v>
      </c>
      <c r="U629" s="8">
        <f t="shared" si="73"/>
        <v>17</v>
      </c>
      <c r="V629" s="7">
        <v>38649</v>
      </c>
      <c r="W629" t="s">
        <v>679</v>
      </c>
      <c r="X629" s="2">
        <v>1.1819999999999999</v>
      </c>
      <c r="Y629" s="6">
        <f t="shared" si="74"/>
        <v>3.1552814927524625E-2</v>
      </c>
      <c r="AA629">
        <v>36951</v>
      </c>
      <c r="AB629">
        <v>27030</v>
      </c>
      <c r="AD629" t="s">
        <v>2</v>
      </c>
      <c r="AE629">
        <v>87</v>
      </c>
      <c r="AF629">
        <v>17</v>
      </c>
      <c r="AG629">
        <v>173508</v>
      </c>
      <c r="AH629" s="9">
        <v>44256</v>
      </c>
      <c r="AI629" t="s">
        <v>11461</v>
      </c>
      <c r="AK629" t="s">
        <v>11460</v>
      </c>
      <c r="AL629">
        <v>6</v>
      </c>
      <c r="AM629" s="5">
        <f t="shared" si="75"/>
        <v>0.35294117647058826</v>
      </c>
      <c r="AN629" s="4">
        <f t="shared" si="76"/>
        <v>5.3455687462413976E-4</v>
      </c>
      <c r="AO629" s="3"/>
      <c r="AP629">
        <v>0</v>
      </c>
      <c r="AR629" t="s">
        <v>1</v>
      </c>
      <c r="AT629" s="2">
        <v>3.7909999999999999</v>
      </c>
      <c r="AU629" s="1">
        <f t="shared" si="77"/>
        <v>2.2247337511654477</v>
      </c>
      <c r="AV629" s="1">
        <f t="shared" si="78"/>
        <v>1.6043685901074385</v>
      </c>
      <c r="AW629" s="1">
        <f t="shared" si="79"/>
        <v>0.98400342904942861</v>
      </c>
    </row>
    <row r="630" spans="1:49" x14ac:dyDescent="0.2">
      <c r="A630">
        <v>628</v>
      </c>
      <c r="B630" t="s">
        <v>11459</v>
      </c>
      <c r="C630" t="s">
        <v>11458</v>
      </c>
      <c r="F630" t="s">
        <v>11457</v>
      </c>
      <c r="G630" t="s">
        <v>10</v>
      </c>
      <c r="H630" t="s">
        <v>9</v>
      </c>
      <c r="I630" t="s">
        <v>11456</v>
      </c>
      <c r="J630">
        <v>60010080</v>
      </c>
      <c r="K630" t="s">
        <v>11455</v>
      </c>
      <c r="L630" t="s">
        <v>275</v>
      </c>
      <c r="M630" t="s">
        <v>71</v>
      </c>
      <c r="N630">
        <v>3</v>
      </c>
      <c r="O630" t="s">
        <v>11454</v>
      </c>
      <c r="P630" t="s">
        <v>11453</v>
      </c>
      <c r="Q630" t="s">
        <v>11452</v>
      </c>
      <c r="R630" s="7">
        <v>38645</v>
      </c>
      <c r="S630" s="8">
        <f t="shared" si="72"/>
        <v>2005</v>
      </c>
      <c r="T630" s="8">
        <v>2005</v>
      </c>
      <c r="U630" s="8">
        <f t="shared" si="73"/>
        <v>17</v>
      </c>
      <c r="V630" s="7">
        <v>38645</v>
      </c>
      <c r="W630" t="s">
        <v>643</v>
      </c>
      <c r="X630" s="2">
        <v>0.30399999999999999</v>
      </c>
      <c r="Y630" s="6">
        <f t="shared" si="74"/>
        <v>8.115106377299057E-3</v>
      </c>
      <c r="AA630">
        <v>8952477</v>
      </c>
      <c r="AB630">
        <v>12250</v>
      </c>
      <c r="AD630" t="s">
        <v>2</v>
      </c>
      <c r="AE630">
        <v>47</v>
      </c>
      <c r="AF630">
        <v>2</v>
      </c>
      <c r="AH630" t="s">
        <v>11451</v>
      </c>
      <c r="AI630" t="s">
        <v>11450</v>
      </c>
      <c r="AJ630" t="s">
        <v>11449</v>
      </c>
      <c r="AK630" t="s">
        <v>11448</v>
      </c>
      <c r="AL630">
        <v>5</v>
      </c>
      <c r="AM630" s="5">
        <f t="shared" si="75"/>
        <v>0.29411764705882354</v>
      </c>
      <c r="AN630" s="4">
        <f t="shared" si="76"/>
        <v>4.4546406218678308E-4</v>
      </c>
      <c r="AO630" s="3"/>
      <c r="AP630">
        <v>0</v>
      </c>
      <c r="AR630" t="s">
        <v>1</v>
      </c>
      <c r="AT630" s="2" t="s">
        <v>0</v>
      </c>
      <c r="AU630" s="1">
        <f t="shared" si="77"/>
        <v>0.58142136827653745</v>
      </c>
      <c r="AV630" s="1">
        <f t="shared" si="78"/>
        <v>0.42802852197429198</v>
      </c>
      <c r="AW630" s="1">
        <f t="shared" si="79"/>
        <v>0.2746356756720465</v>
      </c>
    </row>
    <row r="631" spans="1:49" x14ac:dyDescent="0.2">
      <c r="A631">
        <v>629</v>
      </c>
      <c r="B631" t="s">
        <v>11447</v>
      </c>
      <c r="C631" t="s">
        <v>11446</v>
      </c>
      <c r="F631" t="s">
        <v>11445</v>
      </c>
      <c r="G631" t="s">
        <v>10</v>
      </c>
      <c r="H631" t="s">
        <v>9</v>
      </c>
      <c r="I631" t="s">
        <v>11444</v>
      </c>
      <c r="J631" t="s">
        <v>11443</v>
      </c>
      <c r="K631" t="s">
        <v>11442</v>
      </c>
      <c r="L631" t="s">
        <v>11441</v>
      </c>
      <c r="M631" t="s">
        <v>11440</v>
      </c>
      <c r="N631">
        <v>4</v>
      </c>
      <c r="O631" t="s">
        <v>11439</v>
      </c>
      <c r="P631" t="s">
        <v>11438</v>
      </c>
      <c r="Q631" t="s">
        <v>11437</v>
      </c>
      <c r="R631" s="7">
        <v>38645</v>
      </c>
      <c r="S631" s="8">
        <f t="shared" si="72"/>
        <v>2005</v>
      </c>
      <c r="T631" s="8">
        <v>2005</v>
      </c>
      <c r="U631" s="8">
        <f t="shared" si="73"/>
        <v>17</v>
      </c>
      <c r="V631" s="7">
        <v>38645</v>
      </c>
      <c r="W631" t="s">
        <v>643</v>
      </c>
      <c r="X631" s="2">
        <v>0.30399999999999999</v>
      </c>
      <c r="Y631" s="6">
        <f t="shared" si="74"/>
        <v>8.115106377299057E-3</v>
      </c>
      <c r="AA631">
        <v>8952477</v>
      </c>
      <c r="AB631">
        <v>12250</v>
      </c>
      <c r="AD631" t="s">
        <v>2</v>
      </c>
      <c r="AE631">
        <v>47</v>
      </c>
      <c r="AF631">
        <v>2</v>
      </c>
      <c r="AH631" t="s">
        <v>11436</v>
      </c>
      <c r="AI631" t="s">
        <v>11435</v>
      </c>
      <c r="AJ631" t="s">
        <v>11434</v>
      </c>
      <c r="AK631" t="s">
        <v>11433</v>
      </c>
      <c r="AL631">
        <v>4</v>
      </c>
      <c r="AM631" s="5">
        <f t="shared" si="75"/>
        <v>0.23529411764705882</v>
      </c>
      <c r="AN631" s="4">
        <f t="shared" si="76"/>
        <v>3.5637124974942646E-4</v>
      </c>
      <c r="AO631" s="3"/>
      <c r="AP631">
        <v>0</v>
      </c>
      <c r="AR631" t="s">
        <v>1</v>
      </c>
      <c r="AT631" s="2" t="s">
        <v>0</v>
      </c>
      <c r="AU631" s="1">
        <f t="shared" si="77"/>
        <v>0.57874858390341666</v>
      </c>
      <c r="AV631" s="1">
        <f t="shared" si="78"/>
        <v>0.42357388135242419</v>
      </c>
      <c r="AW631" s="1">
        <f t="shared" si="79"/>
        <v>0.2683991788014316</v>
      </c>
    </row>
    <row r="632" spans="1:49" x14ac:dyDescent="0.2">
      <c r="A632">
        <v>630</v>
      </c>
      <c r="B632" t="s">
        <v>11432</v>
      </c>
      <c r="C632" t="s">
        <v>11431</v>
      </c>
      <c r="F632" t="s">
        <v>11430</v>
      </c>
      <c r="G632" t="s">
        <v>10</v>
      </c>
      <c r="H632" t="s">
        <v>9</v>
      </c>
      <c r="I632" t="s">
        <v>11429</v>
      </c>
      <c r="J632">
        <v>60009455</v>
      </c>
      <c r="K632" t="s">
        <v>11428</v>
      </c>
      <c r="L632" t="s">
        <v>1083</v>
      </c>
      <c r="M632" t="s">
        <v>92</v>
      </c>
      <c r="N632">
        <v>1</v>
      </c>
      <c r="O632" t="s">
        <v>11427</v>
      </c>
      <c r="P632">
        <v>16023704200</v>
      </c>
      <c r="Q632">
        <v>60009455</v>
      </c>
      <c r="R632" s="7">
        <v>38645</v>
      </c>
      <c r="S632" s="8">
        <f t="shared" si="72"/>
        <v>2005</v>
      </c>
      <c r="T632" s="8">
        <v>2005</v>
      </c>
      <c r="U632" s="8">
        <f t="shared" si="73"/>
        <v>17</v>
      </c>
      <c r="V632" s="7">
        <v>38645</v>
      </c>
      <c r="W632" t="s">
        <v>643</v>
      </c>
      <c r="X632" s="2">
        <v>0.30399999999999999</v>
      </c>
      <c r="Y632" s="6">
        <f t="shared" si="74"/>
        <v>8.115106377299057E-3</v>
      </c>
      <c r="AA632">
        <v>8952477</v>
      </c>
      <c r="AB632">
        <v>12250</v>
      </c>
      <c r="AD632" t="s">
        <v>2</v>
      </c>
      <c r="AE632">
        <v>47</v>
      </c>
      <c r="AF632">
        <v>2</v>
      </c>
      <c r="AH632" t="s">
        <v>11426</v>
      </c>
      <c r="AI632" t="s">
        <v>11425</v>
      </c>
      <c r="AJ632" t="s">
        <v>11424</v>
      </c>
      <c r="AK632" t="s">
        <v>11423</v>
      </c>
      <c r="AL632">
        <v>5</v>
      </c>
      <c r="AM632" s="5">
        <f t="shared" si="75"/>
        <v>0.29411764705882354</v>
      </c>
      <c r="AN632" s="4">
        <f t="shared" si="76"/>
        <v>4.4546406218678308E-4</v>
      </c>
      <c r="AO632" s="3"/>
      <c r="AP632">
        <v>0</v>
      </c>
      <c r="AR632" t="s">
        <v>1</v>
      </c>
      <c r="AT632" s="2" t="s">
        <v>0</v>
      </c>
      <c r="AU632" s="1">
        <f t="shared" si="77"/>
        <v>0.58142136827653745</v>
      </c>
      <c r="AV632" s="1">
        <f t="shared" si="78"/>
        <v>0.42802852197429198</v>
      </c>
      <c r="AW632" s="1">
        <f t="shared" si="79"/>
        <v>0.2746356756720465</v>
      </c>
    </row>
    <row r="633" spans="1:49" x14ac:dyDescent="0.2">
      <c r="A633">
        <v>631</v>
      </c>
      <c r="B633" t="s">
        <v>11422</v>
      </c>
      <c r="C633" t="s">
        <v>11421</v>
      </c>
      <c r="F633" t="s">
        <v>11420</v>
      </c>
      <c r="G633" t="s">
        <v>10</v>
      </c>
      <c r="H633" t="s">
        <v>9</v>
      </c>
      <c r="I633" t="s">
        <v>11419</v>
      </c>
      <c r="J633">
        <v>60012873</v>
      </c>
      <c r="K633" t="s">
        <v>3856</v>
      </c>
      <c r="L633" t="s">
        <v>3855</v>
      </c>
      <c r="M633" t="s">
        <v>3854</v>
      </c>
      <c r="N633">
        <v>2</v>
      </c>
      <c r="O633" t="s">
        <v>11418</v>
      </c>
      <c r="P633" t="s">
        <v>11417</v>
      </c>
      <c r="Q633" t="s">
        <v>11416</v>
      </c>
      <c r="R633" s="7">
        <v>38645</v>
      </c>
      <c r="S633" s="8">
        <f t="shared" si="72"/>
        <v>2005</v>
      </c>
      <c r="T633" s="8">
        <v>2005</v>
      </c>
      <c r="U633" s="8">
        <f t="shared" si="73"/>
        <v>17</v>
      </c>
      <c r="V633" s="7">
        <v>38645</v>
      </c>
      <c r="W633" t="s">
        <v>643</v>
      </c>
      <c r="X633" s="2">
        <v>0.30399999999999999</v>
      </c>
      <c r="Y633" s="6">
        <f t="shared" si="74"/>
        <v>8.115106377299057E-3</v>
      </c>
      <c r="AA633">
        <v>8952477</v>
      </c>
      <c r="AB633">
        <v>12250</v>
      </c>
      <c r="AD633" t="s">
        <v>2</v>
      </c>
      <c r="AE633">
        <v>47</v>
      </c>
      <c r="AF633">
        <v>2</v>
      </c>
      <c r="AH633" t="s">
        <v>11415</v>
      </c>
      <c r="AI633" t="s">
        <v>11414</v>
      </c>
      <c r="AJ633" t="s">
        <v>11413</v>
      </c>
      <c r="AK633" t="s">
        <v>11412</v>
      </c>
      <c r="AL633">
        <v>93</v>
      </c>
      <c r="AM633" s="5">
        <f t="shared" si="75"/>
        <v>5.4705882352941178</v>
      </c>
      <c r="AN633" s="4">
        <f t="shared" si="76"/>
        <v>8.285631556674165E-3</v>
      </c>
      <c r="AO633" s="3"/>
      <c r="AP633">
        <v>0</v>
      </c>
      <c r="AR633" t="s">
        <v>1</v>
      </c>
      <c r="AT633" s="2" t="s">
        <v>0</v>
      </c>
      <c r="AU633" s="1">
        <f t="shared" si="77"/>
        <v>0.81662639311115892</v>
      </c>
      <c r="AV633" s="1">
        <f t="shared" si="78"/>
        <v>0.8200368966986612</v>
      </c>
      <c r="AW633" s="1">
        <f t="shared" si="79"/>
        <v>0.82344740028616337</v>
      </c>
    </row>
    <row r="634" spans="1:49" x14ac:dyDescent="0.2">
      <c r="A634">
        <v>632</v>
      </c>
      <c r="B634" t="s">
        <v>11411</v>
      </c>
      <c r="C634" t="s">
        <v>11410</v>
      </c>
      <c r="F634" t="s">
        <v>11409</v>
      </c>
      <c r="G634" t="s">
        <v>10</v>
      </c>
      <c r="H634" t="s">
        <v>9</v>
      </c>
      <c r="I634" t="s">
        <v>11408</v>
      </c>
      <c r="J634" t="s">
        <v>11407</v>
      </c>
      <c r="K634" t="s">
        <v>11406</v>
      </c>
      <c r="L634" t="s">
        <v>11405</v>
      </c>
      <c r="M634" t="s">
        <v>293</v>
      </c>
      <c r="N634">
        <v>8</v>
      </c>
      <c r="O634" t="s">
        <v>11404</v>
      </c>
      <c r="P634" t="s">
        <v>11403</v>
      </c>
      <c r="Q634" t="s">
        <v>11402</v>
      </c>
      <c r="R634" s="7">
        <v>38645</v>
      </c>
      <c r="S634" s="8">
        <f t="shared" si="72"/>
        <v>2005</v>
      </c>
      <c r="T634" s="8">
        <v>2005</v>
      </c>
      <c r="U634" s="8">
        <f t="shared" si="73"/>
        <v>17</v>
      </c>
      <c r="V634" s="7">
        <v>38645</v>
      </c>
      <c r="W634" t="s">
        <v>643</v>
      </c>
      <c r="X634" s="2">
        <v>0.30399999999999999</v>
      </c>
      <c r="Y634" s="6">
        <f t="shared" si="74"/>
        <v>8.115106377299057E-3</v>
      </c>
      <c r="AA634">
        <v>8952477</v>
      </c>
      <c r="AB634">
        <v>12250</v>
      </c>
      <c r="AD634" t="s">
        <v>2</v>
      </c>
      <c r="AE634">
        <v>47</v>
      </c>
      <c r="AF634">
        <v>2</v>
      </c>
      <c r="AH634" t="s">
        <v>70</v>
      </c>
      <c r="AI634" t="s">
        <v>11401</v>
      </c>
      <c r="AJ634" t="s">
        <v>11400</v>
      </c>
      <c r="AK634" t="s">
        <v>11399</v>
      </c>
      <c r="AL634">
        <v>0</v>
      </c>
      <c r="AM634" s="5">
        <f t="shared" si="75"/>
        <v>0</v>
      </c>
      <c r="AN634" s="4">
        <f t="shared" si="76"/>
        <v>0</v>
      </c>
      <c r="AO634" s="3"/>
      <c r="AP634">
        <v>0</v>
      </c>
      <c r="AR634" t="s">
        <v>1</v>
      </c>
      <c r="AT634" s="2" t="s">
        <v>0</v>
      </c>
      <c r="AU634" s="1">
        <f t="shared" si="77"/>
        <v>0.56805744641093392</v>
      </c>
      <c r="AV634" s="1">
        <f t="shared" si="78"/>
        <v>0.40575531886495286</v>
      </c>
      <c r="AW634" s="1">
        <f t="shared" si="79"/>
        <v>0.24345319131897172</v>
      </c>
    </row>
    <row r="635" spans="1:49" x14ac:dyDescent="0.2">
      <c r="A635">
        <v>633</v>
      </c>
      <c r="B635" t="s">
        <v>11398</v>
      </c>
      <c r="C635" t="s">
        <v>11397</v>
      </c>
      <c r="F635" t="s">
        <v>11396</v>
      </c>
      <c r="G635" t="s">
        <v>10</v>
      </c>
      <c r="H635" t="s">
        <v>9</v>
      </c>
      <c r="I635" t="s">
        <v>11395</v>
      </c>
      <c r="J635" t="s">
        <v>11394</v>
      </c>
      <c r="K635" t="s">
        <v>11393</v>
      </c>
      <c r="L635" t="s">
        <v>11392</v>
      </c>
      <c r="M635" t="s">
        <v>340</v>
      </c>
      <c r="N635">
        <v>5</v>
      </c>
      <c r="O635" t="s">
        <v>11391</v>
      </c>
      <c r="P635" t="s">
        <v>11390</v>
      </c>
      <c r="Q635" t="s">
        <v>11389</v>
      </c>
      <c r="R635" s="7">
        <v>38645</v>
      </c>
      <c r="S635" s="8">
        <f t="shared" si="72"/>
        <v>2005</v>
      </c>
      <c r="T635" s="8">
        <v>2005</v>
      </c>
      <c r="U635" s="8">
        <f t="shared" si="73"/>
        <v>17</v>
      </c>
      <c r="V635" s="7">
        <v>38645</v>
      </c>
      <c r="W635" t="s">
        <v>643</v>
      </c>
      <c r="X635" s="2">
        <v>0.30399999999999999</v>
      </c>
      <c r="Y635" s="6">
        <f t="shared" si="74"/>
        <v>8.115106377299057E-3</v>
      </c>
      <c r="AA635">
        <v>8952477</v>
      </c>
      <c r="AB635">
        <v>12250</v>
      </c>
      <c r="AD635" t="s">
        <v>2</v>
      </c>
      <c r="AE635">
        <v>47</v>
      </c>
      <c r="AF635">
        <v>2</v>
      </c>
      <c r="AH635" t="s">
        <v>11388</v>
      </c>
      <c r="AI635" t="s">
        <v>11387</v>
      </c>
      <c r="AJ635" t="s">
        <v>11386</v>
      </c>
      <c r="AK635" t="s">
        <v>11385</v>
      </c>
      <c r="AL635">
        <v>1</v>
      </c>
      <c r="AM635" s="5">
        <f t="shared" si="75"/>
        <v>5.8823529411764705E-2</v>
      </c>
      <c r="AN635" s="4">
        <f t="shared" si="76"/>
        <v>8.9092812437356614E-5</v>
      </c>
      <c r="AO635" s="3"/>
      <c r="AP635">
        <v>0</v>
      </c>
      <c r="AR635" t="s">
        <v>1</v>
      </c>
      <c r="AT635" s="2" t="s">
        <v>0</v>
      </c>
      <c r="AU635" s="1">
        <f t="shared" si="77"/>
        <v>0.5707302307840546</v>
      </c>
      <c r="AV635" s="1">
        <f t="shared" si="78"/>
        <v>0.41020995948682065</v>
      </c>
      <c r="AW635" s="1">
        <f t="shared" si="79"/>
        <v>0.24968968818958667</v>
      </c>
    </row>
    <row r="636" spans="1:49" x14ac:dyDescent="0.2">
      <c r="A636">
        <v>634</v>
      </c>
      <c r="B636" t="s">
        <v>11384</v>
      </c>
      <c r="C636" t="s">
        <v>11383</v>
      </c>
      <c r="F636" t="s">
        <v>11382</v>
      </c>
      <c r="G636" t="s">
        <v>10</v>
      </c>
      <c r="H636" t="s">
        <v>9</v>
      </c>
      <c r="I636" t="s">
        <v>1324</v>
      </c>
      <c r="J636">
        <v>60103653</v>
      </c>
      <c r="K636" t="s">
        <v>137</v>
      </c>
      <c r="L636" t="s">
        <v>136</v>
      </c>
      <c r="M636" t="s">
        <v>135</v>
      </c>
      <c r="N636">
        <v>3</v>
      </c>
      <c r="O636" t="s">
        <v>11381</v>
      </c>
      <c r="P636" t="s">
        <v>1323</v>
      </c>
      <c r="Q636" t="s">
        <v>1179</v>
      </c>
      <c r="R636" s="7">
        <v>38645</v>
      </c>
      <c r="S636" s="8">
        <f t="shared" si="72"/>
        <v>2005</v>
      </c>
      <c r="T636" s="8">
        <v>2005</v>
      </c>
      <c r="U636" s="8">
        <f t="shared" si="73"/>
        <v>17</v>
      </c>
      <c r="V636" s="7">
        <v>38645</v>
      </c>
      <c r="W636" t="s">
        <v>643</v>
      </c>
      <c r="X636" s="2">
        <v>0.30399999999999999</v>
      </c>
      <c r="Y636" s="6">
        <f t="shared" si="74"/>
        <v>8.115106377299057E-3</v>
      </c>
      <c r="AA636">
        <v>8952477</v>
      </c>
      <c r="AB636">
        <v>12250</v>
      </c>
      <c r="AD636" t="s">
        <v>2</v>
      </c>
      <c r="AE636">
        <v>47</v>
      </c>
      <c r="AF636">
        <v>2</v>
      </c>
      <c r="AH636" t="s">
        <v>11380</v>
      </c>
      <c r="AI636" t="s">
        <v>11379</v>
      </c>
      <c r="AJ636" t="s">
        <v>11378</v>
      </c>
      <c r="AK636" t="s">
        <v>11377</v>
      </c>
      <c r="AL636">
        <v>8</v>
      </c>
      <c r="AM636" s="5">
        <f t="shared" si="75"/>
        <v>0.47058823529411764</v>
      </c>
      <c r="AN636" s="4">
        <f t="shared" si="76"/>
        <v>7.1274249949885291E-4</v>
      </c>
      <c r="AO636" s="3"/>
      <c r="AP636">
        <v>0</v>
      </c>
      <c r="AR636" t="s">
        <v>1</v>
      </c>
      <c r="AT636" s="2" t="s">
        <v>0</v>
      </c>
      <c r="AU636" s="1">
        <f t="shared" si="77"/>
        <v>0.58943972139589951</v>
      </c>
      <c r="AV636" s="1">
        <f t="shared" si="78"/>
        <v>0.44139244383989545</v>
      </c>
      <c r="AW636" s="1">
        <f t="shared" si="79"/>
        <v>0.2933451662838914</v>
      </c>
    </row>
    <row r="637" spans="1:49" x14ac:dyDescent="0.2">
      <c r="A637">
        <v>635</v>
      </c>
      <c r="B637" t="s">
        <v>11376</v>
      </c>
      <c r="C637" t="s">
        <v>11375</v>
      </c>
      <c r="F637" t="s">
        <v>11374</v>
      </c>
      <c r="G637" t="s">
        <v>10</v>
      </c>
      <c r="H637" t="s">
        <v>9</v>
      </c>
      <c r="I637" t="s">
        <v>11373</v>
      </c>
      <c r="J637">
        <v>60027892</v>
      </c>
      <c r="K637" t="s">
        <v>11372</v>
      </c>
      <c r="L637" t="s">
        <v>9028</v>
      </c>
      <c r="M637" t="s">
        <v>378</v>
      </c>
      <c r="N637">
        <v>6</v>
      </c>
      <c r="O637" t="s">
        <v>11371</v>
      </c>
      <c r="P637" t="s">
        <v>11370</v>
      </c>
      <c r="Q637" t="s">
        <v>11369</v>
      </c>
      <c r="R637" s="7">
        <v>38645</v>
      </c>
      <c r="S637" s="8">
        <f t="shared" si="72"/>
        <v>2005</v>
      </c>
      <c r="T637" s="8">
        <v>2005</v>
      </c>
      <c r="U637" s="8">
        <f t="shared" si="73"/>
        <v>17</v>
      </c>
      <c r="V637" s="7">
        <v>38645</v>
      </c>
      <c r="W637" t="s">
        <v>643</v>
      </c>
      <c r="X637" s="2">
        <v>0.30399999999999999</v>
      </c>
      <c r="Y637" s="6">
        <f t="shared" si="74"/>
        <v>8.115106377299057E-3</v>
      </c>
      <c r="AA637">
        <v>8952477</v>
      </c>
      <c r="AB637">
        <v>12250</v>
      </c>
      <c r="AD637" t="s">
        <v>2</v>
      </c>
      <c r="AE637">
        <v>47</v>
      </c>
      <c r="AF637">
        <v>2</v>
      </c>
      <c r="AH637" t="s">
        <v>1090</v>
      </c>
      <c r="AI637" t="s">
        <v>11368</v>
      </c>
      <c r="AJ637" t="s">
        <v>11367</v>
      </c>
      <c r="AK637" t="s">
        <v>11366</v>
      </c>
      <c r="AL637">
        <v>1</v>
      </c>
      <c r="AM637" s="5">
        <f t="shared" si="75"/>
        <v>5.8823529411764705E-2</v>
      </c>
      <c r="AN637" s="4">
        <f t="shared" si="76"/>
        <v>8.9092812437356614E-5</v>
      </c>
      <c r="AO637" s="3"/>
      <c r="AP637">
        <v>0</v>
      </c>
      <c r="AR637" t="s">
        <v>1</v>
      </c>
      <c r="AT637" s="2" t="s">
        <v>0</v>
      </c>
      <c r="AU637" s="1">
        <f t="shared" si="77"/>
        <v>0.5707302307840546</v>
      </c>
      <c r="AV637" s="1">
        <f t="shared" si="78"/>
        <v>0.41020995948682065</v>
      </c>
      <c r="AW637" s="1">
        <f t="shared" si="79"/>
        <v>0.24968968818958667</v>
      </c>
    </row>
    <row r="638" spans="1:49" x14ac:dyDescent="0.2">
      <c r="A638">
        <v>636</v>
      </c>
      <c r="B638" t="s">
        <v>11365</v>
      </c>
      <c r="C638" t="s">
        <v>11364</v>
      </c>
      <c r="F638" t="s">
        <v>11363</v>
      </c>
      <c r="G638" t="s">
        <v>10</v>
      </c>
      <c r="H638" t="s">
        <v>9</v>
      </c>
      <c r="I638" t="s">
        <v>264</v>
      </c>
      <c r="J638" t="s">
        <v>11362</v>
      </c>
      <c r="K638" t="s">
        <v>11361</v>
      </c>
      <c r="L638" t="s">
        <v>11360</v>
      </c>
      <c r="M638" t="s">
        <v>11359</v>
      </c>
      <c r="N638">
        <v>4</v>
      </c>
      <c r="O638" t="s">
        <v>11358</v>
      </c>
      <c r="P638" t="s">
        <v>11357</v>
      </c>
      <c r="Q638" t="s">
        <v>11356</v>
      </c>
      <c r="R638" s="7">
        <v>38645</v>
      </c>
      <c r="S638" s="8">
        <f t="shared" si="72"/>
        <v>2005</v>
      </c>
      <c r="T638" s="8">
        <v>2005</v>
      </c>
      <c r="U638" s="8">
        <f t="shared" si="73"/>
        <v>17</v>
      </c>
      <c r="V638" s="7">
        <v>38645</v>
      </c>
      <c r="W638" t="s">
        <v>643</v>
      </c>
      <c r="X638" s="2">
        <v>0.30399999999999999</v>
      </c>
      <c r="Y638" s="6">
        <f t="shared" si="74"/>
        <v>8.115106377299057E-3</v>
      </c>
      <c r="AA638">
        <v>8952477</v>
      </c>
      <c r="AB638">
        <v>12250</v>
      </c>
      <c r="AD638" t="s">
        <v>2</v>
      </c>
      <c r="AE638">
        <v>47</v>
      </c>
      <c r="AF638">
        <v>2</v>
      </c>
      <c r="AH638" t="s">
        <v>11355</v>
      </c>
      <c r="AI638" t="s">
        <v>11354</v>
      </c>
      <c r="AJ638" t="s">
        <v>11353</v>
      </c>
      <c r="AK638" t="s">
        <v>11352</v>
      </c>
      <c r="AL638">
        <v>107</v>
      </c>
      <c r="AM638" s="5">
        <f t="shared" si="75"/>
        <v>6.2941176470588234</v>
      </c>
      <c r="AN638" s="4">
        <f t="shared" si="76"/>
        <v>9.5329309307971583E-3</v>
      </c>
      <c r="AO638" s="3"/>
      <c r="AP638">
        <v>0</v>
      </c>
      <c r="AR638" t="s">
        <v>1</v>
      </c>
      <c r="AT638" s="2" t="s">
        <v>0</v>
      </c>
      <c r="AU638" s="1">
        <f t="shared" si="77"/>
        <v>0.85404537433484873</v>
      </c>
      <c r="AV638" s="1">
        <f t="shared" si="78"/>
        <v>0.88240186540481069</v>
      </c>
      <c r="AW638" s="1">
        <f t="shared" si="79"/>
        <v>0.91075835647477288</v>
      </c>
    </row>
    <row r="639" spans="1:49" x14ac:dyDescent="0.2">
      <c r="A639">
        <v>637</v>
      </c>
      <c r="B639" t="s">
        <v>11351</v>
      </c>
      <c r="C639" t="s">
        <v>11350</v>
      </c>
      <c r="F639" t="s">
        <v>11349</v>
      </c>
      <c r="G639" t="s">
        <v>10</v>
      </c>
      <c r="H639" t="s">
        <v>9</v>
      </c>
      <c r="I639" t="s">
        <v>653</v>
      </c>
      <c r="J639" t="s">
        <v>829</v>
      </c>
      <c r="K639" t="s">
        <v>828</v>
      </c>
      <c r="L639" t="s">
        <v>827</v>
      </c>
      <c r="M639" t="s">
        <v>101</v>
      </c>
      <c r="N639">
        <v>3</v>
      </c>
      <c r="O639" t="s">
        <v>11348</v>
      </c>
      <c r="P639" t="s">
        <v>11347</v>
      </c>
      <c r="Q639" t="s">
        <v>11346</v>
      </c>
      <c r="R639" s="7">
        <v>38645</v>
      </c>
      <c r="S639" s="8">
        <f t="shared" si="72"/>
        <v>2005</v>
      </c>
      <c r="T639" s="8">
        <v>2005</v>
      </c>
      <c r="U639" s="8">
        <f t="shared" si="73"/>
        <v>17</v>
      </c>
      <c r="V639" s="7">
        <v>38645</v>
      </c>
      <c r="W639" t="s">
        <v>643</v>
      </c>
      <c r="X639" s="2">
        <v>0.30399999999999999</v>
      </c>
      <c r="Y639" s="6">
        <f t="shared" si="74"/>
        <v>8.115106377299057E-3</v>
      </c>
      <c r="AA639">
        <v>8952477</v>
      </c>
      <c r="AB639">
        <v>12250</v>
      </c>
      <c r="AD639" t="s">
        <v>2</v>
      </c>
      <c r="AE639">
        <v>47</v>
      </c>
      <c r="AF639">
        <v>2</v>
      </c>
      <c r="AH639" t="s">
        <v>11345</v>
      </c>
      <c r="AI639" t="s">
        <v>11344</v>
      </c>
      <c r="AJ639" t="s">
        <v>1171</v>
      </c>
      <c r="AK639" t="s">
        <v>11343</v>
      </c>
      <c r="AL639">
        <v>11</v>
      </c>
      <c r="AM639" s="5">
        <f t="shared" si="75"/>
        <v>0.6470588235294118</v>
      </c>
      <c r="AN639" s="4">
        <f t="shared" si="76"/>
        <v>9.8002093681092274E-4</v>
      </c>
      <c r="AO639" s="3"/>
      <c r="AP639">
        <v>0</v>
      </c>
      <c r="AR639" t="s">
        <v>1</v>
      </c>
      <c r="AT639" s="2" t="s">
        <v>0</v>
      </c>
      <c r="AU639" s="1">
        <f t="shared" si="77"/>
        <v>0.59745807451526156</v>
      </c>
      <c r="AV639" s="1">
        <f t="shared" si="78"/>
        <v>0.45475636570549893</v>
      </c>
      <c r="AW639" s="1">
        <f t="shared" si="79"/>
        <v>0.3120546568957363</v>
      </c>
    </row>
    <row r="640" spans="1:49" x14ac:dyDescent="0.2">
      <c r="A640">
        <v>638</v>
      </c>
      <c r="B640" t="s">
        <v>11342</v>
      </c>
      <c r="C640" t="s">
        <v>11341</v>
      </c>
      <c r="F640" t="s">
        <v>11340</v>
      </c>
      <c r="G640" t="s">
        <v>10</v>
      </c>
      <c r="H640" t="s">
        <v>9</v>
      </c>
      <c r="I640" t="s">
        <v>1421</v>
      </c>
      <c r="J640">
        <v>60031544</v>
      </c>
      <c r="K640" t="s">
        <v>688</v>
      </c>
      <c r="L640" t="s">
        <v>687</v>
      </c>
      <c r="M640" t="s">
        <v>82</v>
      </c>
      <c r="N640">
        <v>4</v>
      </c>
      <c r="O640" t="s">
        <v>11339</v>
      </c>
      <c r="P640" t="s">
        <v>11338</v>
      </c>
      <c r="Q640" t="s">
        <v>1039</v>
      </c>
      <c r="R640" s="7">
        <v>38645</v>
      </c>
      <c r="S640" s="8">
        <f t="shared" si="72"/>
        <v>2005</v>
      </c>
      <c r="T640" s="8">
        <v>2005</v>
      </c>
      <c r="U640" s="8">
        <f t="shared" si="73"/>
        <v>17</v>
      </c>
      <c r="V640" s="7">
        <v>38645</v>
      </c>
      <c r="W640" t="s">
        <v>643</v>
      </c>
      <c r="X640" s="2">
        <v>0.30399999999999999</v>
      </c>
      <c r="Y640" s="6">
        <f t="shared" si="74"/>
        <v>8.115106377299057E-3</v>
      </c>
      <c r="AA640">
        <v>8952477</v>
      </c>
      <c r="AB640">
        <v>12250</v>
      </c>
      <c r="AD640" t="s">
        <v>2</v>
      </c>
      <c r="AE640">
        <v>47</v>
      </c>
      <c r="AF640">
        <v>2</v>
      </c>
      <c r="AH640" t="s">
        <v>11337</v>
      </c>
      <c r="AI640" t="s">
        <v>11336</v>
      </c>
      <c r="AJ640" t="s">
        <v>11335</v>
      </c>
      <c r="AK640" t="s">
        <v>11334</v>
      </c>
      <c r="AL640">
        <v>7</v>
      </c>
      <c r="AM640" s="5">
        <f t="shared" si="75"/>
        <v>0.41176470588235292</v>
      </c>
      <c r="AN640" s="4">
        <f t="shared" si="76"/>
        <v>6.2364968706149634E-4</v>
      </c>
      <c r="AO640" s="3"/>
      <c r="AP640">
        <v>0</v>
      </c>
      <c r="AR640" t="s">
        <v>1</v>
      </c>
      <c r="AT640" s="2" t="s">
        <v>0</v>
      </c>
      <c r="AU640" s="1">
        <f t="shared" si="77"/>
        <v>0.58676693702277882</v>
      </c>
      <c r="AV640" s="1">
        <f t="shared" si="78"/>
        <v>0.43693780321802766</v>
      </c>
      <c r="AW640" s="1">
        <f t="shared" si="79"/>
        <v>0.28710866941327645</v>
      </c>
    </row>
    <row r="641" spans="1:49" x14ac:dyDescent="0.2">
      <c r="A641">
        <v>639</v>
      </c>
      <c r="B641" t="s">
        <v>11333</v>
      </c>
      <c r="C641" t="s">
        <v>11332</v>
      </c>
      <c r="F641" t="s">
        <v>11331</v>
      </c>
      <c r="G641" t="s">
        <v>10</v>
      </c>
      <c r="H641" t="s">
        <v>9</v>
      </c>
      <c r="I641" t="s">
        <v>11330</v>
      </c>
      <c r="J641">
        <v>60028186</v>
      </c>
      <c r="K641" t="s">
        <v>560</v>
      </c>
      <c r="L641" t="s">
        <v>559</v>
      </c>
      <c r="M641" t="s">
        <v>441</v>
      </c>
      <c r="N641">
        <v>3</v>
      </c>
      <c r="O641" t="s">
        <v>11329</v>
      </c>
      <c r="P641" t="s">
        <v>11328</v>
      </c>
      <c r="Q641" t="s">
        <v>11327</v>
      </c>
      <c r="R641" s="7">
        <v>38645</v>
      </c>
      <c r="S641" s="8">
        <f t="shared" si="72"/>
        <v>2005</v>
      </c>
      <c r="T641" s="8">
        <v>2005</v>
      </c>
      <c r="U641" s="8">
        <f t="shared" si="73"/>
        <v>17</v>
      </c>
      <c r="V641" s="7">
        <v>38645</v>
      </c>
      <c r="W641" t="s">
        <v>643</v>
      </c>
      <c r="X641" s="2">
        <v>0.30399999999999999</v>
      </c>
      <c r="Y641" s="6">
        <f t="shared" si="74"/>
        <v>8.115106377299057E-3</v>
      </c>
      <c r="AA641">
        <v>8952477</v>
      </c>
      <c r="AB641">
        <v>12250</v>
      </c>
      <c r="AD641" t="s">
        <v>2</v>
      </c>
      <c r="AE641">
        <v>47</v>
      </c>
      <c r="AF641">
        <v>2</v>
      </c>
      <c r="AH641" t="s">
        <v>3330</v>
      </c>
      <c r="AI641" t="s">
        <v>11326</v>
      </c>
      <c r="AJ641" t="s">
        <v>11325</v>
      </c>
      <c r="AK641" t="s">
        <v>11324</v>
      </c>
      <c r="AL641">
        <v>5</v>
      </c>
      <c r="AM641" s="5">
        <f t="shared" si="75"/>
        <v>0.29411764705882354</v>
      </c>
      <c r="AN641" s="4">
        <f t="shared" si="76"/>
        <v>4.4546406218678308E-4</v>
      </c>
      <c r="AO641" s="3"/>
      <c r="AP641">
        <v>0</v>
      </c>
      <c r="AR641" t="s">
        <v>1</v>
      </c>
      <c r="AT641" s="2" t="s">
        <v>0</v>
      </c>
      <c r="AU641" s="1">
        <f t="shared" si="77"/>
        <v>0.58142136827653745</v>
      </c>
      <c r="AV641" s="1">
        <f t="shared" si="78"/>
        <v>0.42802852197429198</v>
      </c>
      <c r="AW641" s="1">
        <f t="shared" si="79"/>
        <v>0.2746356756720465</v>
      </c>
    </row>
    <row r="642" spans="1:49" x14ac:dyDescent="0.2">
      <c r="A642">
        <v>640</v>
      </c>
      <c r="B642" t="s">
        <v>11323</v>
      </c>
      <c r="C642" t="s">
        <v>11322</v>
      </c>
      <c r="F642" t="s">
        <v>11321</v>
      </c>
      <c r="G642" t="s">
        <v>10</v>
      </c>
      <c r="H642" t="s">
        <v>9</v>
      </c>
      <c r="I642" t="s">
        <v>833</v>
      </c>
      <c r="J642" t="s">
        <v>11320</v>
      </c>
      <c r="K642" t="s">
        <v>11319</v>
      </c>
      <c r="L642" t="s">
        <v>11318</v>
      </c>
      <c r="M642" t="s">
        <v>819</v>
      </c>
      <c r="N642">
        <v>3</v>
      </c>
      <c r="O642" t="s">
        <v>11317</v>
      </c>
      <c r="P642" t="s">
        <v>11316</v>
      </c>
      <c r="Q642" t="s">
        <v>11315</v>
      </c>
      <c r="R642" s="7">
        <v>38645</v>
      </c>
      <c r="S642" s="8">
        <f t="shared" ref="S642:S705" si="80">YEAR(R642)</f>
        <v>2005</v>
      </c>
      <c r="T642" s="8">
        <v>2005</v>
      </c>
      <c r="U642" s="8">
        <f t="shared" ref="U642:U705" si="81">2022-T642</f>
        <v>17</v>
      </c>
      <c r="V642" s="7">
        <v>38645</v>
      </c>
      <c r="W642" t="s">
        <v>643</v>
      </c>
      <c r="X642" s="2">
        <v>0.30399999999999999</v>
      </c>
      <c r="Y642" s="6">
        <f t="shared" ref="Y642:Y705" si="82">(X642-$Z$4)/($Z$3-$Z$4)</f>
        <v>8.115106377299057E-3</v>
      </c>
      <c r="AA642">
        <v>8952477</v>
      </c>
      <c r="AB642">
        <v>12250</v>
      </c>
      <c r="AD642" t="s">
        <v>2</v>
      </c>
      <c r="AE642">
        <v>47</v>
      </c>
      <c r="AF642">
        <v>2</v>
      </c>
      <c r="AH642" t="s">
        <v>11314</v>
      </c>
      <c r="AI642" t="s">
        <v>11313</v>
      </c>
      <c r="AJ642" t="s">
        <v>11312</v>
      </c>
      <c r="AK642" t="s">
        <v>11311</v>
      </c>
      <c r="AL642">
        <v>32</v>
      </c>
      <c r="AM642" s="5">
        <f t="shared" ref="AM642:AM705" si="83">AL642/U642</f>
        <v>1.8823529411764706</v>
      </c>
      <c r="AN642" s="4">
        <f t="shared" ref="AN642:AN705" si="84">(AM642-$AO$4)/($AO$3-$AO$4)</f>
        <v>2.8509699979954116E-3</v>
      </c>
      <c r="AO642" s="3"/>
      <c r="AP642">
        <v>0</v>
      </c>
      <c r="AR642" t="s">
        <v>1</v>
      </c>
      <c r="AT642" s="2" t="s">
        <v>0</v>
      </c>
      <c r="AU642" s="1">
        <f t="shared" ref="AU642:AU705" si="85">(Y642*0.7+AN642*0.3)*100</f>
        <v>0.65358654635079627</v>
      </c>
      <c r="AV642" s="1">
        <f t="shared" ref="AV642:AV705" si="86">(Y642*0.5+AN642*0.5)*100</f>
        <v>0.54830381876472345</v>
      </c>
      <c r="AW642" s="1">
        <f t="shared" ref="AW642:AW705" si="87">(Y642*0.3+AN642*0.7)*100</f>
        <v>0.44302109117865052</v>
      </c>
    </row>
    <row r="643" spans="1:49" x14ac:dyDescent="0.2">
      <c r="A643">
        <v>641</v>
      </c>
      <c r="B643" t="s">
        <v>11310</v>
      </c>
      <c r="C643" t="s">
        <v>11309</v>
      </c>
      <c r="F643" t="s">
        <v>11308</v>
      </c>
      <c r="G643" t="s">
        <v>10</v>
      </c>
      <c r="H643" t="s">
        <v>9</v>
      </c>
      <c r="I643" t="s">
        <v>7665</v>
      </c>
      <c r="J643" t="s">
        <v>11307</v>
      </c>
      <c r="K643" t="s">
        <v>11306</v>
      </c>
      <c r="L643" t="s">
        <v>11305</v>
      </c>
      <c r="M643" t="s">
        <v>835</v>
      </c>
      <c r="N643">
        <v>5</v>
      </c>
      <c r="O643" t="s">
        <v>11304</v>
      </c>
      <c r="P643" t="s">
        <v>11303</v>
      </c>
      <c r="Q643" t="s">
        <v>11302</v>
      </c>
      <c r="R643" s="7">
        <v>38645</v>
      </c>
      <c r="S643" s="8">
        <f t="shared" si="80"/>
        <v>2005</v>
      </c>
      <c r="T643" s="8">
        <v>2005</v>
      </c>
      <c r="U643" s="8">
        <f t="shared" si="81"/>
        <v>17</v>
      </c>
      <c r="V643" s="7">
        <v>38645</v>
      </c>
      <c r="W643" t="s">
        <v>643</v>
      </c>
      <c r="X643" s="2">
        <v>0.30399999999999999</v>
      </c>
      <c r="Y643" s="6">
        <f t="shared" si="82"/>
        <v>8.115106377299057E-3</v>
      </c>
      <c r="AA643">
        <v>8952477</v>
      </c>
      <c r="AB643">
        <v>12250</v>
      </c>
      <c r="AD643" t="s">
        <v>2</v>
      </c>
      <c r="AE643">
        <v>47</v>
      </c>
      <c r="AF643">
        <v>2</v>
      </c>
      <c r="AH643" t="s">
        <v>11301</v>
      </c>
      <c r="AI643" t="s">
        <v>11300</v>
      </c>
      <c r="AJ643" t="s">
        <v>11299</v>
      </c>
      <c r="AK643" t="s">
        <v>11298</v>
      </c>
      <c r="AL643">
        <v>26</v>
      </c>
      <c r="AM643" s="5">
        <f t="shared" si="83"/>
        <v>1.5294117647058822</v>
      </c>
      <c r="AN643" s="4">
        <f t="shared" si="84"/>
        <v>2.3164131233712718E-3</v>
      </c>
      <c r="AO643" s="3"/>
      <c r="AP643">
        <v>0</v>
      </c>
      <c r="AR643" t="s">
        <v>1</v>
      </c>
      <c r="AT643" s="2" t="s">
        <v>0</v>
      </c>
      <c r="AU643" s="1">
        <f t="shared" si="85"/>
        <v>0.63754984011207216</v>
      </c>
      <c r="AV643" s="1">
        <f t="shared" si="86"/>
        <v>0.52157597503351638</v>
      </c>
      <c r="AW643" s="1">
        <f t="shared" si="87"/>
        <v>0.40560210995496071</v>
      </c>
    </row>
    <row r="644" spans="1:49" x14ac:dyDescent="0.2">
      <c r="A644">
        <v>642</v>
      </c>
      <c r="B644" t="s">
        <v>11297</v>
      </c>
      <c r="C644" t="s">
        <v>11296</v>
      </c>
      <c r="D644" t="s">
        <v>11295</v>
      </c>
      <c r="F644" t="s">
        <v>11294</v>
      </c>
      <c r="G644" t="s">
        <v>10</v>
      </c>
      <c r="H644" t="s">
        <v>9</v>
      </c>
      <c r="I644" t="s">
        <v>11293</v>
      </c>
      <c r="J644">
        <v>60014808</v>
      </c>
      <c r="K644" t="s">
        <v>8127</v>
      </c>
      <c r="L644" t="s">
        <v>8126</v>
      </c>
      <c r="M644" t="s">
        <v>490</v>
      </c>
      <c r="N644">
        <v>4</v>
      </c>
      <c r="O644" t="s">
        <v>11292</v>
      </c>
      <c r="P644" t="s">
        <v>11291</v>
      </c>
      <c r="Q644" t="s">
        <v>11290</v>
      </c>
      <c r="R644" s="7">
        <v>38645</v>
      </c>
      <c r="S644" s="8">
        <f t="shared" si="80"/>
        <v>2005</v>
      </c>
      <c r="T644" s="8">
        <v>2005</v>
      </c>
      <c r="U644" s="8">
        <f t="shared" si="81"/>
        <v>17</v>
      </c>
      <c r="V644" s="7">
        <v>38645</v>
      </c>
      <c r="W644" t="s">
        <v>8973</v>
      </c>
      <c r="X644" s="2">
        <v>1.5840000000000001</v>
      </c>
      <c r="Y644" s="6">
        <f t="shared" si="82"/>
        <v>4.2283975334347725E-2</v>
      </c>
      <c r="AA644">
        <v>13672630</v>
      </c>
      <c r="AB644">
        <v>29047</v>
      </c>
      <c r="AC644">
        <v>13672630</v>
      </c>
      <c r="AD644" t="s">
        <v>2</v>
      </c>
      <c r="AE644">
        <v>7</v>
      </c>
      <c r="AG644">
        <v>223</v>
      </c>
      <c r="AI644" t="s">
        <v>11289</v>
      </c>
      <c r="AK644" t="s">
        <v>11288</v>
      </c>
      <c r="AL644">
        <v>55</v>
      </c>
      <c r="AM644" s="5">
        <f t="shared" si="83"/>
        <v>3.2352941176470589</v>
      </c>
      <c r="AN644" s="4">
        <f t="shared" si="84"/>
        <v>4.9001046840546139E-3</v>
      </c>
      <c r="AO644" s="3"/>
      <c r="AP644">
        <v>1</v>
      </c>
      <c r="AR644" t="s">
        <v>1</v>
      </c>
      <c r="AT644" s="2">
        <v>3.7290000000000001</v>
      </c>
      <c r="AU644" s="1">
        <f t="shared" si="85"/>
        <v>3.1068814139259793</v>
      </c>
      <c r="AV644" s="1">
        <f t="shared" si="86"/>
        <v>2.359204000920117</v>
      </c>
      <c r="AW644" s="1">
        <f t="shared" si="87"/>
        <v>1.6115265879142546</v>
      </c>
    </row>
    <row r="645" spans="1:49" x14ac:dyDescent="0.2">
      <c r="A645">
        <v>643</v>
      </c>
      <c r="B645" t="s">
        <v>11287</v>
      </c>
      <c r="C645" t="s">
        <v>11286</v>
      </c>
      <c r="E645">
        <v>16127689</v>
      </c>
      <c r="F645" t="s">
        <v>11285</v>
      </c>
      <c r="G645" t="s">
        <v>10</v>
      </c>
      <c r="H645" t="s">
        <v>9</v>
      </c>
      <c r="I645" t="s">
        <v>11284</v>
      </c>
      <c r="J645" t="s">
        <v>11283</v>
      </c>
      <c r="K645" t="s">
        <v>11282</v>
      </c>
      <c r="L645" t="s">
        <v>11281</v>
      </c>
      <c r="M645" t="s">
        <v>63</v>
      </c>
      <c r="N645">
        <v>3</v>
      </c>
      <c r="O645" t="s">
        <v>11280</v>
      </c>
      <c r="P645" t="s">
        <v>11279</v>
      </c>
      <c r="Q645" t="s">
        <v>11278</v>
      </c>
      <c r="R645" s="7">
        <v>38642</v>
      </c>
      <c r="S645" s="8">
        <f t="shared" si="80"/>
        <v>2005</v>
      </c>
      <c r="T645" s="8">
        <v>2005</v>
      </c>
      <c r="U645" s="8">
        <f t="shared" si="81"/>
        <v>17</v>
      </c>
      <c r="V645" s="7">
        <v>38642</v>
      </c>
      <c r="W645" t="s">
        <v>700</v>
      </c>
      <c r="X645" s="2">
        <v>1.855</v>
      </c>
      <c r="Y645" s="6">
        <f t="shared" si="82"/>
        <v>4.9518165558847867E-2</v>
      </c>
      <c r="AA645">
        <v>219967</v>
      </c>
      <c r="AB645">
        <v>16689</v>
      </c>
      <c r="AD645" t="s">
        <v>2</v>
      </c>
      <c r="AE645">
        <v>491</v>
      </c>
      <c r="AF645">
        <v>2</v>
      </c>
      <c r="AH645" t="s">
        <v>11277</v>
      </c>
      <c r="AI645" t="s">
        <v>11276</v>
      </c>
      <c r="AJ645" t="s">
        <v>11275</v>
      </c>
      <c r="AK645" t="s">
        <v>11274</v>
      </c>
      <c r="AL645">
        <v>10</v>
      </c>
      <c r="AM645" s="5">
        <f t="shared" si="83"/>
        <v>0.58823529411764708</v>
      </c>
      <c r="AN645" s="4">
        <f t="shared" si="84"/>
        <v>8.9092812437356617E-4</v>
      </c>
      <c r="AO645" s="3"/>
      <c r="AP645">
        <v>0</v>
      </c>
      <c r="AQ645" t="s">
        <v>1375</v>
      </c>
      <c r="AR645" t="s">
        <v>11273</v>
      </c>
      <c r="AS645" t="s">
        <v>1374</v>
      </c>
      <c r="AT645" s="2">
        <v>3.2149999999999999</v>
      </c>
      <c r="AU645" s="1">
        <f t="shared" si="85"/>
        <v>3.4929994328505574</v>
      </c>
      <c r="AV645" s="1">
        <f t="shared" si="86"/>
        <v>2.5204546841610718</v>
      </c>
      <c r="AW645" s="1">
        <f t="shared" si="87"/>
        <v>1.5479099354715855</v>
      </c>
    </row>
    <row r="646" spans="1:49" x14ac:dyDescent="0.2">
      <c r="A646">
        <v>644</v>
      </c>
      <c r="B646" t="s">
        <v>11272</v>
      </c>
      <c r="C646" t="s">
        <v>11271</v>
      </c>
      <c r="F646" t="s">
        <v>11270</v>
      </c>
      <c r="G646" t="s">
        <v>10</v>
      </c>
      <c r="H646" t="s">
        <v>9</v>
      </c>
      <c r="I646" t="s">
        <v>11269</v>
      </c>
      <c r="J646" t="s">
        <v>11268</v>
      </c>
      <c r="K646" t="s">
        <v>11267</v>
      </c>
      <c r="L646" t="s">
        <v>11266</v>
      </c>
      <c r="M646" t="s">
        <v>11265</v>
      </c>
      <c r="N646">
        <v>3</v>
      </c>
      <c r="O646" t="s">
        <v>11264</v>
      </c>
      <c r="P646" t="s">
        <v>11263</v>
      </c>
      <c r="Q646" t="s">
        <v>11262</v>
      </c>
      <c r="R646" s="7">
        <v>38641</v>
      </c>
      <c r="S646" s="8">
        <f t="shared" si="80"/>
        <v>2005</v>
      </c>
      <c r="T646" s="8">
        <v>2005</v>
      </c>
      <c r="U646" s="8">
        <f t="shared" si="81"/>
        <v>17</v>
      </c>
      <c r="V646" s="7">
        <v>38641</v>
      </c>
      <c r="W646" t="s">
        <v>1069</v>
      </c>
      <c r="X646" s="2">
        <v>2.0070000000000001</v>
      </c>
      <c r="Y646" s="6">
        <f t="shared" si="82"/>
        <v>5.3575718747497406E-2</v>
      </c>
      <c r="AA646">
        <v>948276</v>
      </c>
      <c r="AB646">
        <v>27962</v>
      </c>
      <c r="AD646" t="s">
        <v>2</v>
      </c>
      <c r="AE646">
        <v>32</v>
      </c>
      <c r="AF646">
        <v>19</v>
      </c>
      <c r="AG646" t="s">
        <v>11261</v>
      </c>
      <c r="AH646" s="9">
        <v>44317</v>
      </c>
      <c r="AI646" t="s">
        <v>11260</v>
      </c>
      <c r="AK646" t="s">
        <v>11259</v>
      </c>
      <c r="AL646">
        <v>25</v>
      </c>
      <c r="AM646" s="5">
        <f t="shared" si="83"/>
        <v>1.4705882352941178</v>
      </c>
      <c r="AN646" s="4">
        <f t="shared" si="84"/>
        <v>2.2273203109339154E-3</v>
      </c>
      <c r="AO646" s="3"/>
      <c r="AP646">
        <v>1</v>
      </c>
      <c r="AR646" t="s">
        <v>1</v>
      </c>
      <c r="AT646" s="2">
        <v>4.72</v>
      </c>
      <c r="AU646" s="1">
        <f t="shared" si="85"/>
        <v>3.8171199216528353</v>
      </c>
      <c r="AV646" s="1">
        <f t="shared" si="86"/>
        <v>2.7901519529215659</v>
      </c>
      <c r="AW646" s="1">
        <f t="shared" si="87"/>
        <v>1.7631839841902961</v>
      </c>
    </row>
    <row r="647" spans="1:49" x14ac:dyDescent="0.2">
      <c r="A647">
        <v>645</v>
      </c>
      <c r="B647" t="s">
        <v>11258</v>
      </c>
      <c r="C647" t="s">
        <v>11257</v>
      </c>
      <c r="F647" t="s">
        <v>11256</v>
      </c>
      <c r="G647" t="s">
        <v>10</v>
      </c>
      <c r="H647" t="s">
        <v>9</v>
      </c>
      <c r="I647" t="s">
        <v>11255</v>
      </c>
      <c r="J647" t="s">
        <v>11254</v>
      </c>
      <c r="K647" t="s">
        <v>11253</v>
      </c>
      <c r="L647" t="s">
        <v>11252</v>
      </c>
      <c r="M647" t="s">
        <v>1033</v>
      </c>
      <c r="N647">
        <v>3</v>
      </c>
      <c r="O647" t="s">
        <v>11251</v>
      </c>
      <c r="P647" t="s">
        <v>11250</v>
      </c>
      <c r="Q647" t="s">
        <v>11249</v>
      </c>
      <c r="R647" s="7">
        <v>38640</v>
      </c>
      <c r="S647" s="8">
        <f t="shared" si="80"/>
        <v>2005</v>
      </c>
      <c r="T647" s="8">
        <v>2005</v>
      </c>
      <c r="U647" s="8">
        <f t="shared" si="81"/>
        <v>17</v>
      </c>
      <c r="V647" s="7">
        <v>38640</v>
      </c>
      <c r="W647" t="s">
        <v>356</v>
      </c>
      <c r="X647" s="2">
        <v>1.887</v>
      </c>
      <c r="Y647" s="6">
        <f t="shared" si="82"/>
        <v>5.0372387282774087E-2</v>
      </c>
      <c r="AA647">
        <v>15507998</v>
      </c>
      <c r="AB647">
        <v>110157</v>
      </c>
      <c r="AC647">
        <v>15502368</v>
      </c>
      <c r="AD647" t="s">
        <v>2</v>
      </c>
      <c r="AE647">
        <v>72</v>
      </c>
      <c r="AF647">
        <v>8</v>
      </c>
      <c r="AG647">
        <v>84009</v>
      </c>
      <c r="AI647" t="s">
        <v>11248</v>
      </c>
      <c r="AK647" t="s">
        <v>11247</v>
      </c>
      <c r="AL647">
        <v>17</v>
      </c>
      <c r="AM647" s="5">
        <f t="shared" si="83"/>
        <v>1</v>
      </c>
      <c r="AN647" s="4">
        <f t="shared" si="84"/>
        <v>1.5145778114350624E-3</v>
      </c>
      <c r="AO647" s="3"/>
      <c r="AP647">
        <v>0</v>
      </c>
      <c r="AR647" t="s">
        <v>1</v>
      </c>
      <c r="AT647" s="2" t="s">
        <v>0</v>
      </c>
      <c r="AU647" s="1">
        <f t="shared" si="85"/>
        <v>3.5715044441372377</v>
      </c>
      <c r="AV647" s="1">
        <f t="shared" si="86"/>
        <v>2.5943482547104573</v>
      </c>
      <c r="AW647" s="1">
        <f t="shared" si="87"/>
        <v>1.6171920652836771</v>
      </c>
    </row>
    <row r="648" spans="1:49" x14ac:dyDescent="0.2">
      <c r="A648">
        <v>646</v>
      </c>
      <c r="B648" t="s">
        <v>11246</v>
      </c>
      <c r="C648" t="s">
        <v>11245</v>
      </c>
      <c r="F648" t="s">
        <v>11244</v>
      </c>
      <c r="G648" t="s">
        <v>10</v>
      </c>
      <c r="H648" t="s">
        <v>9</v>
      </c>
      <c r="I648" t="s">
        <v>11243</v>
      </c>
      <c r="J648">
        <v>60022522</v>
      </c>
      <c r="K648" t="s">
        <v>6034</v>
      </c>
      <c r="L648" t="s">
        <v>6033</v>
      </c>
      <c r="M648" t="s">
        <v>38</v>
      </c>
      <c r="N648">
        <v>2</v>
      </c>
      <c r="O648" t="s">
        <v>11242</v>
      </c>
      <c r="P648" t="s">
        <v>11241</v>
      </c>
      <c r="Q648" t="s">
        <v>6030</v>
      </c>
      <c r="R648" s="7">
        <v>38640</v>
      </c>
      <c r="S648" s="8">
        <f t="shared" si="80"/>
        <v>2005</v>
      </c>
      <c r="T648" s="8">
        <v>2005</v>
      </c>
      <c r="U648" s="8">
        <f t="shared" si="81"/>
        <v>17</v>
      </c>
      <c r="V648" s="7">
        <v>38640</v>
      </c>
      <c r="W648" t="s">
        <v>356</v>
      </c>
      <c r="X648" s="2">
        <v>1.887</v>
      </c>
      <c r="Y648" s="6">
        <f t="shared" si="82"/>
        <v>5.0372387282774087E-2</v>
      </c>
      <c r="AA648">
        <v>15507998</v>
      </c>
      <c r="AB648">
        <v>110157</v>
      </c>
      <c r="AC648">
        <v>15502368</v>
      </c>
      <c r="AD648" t="s">
        <v>2</v>
      </c>
      <c r="AE648">
        <v>72</v>
      </c>
      <c r="AF648">
        <v>8</v>
      </c>
      <c r="AG648">
        <v>83005</v>
      </c>
      <c r="AI648" t="s">
        <v>11240</v>
      </c>
      <c r="AK648" t="s">
        <v>11239</v>
      </c>
      <c r="AL648">
        <v>222</v>
      </c>
      <c r="AM648" s="5">
        <f t="shared" si="83"/>
        <v>13.058823529411764</v>
      </c>
      <c r="AN648" s="4">
        <f t="shared" si="84"/>
        <v>1.9778604361093167E-2</v>
      </c>
      <c r="AO648" s="3"/>
      <c r="AP648">
        <v>0</v>
      </c>
      <c r="AR648" t="s">
        <v>1</v>
      </c>
      <c r="AT648" s="2" t="s">
        <v>0</v>
      </c>
      <c r="AU648" s="1">
        <f t="shared" si="85"/>
        <v>4.1194252406269811</v>
      </c>
      <c r="AV648" s="1">
        <f t="shared" si="86"/>
        <v>3.5075495821933629</v>
      </c>
      <c r="AW648" s="1">
        <f t="shared" si="87"/>
        <v>2.8956739237597442</v>
      </c>
    </row>
    <row r="649" spans="1:49" x14ac:dyDescent="0.2">
      <c r="A649">
        <v>647</v>
      </c>
      <c r="B649" t="s">
        <v>11238</v>
      </c>
      <c r="C649" t="s">
        <v>11237</v>
      </c>
      <c r="F649" t="s">
        <v>11236</v>
      </c>
      <c r="G649" t="s">
        <v>10</v>
      </c>
      <c r="H649" t="s">
        <v>9</v>
      </c>
      <c r="I649" t="s">
        <v>11235</v>
      </c>
      <c r="J649" t="s">
        <v>11234</v>
      </c>
      <c r="K649" t="s">
        <v>11233</v>
      </c>
      <c r="L649" t="s">
        <v>11232</v>
      </c>
      <c r="M649" t="s">
        <v>97</v>
      </c>
      <c r="N649">
        <v>6</v>
      </c>
      <c r="O649" t="s">
        <v>11231</v>
      </c>
      <c r="P649" t="s">
        <v>11230</v>
      </c>
      <c r="Q649" t="s">
        <v>11229</v>
      </c>
      <c r="R649" s="7">
        <v>38640</v>
      </c>
      <c r="S649" s="8">
        <f t="shared" si="80"/>
        <v>2005</v>
      </c>
      <c r="T649" s="8">
        <v>2005</v>
      </c>
      <c r="U649" s="8">
        <f t="shared" si="81"/>
        <v>17</v>
      </c>
      <c r="V649" s="7">
        <v>38640</v>
      </c>
      <c r="W649" t="s">
        <v>978</v>
      </c>
      <c r="X649" s="2">
        <v>1.5029999999999999</v>
      </c>
      <c r="Y649" s="6">
        <f t="shared" si="82"/>
        <v>4.0121726595659483E-2</v>
      </c>
      <c r="AA649">
        <v>10980121</v>
      </c>
      <c r="AB649">
        <v>11000153773</v>
      </c>
      <c r="AC649" t="s">
        <v>977</v>
      </c>
      <c r="AD649" t="s">
        <v>2</v>
      </c>
      <c r="AE649">
        <v>72</v>
      </c>
      <c r="AF649">
        <v>16</v>
      </c>
      <c r="AG649">
        <v>165409</v>
      </c>
      <c r="AI649" t="s">
        <v>11228</v>
      </c>
      <c r="AK649" t="s">
        <v>11227</v>
      </c>
      <c r="AL649">
        <v>251</v>
      </c>
      <c r="AM649" s="5">
        <f t="shared" si="83"/>
        <v>14.764705882352942</v>
      </c>
      <c r="AN649" s="4">
        <f t="shared" si="84"/>
        <v>2.2362295921776514E-2</v>
      </c>
      <c r="AO649" s="3"/>
      <c r="AP649">
        <v>0</v>
      </c>
      <c r="AR649" t="s">
        <v>1</v>
      </c>
      <c r="AT649" s="2" t="s">
        <v>0</v>
      </c>
      <c r="AU649" s="1">
        <f t="shared" si="85"/>
        <v>3.4793897393494588</v>
      </c>
      <c r="AV649" s="1">
        <f t="shared" si="86"/>
        <v>3.1242011258717999</v>
      </c>
      <c r="AW649" s="1">
        <f t="shared" si="87"/>
        <v>2.7690125123941405</v>
      </c>
    </row>
    <row r="650" spans="1:49" x14ac:dyDescent="0.2">
      <c r="A650">
        <v>648</v>
      </c>
      <c r="B650" t="s">
        <v>11226</v>
      </c>
      <c r="C650" t="s">
        <v>11225</v>
      </c>
      <c r="E650">
        <v>16013056</v>
      </c>
      <c r="F650" t="s">
        <v>11224</v>
      </c>
      <c r="G650" t="s">
        <v>10</v>
      </c>
      <c r="H650" t="s">
        <v>9</v>
      </c>
      <c r="I650" t="s">
        <v>11223</v>
      </c>
      <c r="J650">
        <v>60013141</v>
      </c>
      <c r="K650" t="s">
        <v>6749</v>
      </c>
      <c r="L650" t="s">
        <v>6748</v>
      </c>
      <c r="M650" t="s">
        <v>166</v>
      </c>
      <c r="N650">
        <v>2</v>
      </c>
      <c r="O650" t="s">
        <v>11222</v>
      </c>
      <c r="P650" t="s">
        <v>11221</v>
      </c>
      <c r="Q650" t="s">
        <v>11220</v>
      </c>
      <c r="R650" s="7">
        <v>38640</v>
      </c>
      <c r="S650" s="8">
        <f t="shared" si="80"/>
        <v>2005</v>
      </c>
      <c r="T650" s="8">
        <v>2005</v>
      </c>
      <c r="U650" s="8">
        <f t="shared" si="81"/>
        <v>17</v>
      </c>
      <c r="V650" s="7">
        <v>38640</v>
      </c>
      <c r="W650" t="s">
        <v>11219</v>
      </c>
      <c r="X650" s="2">
        <v>0.55600000000000005</v>
      </c>
      <c r="Y650" s="6">
        <f t="shared" si="82"/>
        <v>1.4842102453218015E-2</v>
      </c>
      <c r="AA650">
        <v>63525</v>
      </c>
      <c r="AB650">
        <v>25799</v>
      </c>
      <c r="AD650" t="s">
        <v>2</v>
      </c>
      <c r="AE650">
        <v>79</v>
      </c>
      <c r="AF650">
        <v>3</v>
      </c>
      <c r="AH650" t="s">
        <v>11218</v>
      </c>
      <c r="AI650" t="s">
        <v>11217</v>
      </c>
      <c r="AJ650" t="s">
        <v>11216</v>
      </c>
      <c r="AK650" t="s">
        <v>11215</v>
      </c>
      <c r="AL650">
        <v>18</v>
      </c>
      <c r="AM650" s="5">
        <f t="shared" si="83"/>
        <v>1.0588235294117647</v>
      </c>
      <c r="AN650" s="4">
        <f t="shared" si="84"/>
        <v>1.6036706238724192E-3</v>
      </c>
      <c r="AO650" s="3"/>
      <c r="AP650">
        <v>0</v>
      </c>
      <c r="AR650" t="s">
        <v>1</v>
      </c>
      <c r="AT650" s="2">
        <v>2.5049999999999999</v>
      </c>
      <c r="AU650" s="1">
        <f t="shared" si="85"/>
        <v>1.0870572904414335</v>
      </c>
      <c r="AV650" s="1">
        <f t="shared" si="86"/>
        <v>0.82228865385452177</v>
      </c>
      <c r="AW650" s="1">
        <f t="shared" si="87"/>
        <v>0.55752001726760969</v>
      </c>
    </row>
    <row r="651" spans="1:49" x14ac:dyDescent="0.2">
      <c r="A651">
        <v>649</v>
      </c>
      <c r="B651" t="s">
        <v>11214</v>
      </c>
      <c r="C651" t="s">
        <v>11213</v>
      </c>
      <c r="F651" t="s">
        <v>11212</v>
      </c>
      <c r="G651" t="s">
        <v>10</v>
      </c>
      <c r="H651" t="s">
        <v>9</v>
      </c>
      <c r="I651" t="s">
        <v>11211</v>
      </c>
      <c r="J651">
        <v>60028186</v>
      </c>
      <c r="K651" t="s">
        <v>560</v>
      </c>
      <c r="L651" t="s">
        <v>559</v>
      </c>
      <c r="M651" t="s">
        <v>441</v>
      </c>
      <c r="N651">
        <v>3</v>
      </c>
      <c r="O651" t="s">
        <v>11210</v>
      </c>
      <c r="P651" t="s">
        <v>11209</v>
      </c>
      <c r="Q651" t="s">
        <v>11208</v>
      </c>
      <c r="R651" s="7">
        <v>38640</v>
      </c>
      <c r="S651" s="8">
        <f t="shared" si="80"/>
        <v>2005</v>
      </c>
      <c r="T651" s="8">
        <v>2005</v>
      </c>
      <c r="U651" s="8">
        <f t="shared" si="81"/>
        <v>17</v>
      </c>
      <c r="V651" s="7">
        <v>38640</v>
      </c>
      <c r="W651" t="s">
        <v>1329</v>
      </c>
      <c r="X651" s="2">
        <v>0.69899999999999995</v>
      </c>
      <c r="Y651" s="6">
        <f t="shared" si="82"/>
        <v>1.8659405782013295E-2</v>
      </c>
      <c r="AA651">
        <v>218979</v>
      </c>
      <c r="AB651">
        <v>28132</v>
      </c>
      <c r="AD651" t="s">
        <v>2</v>
      </c>
      <c r="AE651">
        <v>98</v>
      </c>
      <c r="AF651">
        <v>8</v>
      </c>
      <c r="AG651">
        <v>83304</v>
      </c>
      <c r="AI651" t="s">
        <v>11207</v>
      </c>
      <c r="AK651" t="s">
        <v>11206</v>
      </c>
      <c r="AL651">
        <v>27</v>
      </c>
      <c r="AM651" s="5">
        <f t="shared" si="83"/>
        <v>1.588235294117647</v>
      </c>
      <c r="AN651" s="4">
        <f t="shared" si="84"/>
        <v>2.4055059358086286E-3</v>
      </c>
      <c r="AO651" s="3"/>
      <c r="AP651">
        <v>0</v>
      </c>
      <c r="AR651" t="s">
        <v>1</v>
      </c>
      <c r="AT651" s="2">
        <v>2.5459999999999998</v>
      </c>
      <c r="AU651" s="1">
        <f t="shared" si="85"/>
        <v>1.3783235828151894</v>
      </c>
      <c r="AV651" s="1">
        <f t="shared" si="86"/>
        <v>1.0532455858910961</v>
      </c>
      <c r="AW651" s="1">
        <f t="shared" si="87"/>
        <v>0.72816758896700284</v>
      </c>
    </row>
    <row r="652" spans="1:49" x14ac:dyDescent="0.2">
      <c r="A652">
        <v>650</v>
      </c>
      <c r="B652" t="s">
        <v>11205</v>
      </c>
      <c r="C652" t="s">
        <v>11204</v>
      </c>
      <c r="F652" t="s">
        <v>11203</v>
      </c>
      <c r="G652" t="s">
        <v>10</v>
      </c>
      <c r="H652" t="s">
        <v>9</v>
      </c>
      <c r="I652" t="s">
        <v>11202</v>
      </c>
      <c r="J652">
        <v>100458932</v>
      </c>
      <c r="K652" t="s">
        <v>11201</v>
      </c>
      <c r="L652" t="s">
        <v>374</v>
      </c>
      <c r="M652" t="s">
        <v>373</v>
      </c>
      <c r="N652">
        <v>1</v>
      </c>
      <c r="O652" t="s">
        <v>11200</v>
      </c>
      <c r="P652">
        <v>56277059800</v>
      </c>
      <c r="Q652">
        <v>100458932</v>
      </c>
      <c r="R652" s="7">
        <v>38639</v>
      </c>
      <c r="S652" s="8">
        <f t="shared" si="80"/>
        <v>2005</v>
      </c>
      <c r="T652" s="8">
        <v>2005</v>
      </c>
      <c r="U652" s="8">
        <f t="shared" si="81"/>
        <v>17</v>
      </c>
      <c r="V652" s="7">
        <v>38639</v>
      </c>
      <c r="W652" t="s">
        <v>1034</v>
      </c>
      <c r="X652" s="2">
        <v>0.621</v>
      </c>
      <c r="Y652" s="6">
        <f t="shared" si="82"/>
        <v>1.6577240329943142E-2</v>
      </c>
      <c r="AA652">
        <v>11755326</v>
      </c>
      <c r="AB652">
        <v>4700151916</v>
      </c>
      <c r="AC652">
        <v>11755334</v>
      </c>
      <c r="AD652" t="s">
        <v>2</v>
      </c>
      <c r="AF652">
        <v>1064</v>
      </c>
      <c r="AH652" t="s">
        <v>11199</v>
      </c>
      <c r="AI652" t="s">
        <v>11198</v>
      </c>
      <c r="AJ652" t="s">
        <v>11197</v>
      </c>
      <c r="AK652" t="s">
        <v>11196</v>
      </c>
      <c r="AL652">
        <v>4</v>
      </c>
      <c r="AM652" s="5">
        <f t="shared" si="83"/>
        <v>0.23529411764705882</v>
      </c>
      <c r="AN652" s="4">
        <f t="shared" si="84"/>
        <v>3.5637124974942646E-4</v>
      </c>
      <c r="AO652" s="3"/>
      <c r="AP652">
        <v>0</v>
      </c>
      <c r="AR652" t="s">
        <v>1</v>
      </c>
      <c r="AT652" s="2">
        <v>1.091</v>
      </c>
      <c r="AU652" s="1">
        <f t="shared" si="85"/>
        <v>1.1710979605885028</v>
      </c>
      <c r="AV652" s="1">
        <f t="shared" si="86"/>
        <v>0.84668057898462845</v>
      </c>
      <c r="AW652" s="1">
        <f t="shared" si="87"/>
        <v>0.52226319738075411</v>
      </c>
    </row>
    <row r="653" spans="1:49" x14ac:dyDescent="0.2">
      <c r="A653">
        <v>651</v>
      </c>
      <c r="B653" t="s">
        <v>11195</v>
      </c>
      <c r="C653" t="s">
        <v>11194</v>
      </c>
      <c r="D653" t="s">
        <v>11193</v>
      </c>
      <c r="E653">
        <v>16157350</v>
      </c>
      <c r="F653" t="s">
        <v>11192</v>
      </c>
      <c r="G653" t="s">
        <v>10</v>
      </c>
      <c r="H653" t="s">
        <v>9</v>
      </c>
      <c r="I653" t="s">
        <v>11191</v>
      </c>
      <c r="J653" t="s">
        <v>11190</v>
      </c>
      <c r="K653" t="s">
        <v>11189</v>
      </c>
      <c r="L653" t="s">
        <v>11188</v>
      </c>
      <c r="M653" t="s">
        <v>11187</v>
      </c>
      <c r="N653">
        <v>6</v>
      </c>
      <c r="O653" t="s">
        <v>11186</v>
      </c>
      <c r="P653" t="s">
        <v>11185</v>
      </c>
      <c r="Q653" t="s">
        <v>11184</v>
      </c>
      <c r="R653" s="7">
        <v>38639</v>
      </c>
      <c r="S653" s="8">
        <f t="shared" si="80"/>
        <v>2005</v>
      </c>
      <c r="T653" s="8">
        <v>2005</v>
      </c>
      <c r="U653" s="8">
        <f t="shared" si="81"/>
        <v>17</v>
      </c>
      <c r="V653" s="7">
        <v>38639</v>
      </c>
      <c r="W653" t="s">
        <v>11183</v>
      </c>
      <c r="X653" s="2">
        <v>3.1890000000000001</v>
      </c>
      <c r="Y653" s="6">
        <f t="shared" si="82"/>
        <v>8.5128533675022031E-2</v>
      </c>
      <c r="AA653">
        <v>222836</v>
      </c>
      <c r="AB653">
        <v>17618</v>
      </c>
      <c r="AD653" t="s">
        <v>2</v>
      </c>
      <c r="AE653">
        <v>353</v>
      </c>
      <c r="AF653">
        <v>1</v>
      </c>
      <c r="AH653" t="s">
        <v>661</v>
      </c>
      <c r="AI653" t="s">
        <v>11182</v>
      </c>
      <c r="AJ653" t="s">
        <v>11181</v>
      </c>
      <c r="AK653" t="s">
        <v>11180</v>
      </c>
      <c r="AL653">
        <v>33</v>
      </c>
      <c r="AM653" s="5">
        <f t="shared" si="83"/>
        <v>1.9411764705882353</v>
      </c>
      <c r="AN653" s="4">
        <f t="shared" si="84"/>
        <v>2.9400628104327684E-3</v>
      </c>
      <c r="AO653" s="3"/>
      <c r="AP653">
        <v>0</v>
      </c>
      <c r="AQ653" t="s">
        <v>677</v>
      </c>
      <c r="AR653" t="s">
        <v>11179</v>
      </c>
      <c r="AS653" t="s">
        <v>676</v>
      </c>
      <c r="AT653" s="2">
        <v>5.4690000000000003</v>
      </c>
      <c r="AU653" s="1">
        <f t="shared" si="85"/>
        <v>6.0471992415645239</v>
      </c>
      <c r="AV653" s="1">
        <f t="shared" si="86"/>
        <v>4.4034298242727399</v>
      </c>
      <c r="AW653" s="1">
        <f t="shared" si="87"/>
        <v>2.7596604069809549</v>
      </c>
    </row>
    <row r="654" spans="1:49" x14ac:dyDescent="0.2">
      <c r="A654">
        <v>652</v>
      </c>
      <c r="B654" t="s">
        <v>11178</v>
      </c>
      <c r="C654" t="s">
        <v>11177</v>
      </c>
      <c r="F654" t="s">
        <v>11176</v>
      </c>
      <c r="G654" t="s">
        <v>10</v>
      </c>
      <c r="H654" t="s">
        <v>9</v>
      </c>
      <c r="I654" t="s">
        <v>11175</v>
      </c>
      <c r="J654" t="s">
        <v>11174</v>
      </c>
      <c r="K654" t="s">
        <v>11173</v>
      </c>
      <c r="L654" t="s">
        <v>11172</v>
      </c>
      <c r="M654" t="s">
        <v>744</v>
      </c>
      <c r="N654">
        <v>3</v>
      </c>
      <c r="O654" t="s">
        <v>11171</v>
      </c>
      <c r="P654" t="s">
        <v>11170</v>
      </c>
      <c r="Q654" t="s">
        <v>11169</v>
      </c>
      <c r="R654" s="7">
        <v>38638</v>
      </c>
      <c r="S654" s="8">
        <f t="shared" si="80"/>
        <v>2005</v>
      </c>
      <c r="T654" s="8">
        <v>2005</v>
      </c>
      <c r="U654" s="8">
        <f t="shared" si="81"/>
        <v>17</v>
      </c>
      <c r="V654" s="7">
        <v>38638</v>
      </c>
      <c r="W654" t="s">
        <v>657</v>
      </c>
      <c r="X654" s="2">
        <v>0.375</v>
      </c>
      <c r="Y654" s="6">
        <f t="shared" si="82"/>
        <v>1.0010410827260351E-2</v>
      </c>
      <c r="AA654">
        <v>135194</v>
      </c>
      <c r="AB654">
        <v>24918</v>
      </c>
      <c r="AD654" t="s">
        <v>2</v>
      </c>
      <c r="AE654">
        <v>41</v>
      </c>
      <c r="AF654">
        <v>21</v>
      </c>
      <c r="AH654" t="s">
        <v>11168</v>
      </c>
      <c r="AI654" t="s">
        <v>11167</v>
      </c>
      <c r="AK654" t="s">
        <v>11166</v>
      </c>
      <c r="AL654">
        <v>19</v>
      </c>
      <c r="AM654" s="5">
        <f t="shared" si="83"/>
        <v>1.1176470588235294</v>
      </c>
      <c r="AN654" s="4">
        <f t="shared" si="84"/>
        <v>1.6927634363097758E-3</v>
      </c>
      <c r="AO654" s="3"/>
      <c r="AP654">
        <v>0</v>
      </c>
      <c r="AR654" t="s">
        <v>1</v>
      </c>
      <c r="AT654" s="2">
        <v>1.3140000000000001</v>
      </c>
      <c r="AU654" s="1">
        <f t="shared" si="85"/>
        <v>0.75151166099751787</v>
      </c>
      <c r="AV654" s="1">
        <f t="shared" si="86"/>
        <v>0.58515871317850643</v>
      </c>
      <c r="AW654" s="1">
        <f t="shared" si="87"/>
        <v>0.41880576535949482</v>
      </c>
    </row>
    <row r="655" spans="1:49" x14ac:dyDescent="0.2">
      <c r="A655">
        <v>653</v>
      </c>
      <c r="B655" t="s">
        <v>11165</v>
      </c>
      <c r="C655" t="s">
        <v>11164</v>
      </c>
      <c r="F655" t="s">
        <v>11163</v>
      </c>
      <c r="G655" t="s">
        <v>10</v>
      </c>
      <c r="H655" t="s">
        <v>9</v>
      </c>
      <c r="I655" t="s">
        <v>11162</v>
      </c>
      <c r="J655">
        <v>105619460</v>
      </c>
      <c r="K655" t="s">
        <v>11161</v>
      </c>
      <c r="L655" t="s">
        <v>527</v>
      </c>
      <c r="M655" t="s">
        <v>465</v>
      </c>
      <c r="N655">
        <v>1</v>
      </c>
      <c r="O655" t="s">
        <v>11160</v>
      </c>
      <c r="P655">
        <v>7005175005</v>
      </c>
      <c r="Q655">
        <v>105619460</v>
      </c>
      <c r="R655" s="7">
        <v>38638</v>
      </c>
      <c r="S655" s="8">
        <f t="shared" si="80"/>
        <v>2005</v>
      </c>
      <c r="T655" s="8">
        <v>2005</v>
      </c>
      <c r="U655" s="8">
        <f t="shared" si="81"/>
        <v>17</v>
      </c>
      <c r="V655" s="7">
        <v>38638</v>
      </c>
      <c r="W655" t="s">
        <v>657</v>
      </c>
      <c r="X655" s="2">
        <v>0.375</v>
      </c>
      <c r="Y655" s="6">
        <f t="shared" si="82"/>
        <v>1.0010410827260351E-2</v>
      </c>
      <c r="AA655">
        <v>135194</v>
      </c>
      <c r="AB655">
        <v>24918</v>
      </c>
      <c r="AD655" t="s">
        <v>2</v>
      </c>
      <c r="AE655">
        <v>41</v>
      </c>
      <c r="AF655">
        <v>21</v>
      </c>
      <c r="AH655" t="s">
        <v>11159</v>
      </c>
      <c r="AI655" t="s">
        <v>11158</v>
      </c>
      <c r="AK655" t="s">
        <v>11157</v>
      </c>
      <c r="AL655">
        <v>26</v>
      </c>
      <c r="AM655" s="5">
        <f t="shared" si="83"/>
        <v>1.5294117647058822</v>
      </c>
      <c r="AN655" s="4">
        <f t="shared" si="84"/>
        <v>2.3164131233712718E-3</v>
      </c>
      <c r="AO655" s="3"/>
      <c r="AP655">
        <v>0</v>
      </c>
      <c r="AR655" t="s">
        <v>1</v>
      </c>
      <c r="AT655" s="2">
        <v>1.3140000000000001</v>
      </c>
      <c r="AU655" s="1">
        <f t="shared" si="85"/>
        <v>0.77022115160936278</v>
      </c>
      <c r="AV655" s="1">
        <f t="shared" si="86"/>
        <v>0.61634119753158112</v>
      </c>
      <c r="AW655" s="1">
        <f t="shared" si="87"/>
        <v>0.46246124345379952</v>
      </c>
    </row>
    <row r="656" spans="1:49" x14ac:dyDescent="0.2">
      <c r="A656">
        <v>654</v>
      </c>
      <c r="B656" t="s">
        <v>11156</v>
      </c>
      <c r="C656" t="s">
        <v>11155</v>
      </c>
      <c r="F656" t="s">
        <v>11154</v>
      </c>
      <c r="G656" t="s">
        <v>10</v>
      </c>
      <c r="H656" t="s">
        <v>9</v>
      </c>
      <c r="I656" t="s">
        <v>11153</v>
      </c>
      <c r="J656" t="s">
        <v>11152</v>
      </c>
      <c r="K656" t="s">
        <v>11151</v>
      </c>
      <c r="L656" t="s">
        <v>11150</v>
      </c>
      <c r="M656" t="s">
        <v>273</v>
      </c>
      <c r="N656">
        <v>5</v>
      </c>
      <c r="O656" t="s">
        <v>11149</v>
      </c>
      <c r="P656" t="s">
        <v>11148</v>
      </c>
      <c r="Q656" t="s">
        <v>11147</v>
      </c>
      <c r="R656" s="7">
        <v>38638</v>
      </c>
      <c r="S656" s="8">
        <f t="shared" si="80"/>
        <v>2005</v>
      </c>
      <c r="T656" s="8">
        <v>2005</v>
      </c>
      <c r="U656" s="8">
        <f t="shared" si="81"/>
        <v>17</v>
      </c>
      <c r="V656" s="7">
        <v>38638</v>
      </c>
      <c r="W656" t="s">
        <v>657</v>
      </c>
      <c r="X656" s="2">
        <v>0.375</v>
      </c>
      <c r="Y656" s="6">
        <f t="shared" si="82"/>
        <v>1.0010410827260351E-2</v>
      </c>
      <c r="AA656">
        <v>135194</v>
      </c>
      <c r="AB656">
        <v>24918</v>
      </c>
      <c r="AD656" t="s">
        <v>2</v>
      </c>
      <c r="AE656">
        <v>41</v>
      </c>
      <c r="AF656">
        <v>21</v>
      </c>
      <c r="AH656" t="s">
        <v>11146</v>
      </c>
      <c r="AI656" t="s">
        <v>11145</v>
      </c>
      <c r="AK656" t="s">
        <v>11144</v>
      </c>
      <c r="AL656">
        <v>4</v>
      </c>
      <c r="AM656" s="5">
        <f t="shared" si="83"/>
        <v>0.23529411764705882</v>
      </c>
      <c r="AN656" s="4">
        <f t="shared" si="84"/>
        <v>3.5637124974942646E-4</v>
      </c>
      <c r="AO656" s="3"/>
      <c r="AP656">
        <v>0</v>
      </c>
      <c r="AR656" t="s">
        <v>1</v>
      </c>
      <c r="AT656" s="2">
        <v>1.3140000000000001</v>
      </c>
      <c r="AU656" s="1">
        <f t="shared" si="85"/>
        <v>0.71141989540070738</v>
      </c>
      <c r="AV656" s="1">
        <f t="shared" si="86"/>
        <v>0.51833910385048898</v>
      </c>
      <c r="AW656" s="1">
        <f t="shared" si="87"/>
        <v>0.32525831230027036</v>
      </c>
    </row>
    <row r="657" spans="1:49" x14ac:dyDescent="0.2">
      <c r="A657">
        <v>655</v>
      </c>
      <c r="B657" t="s">
        <v>11143</v>
      </c>
      <c r="C657" t="s">
        <v>11142</v>
      </c>
      <c r="F657" t="s">
        <v>11141</v>
      </c>
      <c r="G657" t="s">
        <v>10</v>
      </c>
      <c r="H657" t="s">
        <v>9</v>
      </c>
      <c r="I657" t="s">
        <v>11140</v>
      </c>
      <c r="J657">
        <v>60007278</v>
      </c>
      <c r="K657" t="s">
        <v>54</v>
      </c>
      <c r="L657" t="s">
        <v>53</v>
      </c>
      <c r="M657" t="s">
        <v>38</v>
      </c>
      <c r="N657">
        <v>3</v>
      </c>
      <c r="O657" t="s">
        <v>11139</v>
      </c>
      <c r="P657" t="s">
        <v>11138</v>
      </c>
      <c r="Q657" t="s">
        <v>11137</v>
      </c>
      <c r="R657" s="7">
        <v>38638</v>
      </c>
      <c r="S657" s="8">
        <f t="shared" si="80"/>
        <v>2005</v>
      </c>
      <c r="T657" s="8">
        <v>2005</v>
      </c>
      <c r="U657" s="8">
        <f t="shared" si="81"/>
        <v>17</v>
      </c>
      <c r="V657" s="7">
        <v>38638</v>
      </c>
      <c r="W657" t="s">
        <v>657</v>
      </c>
      <c r="X657" s="2">
        <v>0.375</v>
      </c>
      <c r="Y657" s="6">
        <f t="shared" si="82"/>
        <v>1.0010410827260351E-2</v>
      </c>
      <c r="AA657">
        <v>135194</v>
      </c>
      <c r="AB657">
        <v>24918</v>
      </c>
      <c r="AD657" t="s">
        <v>2</v>
      </c>
      <c r="AE657">
        <v>41</v>
      </c>
      <c r="AF657">
        <v>21</v>
      </c>
      <c r="AH657" t="s">
        <v>11136</v>
      </c>
      <c r="AI657" t="s">
        <v>11135</v>
      </c>
      <c r="AK657" t="s">
        <v>11134</v>
      </c>
      <c r="AL657">
        <v>0</v>
      </c>
      <c r="AM657" s="5">
        <f t="shared" si="83"/>
        <v>0</v>
      </c>
      <c r="AN657" s="4">
        <f t="shared" si="84"/>
        <v>0</v>
      </c>
      <c r="AO657" s="3"/>
      <c r="AP657">
        <v>0</v>
      </c>
      <c r="AR657" t="s">
        <v>1</v>
      </c>
      <c r="AT657" s="2">
        <v>1.3140000000000001</v>
      </c>
      <c r="AU657" s="1">
        <f t="shared" si="85"/>
        <v>0.70072875790822453</v>
      </c>
      <c r="AV657" s="1">
        <f t="shared" si="86"/>
        <v>0.5005205413630176</v>
      </c>
      <c r="AW657" s="1">
        <f t="shared" si="87"/>
        <v>0.30031232481781051</v>
      </c>
    </row>
    <row r="658" spans="1:49" x14ac:dyDescent="0.2">
      <c r="A658">
        <v>656</v>
      </c>
      <c r="B658" t="s">
        <v>11133</v>
      </c>
      <c r="C658" t="s">
        <v>11132</v>
      </c>
      <c r="F658" t="s">
        <v>11131</v>
      </c>
      <c r="G658" t="s">
        <v>10</v>
      </c>
      <c r="H658" t="s">
        <v>9</v>
      </c>
      <c r="I658" t="s">
        <v>11130</v>
      </c>
      <c r="J658" t="s">
        <v>11129</v>
      </c>
      <c r="K658" t="s">
        <v>11128</v>
      </c>
      <c r="L658" t="s">
        <v>11127</v>
      </c>
      <c r="M658" t="s">
        <v>11126</v>
      </c>
      <c r="N658">
        <v>6</v>
      </c>
      <c r="O658" t="s">
        <v>11125</v>
      </c>
      <c r="P658" t="s">
        <v>11124</v>
      </c>
      <c r="Q658" t="s">
        <v>11123</v>
      </c>
      <c r="R658" s="7">
        <v>38638</v>
      </c>
      <c r="S658" s="8">
        <f t="shared" si="80"/>
        <v>2005</v>
      </c>
      <c r="T658" s="8">
        <v>2005</v>
      </c>
      <c r="U658" s="8">
        <f t="shared" si="81"/>
        <v>17</v>
      </c>
      <c r="V658" s="7">
        <v>38638</v>
      </c>
      <c r="W658" t="s">
        <v>657</v>
      </c>
      <c r="X658" s="2">
        <v>0.375</v>
      </c>
      <c r="Y658" s="6">
        <f t="shared" si="82"/>
        <v>1.0010410827260351E-2</v>
      </c>
      <c r="AA658">
        <v>135194</v>
      </c>
      <c r="AB658">
        <v>24918</v>
      </c>
      <c r="AD658" t="s">
        <v>2</v>
      </c>
      <c r="AE658">
        <v>41</v>
      </c>
      <c r="AF658">
        <v>21</v>
      </c>
      <c r="AH658" t="s">
        <v>11122</v>
      </c>
      <c r="AI658" t="s">
        <v>11121</v>
      </c>
      <c r="AK658" t="s">
        <v>11120</v>
      </c>
      <c r="AL658">
        <v>2</v>
      </c>
      <c r="AM658" s="5">
        <f t="shared" si="83"/>
        <v>0.11764705882352941</v>
      </c>
      <c r="AN658" s="4">
        <f t="shared" si="84"/>
        <v>1.7818562487471323E-4</v>
      </c>
      <c r="AO658" s="3"/>
      <c r="AP658">
        <v>0</v>
      </c>
      <c r="AR658" t="s">
        <v>1</v>
      </c>
      <c r="AT658" s="2">
        <v>1.3140000000000001</v>
      </c>
      <c r="AU658" s="1">
        <f t="shared" si="85"/>
        <v>0.70607432665446601</v>
      </c>
      <c r="AV658" s="1">
        <f t="shared" si="86"/>
        <v>0.50942982260675329</v>
      </c>
      <c r="AW658" s="1">
        <f t="shared" si="87"/>
        <v>0.31278531855904046</v>
      </c>
    </row>
    <row r="659" spans="1:49" x14ac:dyDescent="0.2">
      <c r="A659">
        <v>657</v>
      </c>
      <c r="B659" t="s">
        <v>11119</v>
      </c>
      <c r="C659" t="s">
        <v>11118</v>
      </c>
      <c r="F659" t="s">
        <v>11117</v>
      </c>
      <c r="G659" t="s">
        <v>10</v>
      </c>
      <c r="H659" t="s">
        <v>9</v>
      </c>
      <c r="I659" t="s">
        <v>739</v>
      </c>
      <c r="J659">
        <v>60006834</v>
      </c>
      <c r="K659" t="s">
        <v>738</v>
      </c>
      <c r="L659" t="s">
        <v>737</v>
      </c>
      <c r="M659" t="s">
        <v>42</v>
      </c>
      <c r="N659">
        <v>1</v>
      </c>
      <c r="O659" t="s">
        <v>11116</v>
      </c>
      <c r="P659">
        <v>7004026337</v>
      </c>
      <c r="Q659">
        <v>60006834</v>
      </c>
      <c r="R659" s="7">
        <v>38638</v>
      </c>
      <c r="S659" s="8">
        <f t="shared" si="80"/>
        <v>2005</v>
      </c>
      <c r="T659" s="8">
        <v>2005</v>
      </c>
      <c r="U659" s="8">
        <f t="shared" si="81"/>
        <v>17</v>
      </c>
      <c r="V659" s="7">
        <v>38638</v>
      </c>
      <c r="W659" t="s">
        <v>657</v>
      </c>
      <c r="X659" s="2">
        <v>0.375</v>
      </c>
      <c r="Y659" s="6">
        <f t="shared" si="82"/>
        <v>1.0010410827260351E-2</v>
      </c>
      <c r="AA659">
        <v>135194</v>
      </c>
      <c r="AB659">
        <v>24918</v>
      </c>
      <c r="AD659" t="s">
        <v>2</v>
      </c>
      <c r="AE659">
        <v>41</v>
      </c>
      <c r="AF659">
        <v>21</v>
      </c>
      <c r="AH659" t="s">
        <v>11115</v>
      </c>
      <c r="AI659" t="s">
        <v>11114</v>
      </c>
      <c r="AK659" t="s">
        <v>11113</v>
      </c>
      <c r="AL659">
        <v>2</v>
      </c>
      <c r="AM659" s="5">
        <f t="shared" si="83"/>
        <v>0.11764705882352941</v>
      </c>
      <c r="AN659" s="4">
        <f t="shared" si="84"/>
        <v>1.7818562487471323E-4</v>
      </c>
      <c r="AO659" s="3"/>
      <c r="AP659">
        <v>0</v>
      </c>
      <c r="AR659" t="s">
        <v>1</v>
      </c>
      <c r="AT659" s="2">
        <v>1.3140000000000001</v>
      </c>
      <c r="AU659" s="1">
        <f t="shared" si="85"/>
        <v>0.70607432665446601</v>
      </c>
      <c r="AV659" s="1">
        <f t="shared" si="86"/>
        <v>0.50942982260675329</v>
      </c>
      <c r="AW659" s="1">
        <f t="shared" si="87"/>
        <v>0.31278531855904046</v>
      </c>
    </row>
    <row r="660" spans="1:49" x14ac:dyDescent="0.2">
      <c r="A660">
        <v>658</v>
      </c>
      <c r="B660" t="s">
        <v>11112</v>
      </c>
      <c r="C660" t="s">
        <v>11111</v>
      </c>
      <c r="F660" t="s">
        <v>11110</v>
      </c>
      <c r="G660" t="s">
        <v>10</v>
      </c>
      <c r="H660" t="s">
        <v>9</v>
      </c>
      <c r="I660" t="s">
        <v>1426</v>
      </c>
      <c r="J660" t="s">
        <v>1205</v>
      </c>
      <c r="K660" t="s">
        <v>1204</v>
      </c>
      <c r="L660" t="s">
        <v>1203</v>
      </c>
      <c r="M660" t="s">
        <v>98</v>
      </c>
      <c r="N660">
        <v>3</v>
      </c>
      <c r="O660" t="s">
        <v>11109</v>
      </c>
      <c r="P660" t="s">
        <v>11108</v>
      </c>
      <c r="Q660" t="s">
        <v>11107</v>
      </c>
      <c r="R660" s="7">
        <v>38638</v>
      </c>
      <c r="S660" s="8">
        <f t="shared" si="80"/>
        <v>2005</v>
      </c>
      <c r="T660" s="8">
        <v>2005</v>
      </c>
      <c r="U660" s="8">
        <f t="shared" si="81"/>
        <v>17</v>
      </c>
      <c r="V660" s="7">
        <v>38638</v>
      </c>
      <c r="W660" t="s">
        <v>657</v>
      </c>
      <c r="X660" s="2">
        <v>0.375</v>
      </c>
      <c r="Y660" s="6">
        <f t="shared" si="82"/>
        <v>1.0010410827260351E-2</v>
      </c>
      <c r="AA660">
        <v>135194</v>
      </c>
      <c r="AB660">
        <v>24918</v>
      </c>
      <c r="AD660" t="s">
        <v>2</v>
      </c>
      <c r="AE660">
        <v>41</v>
      </c>
      <c r="AF660">
        <v>21</v>
      </c>
      <c r="AH660" t="s">
        <v>11106</v>
      </c>
      <c r="AI660" t="s">
        <v>11105</v>
      </c>
      <c r="AK660" t="s">
        <v>11104</v>
      </c>
      <c r="AL660">
        <v>13</v>
      </c>
      <c r="AM660" s="5">
        <f t="shared" si="83"/>
        <v>0.76470588235294112</v>
      </c>
      <c r="AN660" s="4">
        <f t="shared" si="84"/>
        <v>1.1582065616856359E-3</v>
      </c>
      <c r="AO660" s="3"/>
      <c r="AP660">
        <v>0</v>
      </c>
      <c r="AR660" t="s">
        <v>1</v>
      </c>
      <c r="AT660" s="2">
        <v>1.3140000000000001</v>
      </c>
      <c r="AU660" s="1">
        <f t="shared" si="85"/>
        <v>0.73547495475879365</v>
      </c>
      <c r="AV660" s="1">
        <f t="shared" si="86"/>
        <v>0.55843086944729936</v>
      </c>
      <c r="AW660" s="1">
        <f t="shared" si="87"/>
        <v>0.38138678413580501</v>
      </c>
    </row>
    <row r="661" spans="1:49" x14ac:dyDescent="0.2">
      <c r="A661">
        <v>659</v>
      </c>
      <c r="B661" t="s">
        <v>11103</v>
      </c>
      <c r="C661" t="s">
        <v>11102</v>
      </c>
      <c r="F661" t="s">
        <v>11101</v>
      </c>
      <c r="G661" t="s">
        <v>10</v>
      </c>
      <c r="H661" t="s">
        <v>9</v>
      </c>
      <c r="I661" t="s">
        <v>11100</v>
      </c>
      <c r="J661" t="s">
        <v>11099</v>
      </c>
      <c r="K661" t="s">
        <v>11098</v>
      </c>
      <c r="L661" t="s">
        <v>11097</v>
      </c>
      <c r="M661" t="s">
        <v>63</v>
      </c>
      <c r="N661">
        <v>3</v>
      </c>
      <c r="O661" t="s">
        <v>11096</v>
      </c>
      <c r="P661" t="s">
        <v>11095</v>
      </c>
      <c r="Q661" t="s">
        <v>11094</v>
      </c>
      <c r="R661" s="7">
        <v>38636</v>
      </c>
      <c r="S661" s="8">
        <f t="shared" si="80"/>
        <v>2005</v>
      </c>
      <c r="T661" s="8">
        <v>2005</v>
      </c>
      <c r="U661" s="8">
        <f t="shared" si="81"/>
        <v>17</v>
      </c>
      <c r="V661" s="7">
        <v>38636</v>
      </c>
      <c r="W661" t="s">
        <v>11093</v>
      </c>
      <c r="X661" s="2" t="s">
        <v>0</v>
      </c>
      <c r="Y661" s="6" t="e">
        <f t="shared" si="82"/>
        <v>#VALUE!</v>
      </c>
      <c r="AA661">
        <v>1718630</v>
      </c>
      <c r="AB661">
        <v>12169</v>
      </c>
      <c r="AD661" t="s">
        <v>2</v>
      </c>
      <c r="AE661">
        <v>301</v>
      </c>
      <c r="AH661" t="s">
        <v>11092</v>
      </c>
      <c r="AI661" t="s">
        <v>11091</v>
      </c>
      <c r="AJ661" t="s">
        <v>11090</v>
      </c>
      <c r="AK661" t="s">
        <v>11089</v>
      </c>
      <c r="AL661">
        <v>7</v>
      </c>
      <c r="AM661" s="5">
        <f t="shared" si="83"/>
        <v>0.41176470588235292</v>
      </c>
      <c r="AN661" s="4">
        <f t="shared" si="84"/>
        <v>6.2364968706149634E-4</v>
      </c>
      <c r="AO661" s="3"/>
      <c r="AP661">
        <v>1</v>
      </c>
      <c r="AR661" t="s">
        <v>1</v>
      </c>
      <c r="AT661" s="2">
        <v>2.8239999999999998</v>
      </c>
      <c r="AU661" s="1" t="e">
        <f t="shared" si="85"/>
        <v>#VALUE!</v>
      </c>
      <c r="AV661" s="1" t="e">
        <f t="shared" si="86"/>
        <v>#VALUE!</v>
      </c>
      <c r="AW661" s="1" t="e">
        <f t="shared" si="87"/>
        <v>#VALUE!</v>
      </c>
    </row>
    <row r="662" spans="1:49" x14ac:dyDescent="0.2">
      <c r="A662">
        <v>660</v>
      </c>
      <c r="B662" t="s">
        <v>11088</v>
      </c>
      <c r="C662" t="s">
        <v>11087</v>
      </c>
      <c r="F662" t="s">
        <v>11086</v>
      </c>
      <c r="G662" t="s">
        <v>10</v>
      </c>
      <c r="H662" t="s">
        <v>9</v>
      </c>
      <c r="I662" t="s">
        <v>11085</v>
      </c>
      <c r="J662">
        <v>60021378</v>
      </c>
      <c r="K662" t="s">
        <v>11084</v>
      </c>
      <c r="L662" t="s">
        <v>11083</v>
      </c>
      <c r="M662" t="s">
        <v>38</v>
      </c>
      <c r="N662">
        <v>2</v>
      </c>
      <c r="O662" t="s">
        <v>11082</v>
      </c>
      <c r="P662" t="s">
        <v>11081</v>
      </c>
      <c r="Q662" t="s">
        <v>11080</v>
      </c>
      <c r="R662" s="7">
        <v>38635</v>
      </c>
      <c r="S662" s="8">
        <f t="shared" si="80"/>
        <v>2005</v>
      </c>
      <c r="T662" s="8">
        <v>2005</v>
      </c>
      <c r="U662" s="8">
        <f t="shared" si="81"/>
        <v>17</v>
      </c>
      <c r="V662" s="7">
        <v>38635</v>
      </c>
      <c r="W662" t="s">
        <v>679</v>
      </c>
      <c r="X662" s="2">
        <v>1.1819999999999999</v>
      </c>
      <c r="Y662" s="6">
        <f t="shared" si="82"/>
        <v>3.1552814927524625E-2</v>
      </c>
      <c r="AA662">
        <v>36951</v>
      </c>
      <c r="AB662">
        <v>27030</v>
      </c>
      <c r="AD662" t="s">
        <v>2</v>
      </c>
      <c r="AE662">
        <v>87</v>
      </c>
      <c r="AF662">
        <v>15</v>
      </c>
      <c r="AG662">
        <v>151108</v>
      </c>
      <c r="AH662" s="9">
        <v>44256</v>
      </c>
      <c r="AI662" t="s">
        <v>11079</v>
      </c>
      <c r="AK662" t="s">
        <v>11078</v>
      </c>
      <c r="AL662">
        <v>24</v>
      </c>
      <c r="AM662" s="5">
        <f t="shared" si="83"/>
        <v>1.411764705882353</v>
      </c>
      <c r="AN662" s="4">
        <f t="shared" si="84"/>
        <v>2.1382274984965591E-3</v>
      </c>
      <c r="AO662" s="3"/>
      <c r="AP662">
        <v>0</v>
      </c>
      <c r="AR662" t="s">
        <v>1</v>
      </c>
      <c r="AT662" s="2">
        <v>3.7909999999999999</v>
      </c>
      <c r="AU662" s="1">
        <f t="shared" si="85"/>
        <v>2.2728438698816205</v>
      </c>
      <c r="AV662" s="1">
        <f t="shared" si="86"/>
        <v>1.684552121301059</v>
      </c>
      <c r="AW662" s="1">
        <f t="shared" si="87"/>
        <v>1.096260372720498</v>
      </c>
    </row>
    <row r="663" spans="1:49" x14ac:dyDescent="0.2">
      <c r="A663">
        <v>661</v>
      </c>
      <c r="B663" t="s">
        <v>11077</v>
      </c>
      <c r="C663" t="s">
        <v>11076</v>
      </c>
      <c r="E663">
        <v>16127697</v>
      </c>
      <c r="F663" t="s">
        <v>11075</v>
      </c>
      <c r="G663" t="s">
        <v>10</v>
      </c>
      <c r="H663" t="s">
        <v>9</v>
      </c>
      <c r="I663" t="s">
        <v>11074</v>
      </c>
      <c r="J663">
        <v>60024324</v>
      </c>
      <c r="K663" t="s">
        <v>9233</v>
      </c>
      <c r="L663" t="s">
        <v>9232</v>
      </c>
      <c r="M663" t="s">
        <v>38</v>
      </c>
      <c r="N663">
        <v>2</v>
      </c>
      <c r="O663" t="s">
        <v>11073</v>
      </c>
      <c r="P663" t="s">
        <v>11072</v>
      </c>
      <c r="Q663" t="s">
        <v>11071</v>
      </c>
      <c r="R663" s="7">
        <v>38635</v>
      </c>
      <c r="S663" s="8">
        <f t="shared" si="80"/>
        <v>2005</v>
      </c>
      <c r="T663" s="8">
        <v>2005</v>
      </c>
      <c r="U663" s="8">
        <f t="shared" si="81"/>
        <v>17</v>
      </c>
      <c r="V663" s="7">
        <v>38635</v>
      </c>
      <c r="W663" t="s">
        <v>700</v>
      </c>
      <c r="X663" s="2">
        <v>1.855</v>
      </c>
      <c r="Y663" s="6">
        <f t="shared" si="82"/>
        <v>4.9518165558847867E-2</v>
      </c>
      <c r="AA663">
        <v>219967</v>
      </c>
      <c r="AB663">
        <v>16689</v>
      </c>
      <c r="AD663" t="s">
        <v>2</v>
      </c>
      <c r="AE663">
        <v>491</v>
      </c>
      <c r="AF663">
        <v>1</v>
      </c>
      <c r="AH663" t="s">
        <v>11070</v>
      </c>
      <c r="AI663" t="s">
        <v>11069</v>
      </c>
      <c r="AJ663" t="s">
        <v>11068</v>
      </c>
      <c r="AK663" t="s">
        <v>11067</v>
      </c>
      <c r="AL663">
        <v>27</v>
      </c>
      <c r="AM663" s="5">
        <f t="shared" si="83"/>
        <v>1.588235294117647</v>
      </c>
      <c r="AN663" s="4">
        <f t="shared" si="84"/>
        <v>2.4055059358086286E-3</v>
      </c>
      <c r="AO663" s="3"/>
      <c r="AP663">
        <v>0</v>
      </c>
      <c r="AQ663" t="s">
        <v>1375</v>
      </c>
      <c r="AR663" t="s">
        <v>11066</v>
      </c>
      <c r="AS663" t="s">
        <v>1374</v>
      </c>
      <c r="AT663" s="2">
        <v>3.2149999999999999</v>
      </c>
      <c r="AU663" s="1">
        <f t="shared" si="85"/>
        <v>3.538436767193609</v>
      </c>
      <c r="AV663" s="1">
        <f t="shared" si="86"/>
        <v>2.5961835747328248</v>
      </c>
      <c r="AW663" s="1">
        <f t="shared" si="87"/>
        <v>1.6539303822720397</v>
      </c>
    </row>
    <row r="664" spans="1:49" x14ac:dyDescent="0.2">
      <c r="A664">
        <v>662</v>
      </c>
      <c r="B664" t="s">
        <v>11065</v>
      </c>
      <c r="C664" t="s">
        <v>11064</v>
      </c>
      <c r="E664">
        <v>16172646</v>
      </c>
      <c r="F664" t="s">
        <v>11063</v>
      </c>
      <c r="G664" t="s">
        <v>10</v>
      </c>
      <c r="H664" t="s">
        <v>9</v>
      </c>
      <c r="I664" t="s">
        <v>11062</v>
      </c>
      <c r="J664">
        <v>60011149</v>
      </c>
      <c r="K664" t="s">
        <v>11061</v>
      </c>
      <c r="L664" t="s">
        <v>3855</v>
      </c>
      <c r="M664" t="s">
        <v>3854</v>
      </c>
      <c r="N664">
        <v>2</v>
      </c>
      <c r="O664" t="s">
        <v>11060</v>
      </c>
      <c r="P664" t="s">
        <v>11059</v>
      </c>
      <c r="Q664" t="s">
        <v>11058</v>
      </c>
      <c r="R664" s="7">
        <v>38632</v>
      </c>
      <c r="S664" s="8">
        <f t="shared" si="80"/>
        <v>2005</v>
      </c>
      <c r="T664" s="8">
        <v>2005</v>
      </c>
      <c r="U664" s="8">
        <f t="shared" si="81"/>
        <v>17</v>
      </c>
      <c r="V664" s="7">
        <v>38632</v>
      </c>
      <c r="W664" t="s">
        <v>665</v>
      </c>
      <c r="X664" s="2">
        <v>0.98</v>
      </c>
      <c r="Y664" s="6">
        <f t="shared" si="82"/>
        <v>2.6160540295240384E-2</v>
      </c>
      <c r="AA664">
        <v>14779226</v>
      </c>
      <c r="AB664">
        <v>9500153949</v>
      </c>
      <c r="AC664">
        <v>14779234</v>
      </c>
      <c r="AD664" t="s">
        <v>2</v>
      </c>
      <c r="AF664">
        <v>19</v>
      </c>
      <c r="AH664" t="s">
        <v>11057</v>
      </c>
      <c r="AI664" t="s">
        <v>11056</v>
      </c>
      <c r="AK664" t="s">
        <v>11055</v>
      </c>
      <c r="AL664">
        <v>50</v>
      </c>
      <c r="AM664" s="5">
        <f t="shared" si="83"/>
        <v>2.9411764705882355</v>
      </c>
      <c r="AN664" s="4">
        <f t="shared" si="84"/>
        <v>4.4546406218678308E-3</v>
      </c>
      <c r="AO664" s="3"/>
      <c r="AP664">
        <v>0</v>
      </c>
      <c r="AR664" t="s">
        <v>1</v>
      </c>
      <c r="AT664" s="2">
        <v>4.3899999999999997</v>
      </c>
      <c r="AU664" s="1">
        <f t="shared" si="85"/>
        <v>1.9648770393228616</v>
      </c>
      <c r="AV664" s="1">
        <f t="shared" si="86"/>
        <v>1.5307590458554108</v>
      </c>
      <c r="AW664" s="1">
        <f t="shared" si="87"/>
        <v>1.0966410523879597</v>
      </c>
    </row>
    <row r="665" spans="1:49" x14ac:dyDescent="0.2">
      <c r="A665">
        <v>663</v>
      </c>
      <c r="B665" t="s">
        <v>11054</v>
      </c>
      <c r="C665" t="s">
        <v>11053</v>
      </c>
      <c r="E665">
        <v>16002398</v>
      </c>
      <c r="F665" t="s">
        <v>11052</v>
      </c>
      <c r="G665" t="s">
        <v>10</v>
      </c>
      <c r="H665" t="s">
        <v>9</v>
      </c>
      <c r="I665" t="s">
        <v>11051</v>
      </c>
      <c r="J665" t="s">
        <v>11050</v>
      </c>
      <c r="K665" t="s">
        <v>11049</v>
      </c>
      <c r="L665" t="s">
        <v>11048</v>
      </c>
      <c r="M665" t="s">
        <v>11047</v>
      </c>
      <c r="N665">
        <v>11</v>
      </c>
      <c r="O665" t="s">
        <v>11046</v>
      </c>
      <c r="P665" t="s">
        <v>11045</v>
      </c>
      <c r="Q665" t="s">
        <v>11044</v>
      </c>
      <c r="R665" s="7">
        <v>38632</v>
      </c>
      <c r="S665" s="8">
        <f t="shared" si="80"/>
        <v>2005</v>
      </c>
      <c r="T665" s="8">
        <v>2005</v>
      </c>
      <c r="U665" s="8">
        <f t="shared" si="81"/>
        <v>17</v>
      </c>
      <c r="V665" s="7">
        <v>38632</v>
      </c>
      <c r="W665" t="s">
        <v>855</v>
      </c>
      <c r="X665" s="2">
        <v>2.3610000000000002</v>
      </c>
      <c r="Y665" s="6">
        <f t="shared" si="82"/>
        <v>6.3025546568431179E-2</v>
      </c>
      <c r="AA665">
        <v>219258</v>
      </c>
      <c r="AB665">
        <v>17592</v>
      </c>
      <c r="AD665" t="s">
        <v>2</v>
      </c>
      <c r="AE665">
        <v>280</v>
      </c>
      <c r="AF665">
        <v>40</v>
      </c>
      <c r="AH665" t="s">
        <v>11043</v>
      </c>
      <c r="AI665" t="s">
        <v>11042</v>
      </c>
      <c r="AK665" t="s">
        <v>11041</v>
      </c>
      <c r="AL665">
        <v>296</v>
      </c>
      <c r="AM665" s="5">
        <f t="shared" si="83"/>
        <v>17.411764705882351</v>
      </c>
      <c r="AN665" s="4">
        <f t="shared" si="84"/>
        <v>2.6371472481457558E-2</v>
      </c>
      <c r="AO665" s="3"/>
      <c r="AP665">
        <v>1</v>
      </c>
      <c r="AQ665" t="s">
        <v>449</v>
      </c>
      <c r="AR665" t="s">
        <v>11040</v>
      </c>
      <c r="AS665" t="s">
        <v>448</v>
      </c>
      <c r="AT665" s="2">
        <v>5.157</v>
      </c>
      <c r="AU665" s="1">
        <f t="shared" si="85"/>
        <v>5.2029324342339089</v>
      </c>
      <c r="AV665" s="1">
        <f t="shared" si="86"/>
        <v>4.4698509524944372</v>
      </c>
      <c r="AW665" s="1">
        <f t="shared" si="87"/>
        <v>3.7367694707549646</v>
      </c>
    </row>
    <row r="666" spans="1:49" x14ac:dyDescent="0.2">
      <c r="A666">
        <v>664</v>
      </c>
      <c r="B666" t="s">
        <v>11039</v>
      </c>
      <c r="C666" t="s">
        <v>11038</v>
      </c>
      <c r="E666">
        <v>16177489</v>
      </c>
      <c r="F666" t="s">
        <v>11037</v>
      </c>
      <c r="G666" t="s">
        <v>10</v>
      </c>
      <c r="H666" t="s">
        <v>9</v>
      </c>
      <c r="I666" t="s">
        <v>11036</v>
      </c>
      <c r="J666">
        <v>60010088</v>
      </c>
      <c r="K666" t="s">
        <v>1453</v>
      </c>
      <c r="L666" t="s">
        <v>32</v>
      </c>
      <c r="M666" t="s">
        <v>31</v>
      </c>
      <c r="N666">
        <v>6</v>
      </c>
      <c r="O666" t="s">
        <v>11035</v>
      </c>
      <c r="P666" t="s">
        <v>11034</v>
      </c>
      <c r="Q666" t="s">
        <v>11033</v>
      </c>
      <c r="R666" s="7">
        <v>38632</v>
      </c>
      <c r="S666" s="8">
        <f t="shared" si="80"/>
        <v>2005</v>
      </c>
      <c r="T666" s="8">
        <v>2005</v>
      </c>
      <c r="U666" s="8">
        <f t="shared" si="81"/>
        <v>17</v>
      </c>
      <c r="V666" s="7">
        <v>38632</v>
      </c>
      <c r="W666" t="s">
        <v>1313</v>
      </c>
      <c r="X666" s="2">
        <v>1.3120000000000001</v>
      </c>
      <c r="Y666" s="6">
        <f t="shared" si="82"/>
        <v>3.502309068097488E-2</v>
      </c>
      <c r="AA666">
        <v>319155</v>
      </c>
      <c r="AB666">
        <v>29203</v>
      </c>
      <c r="AC666">
        <v>319155</v>
      </c>
      <c r="AD666" t="s">
        <v>2</v>
      </c>
      <c r="AE666">
        <v>50</v>
      </c>
      <c r="AF666">
        <v>19</v>
      </c>
      <c r="AH666" t="s">
        <v>11032</v>
      </c>
      <c r="AI666" t="s">
        <v>11031</v>
      </c>
      <c r="AK666" t="s">
        <v>11030</v>
      </c>
      <c r="AL666">
        <v>4</v>
      </c>
      <c r="AM666" s="5">
        <f t="shared" si="83"/>
        <v>0.23529411764705882</v>
      </c>
      <c r="AN666" s="4">
        <f t="shared" si="84"/>
        <v>3.5637124974942646E-4</v>
      </c>
      <c r="AO666" s="3"/>
      <c r="AP666">
        <v>0</v>
      </c>
      <c r="AR666" t="s">
        <v>1</v>
      </c>
      <c r="AT666" s="2">
        <v>3.609</v>
      </c>
      <c r="AU666" s="1">
        <f t="shared" si="85"/>
        <v>2.4623074851607245</v>
      </c>
      <c r="AV666" s="1">
        <f t="shared" si="86"/>
        <v>1.7689730965362152</v>
      </c>
      <c r="AW666" s="1">
        <f t="shared" si="87"/>
        <v>1.0756387079117062</v>
      </c>
    </row>
    <row r="667" spans="1:49" x14ac:dyDescent="0.2">
      <c r="A667">
        <v>665</v>
      </c>
      <c r="B667" t="s">
        <v>11029</v>
      </c>
      <c r="C667" t="s">
        <v>11028</v>
      </c>
      <c r="D667" t="s">
        <v>11027</v>
      </c>
      <c r="F667" t="s">
        <v>11026</v>
      </c>
      <c r="G667" t="s">
        <v>10</v>
      </c>
      <c r="H667" t="s">
        <v>9</v>
      </c>
      <c r="I667" t="s">
        <v>11025</v>
      </c>
      <c r="J667">
        <v>60016074</v>
      </c>
      <c r="K667" t="s">
        <v>11024</v>
      </c>
      <c r="L667" t="s">
        <v>11023</v>
      </c>
      <c r="M667" t="s">
        <v>68</v>
      </c>
      <c r="N667">
        <v>5</v>
      </c>
      <c r="O667" t="s">
        <v>11022</v>
      </c>
      <c r="P667" t="s">
        <v>11021</v>
      </c>
      <c r="Q667" t="s">
        <v>11020</v>
      </c>
      <c r="R667" s="7">
        <v>38631</v>
      </c>
      <c r="S667" s="8">
        <f t="shared" si="80"/>
        <v>2005</v>
      </c>
      <c r="T667" s="8">
        <v>2005</v>
      </c>
      <c r="U667" s="8">
        <f t="shared" si="81"/>
        <v>17</v>
      </c>
      <c r="V667" s="7">
        <v>2005</v>
      </c>
      <c r="W667" t="s">
        <v>11004</v>
      </c>
      <c r="X667" s="2">
        <v>0.372</v>
      </c>
      <c r="Y667" s="6">
        <f t="shared" si="82"/>
        <v>9.930327540642268E-3</v>
      </c>
      <c r="AA667">
        <v>9214534</v>
      </c>
      <c r="AB667">
        <v>29119</v>
      </c>
      <c r="AD667" t="s">
        <v>2</v>
      </c>
      <c r="AE667" t="s">
        <v>310</v>
      </c>
      <c r="AF667" t="s">
        <v>11003</v>
      </c>
      <c r="AH667" t="s">
        <v>11019</v>
      </c>
      <c r="AI667" t="s">
        <v>11018</v>
      </c>
      <c r="AJ667" t="s">
        <v>11017</v>
      </c>
      <c r="AK667" t="s">
        <v>11016</v>
      </c>
      <c r="AL667">
        <v>0</v>
      </c>
      <c r="AM667" s="5">
        <f t="shared" si="83"/>
        <v>0</v>
      </c>
      <c r="AN667" s="4">
        <f t="shared" si="84"/>
        <v>0</v>
      </c>
      <c r="AO667" s="3"/>
      <c r="AP667">
        <v>0</v>
      </c>
      <c r="AQ667" t="s">
        <v>716</v>
      </c>
      <c r="AR667">
        <v>16760019</v>
      </c>
      <c r="AS667" t="s">
        <v>715</v>
      </c>
      <c r="AT667" s="2" t="s">
        <v>0</v>
      </c>
      <c r="AU667" s="1">
        <f t="shared" si="85"/>
        <v>0.69512292784495866</v>
      </c>
      <c r="AV667" s="1">
        <f t="shared" si="86"/>
        <v>0.49651637703211338</v>
      </c>
      <c r="AW667" s="1">
        <f t="shared" si="87"/>
        <v>0.29790982621926804</v>
      </c>
    </row>
    <row r="668" spans="1:49" x14ac:dyDescent="0.2">
      <c r="A668">
        <v>666</v>
      </c>
      <c r="B668" t="s">
        <v>11015</v>
      </c>
      <c r="C668" t="s">
        <v>11014</v>
      </c>
      <c r="D668" t="s">
        <v>11013</v>
      </c>
      <c r="F668" t="s">
        <v>11012</v>
      </c>
      <c r="G668" t="s">
        <v>10</v>
      </c>
      <c r="H668" t="s">
        <v>9</v>
      </c>
      <c r="I668" t="s">
        <v>11011</v>
      </c>
      <c r="J668" t="s">
        <v>11010</v>
      </c>
      <c r="K668" t="s">
        <v>11009</v>
      </c>
      <c r="L668" t="s">
        <v>11008</v>
      </c>
      <c r="M668" t="s">
        <v>493</v>
      </c>
      <c r="N668">
        <v>5</v>
      </c>
      <c r="O668" t="s">
        <v>11007</v>
      </c>
      <c r="P668" t="s">
        <v>11006</v>
      </c>
      <c r="Q668" t="s">
        <v>11005</v>
      </c>
      <c r="R668" s="7">
        <v>38631</v>
      </c>
      <c r="S668" s="8">
        <f t="shared" si="80"/>
        <v>2005</v>
      </c>
      <c r="T668" s="8">
        <v>2005</v>
      </c>
      <c r="U668" s="8">
        <f t="shared" si="81"/>
        <v>17</v>
      </c>
      <c r="V668" s="7">
        <v>2005</v>
      </c>
      <c r="W668" t="s">
        <v>11004</v>
      </c>
      <c r="X668" s="2">
        <v>0.372</v>
      </c>
      <c r="Y668" s="6">
        <f t="shared" si="82"/>
        <v>9.930327540642268E-3</v>
      </c>
      <c r="AA668">
        <v>9214534</v>
      </c>
      <c r="AB668">
        <v>29119</v>
      </c>
      <c r="AD668" t="s">
        <v>2</v>
      </c>
      <c r="AE668" t="s">
        <v>310</v>
      </c>
      <c r="AF668" t="s">
        <v>11003</v>
      </c>
      <c r="AH668" t="s">
        <v>11002</v>
      </c>
      <c r="AI668" t="s">
        <v>11001</v>
      </c>
      <c r="AJ668" t="s">
        <v>11000</v>
      </c>
      <c r="AK668" t="s">
        <v>10999</v>
      </c>
      <c r="AL668">
        <v>4</v>
      </c>
      <c r="AM668" s="5">
        <f t="shared" si="83"/>
        <v>0.23529411764705882</v>
      </c>
      <c r="AN668" s="4">
        <f t="shared" si="84"/>
        <v>3.5637124974942646E-4</v>
      </c>
      <c r="AO668" s="3"/>
      <c r="AP668">
        <v>0</v>
      </c>
      <c r="AQ668" t="s">
        <v>460</v>
      </c>
      <c r="AR668">
        <v>13555107</v>
      </c>
      <c r="AS668" t="s">
        <v>409</v>
      </c>
      <c r="AT668" s="2" t="s">
        <v>0</v>
      </c>
      <c r="AU668" s="1">
        <f t="shared" si="85"/>
        <v>0.7058140653374414</v>
      </c>
      <c r="AV668" s="1">
        <f t="shared" si="86"/>
        <v>0.51433493951958476</v>
      </c>
      <c r="AW668" s="1">
        <f t="shared" si="87"/>
        <v>0.32285581370172789</v>
      </c>
    </row>
    <row r="669" spans="1:49" x14ac:dyDescent="0.2">
      <c r="A669">
        <v>667</v>
      </c>
      <c r="B669" t="s">
        <v>10998</v>
      </c>
      <c r="C669" t="s">
        <v>10997</v>
      </c>
      <c r="F669" t="s">
        <v>10996</v>
      </c>
      <c r="G669" t="s">
        <v>10</v>
      </c>
      <c r="H669" t="s">
        <v>9</v>
      </c>
      <c r="I669" t="s">
        <v>1094</v>
      </c>
      <c r="J669" t="s">
        <v>1093</v>
      </c>
      <c r="K669" t="s">
        <v>1092</v>
      </c>
      <c r="L669" t="s">
        <v>1091</v>
      </c>
      <c r="M669" t="s">
        <v>260</v>
      </c>
      <c r="N669">
        <v>4</v>
      </c>
      <c r="O669" t="s">
        <v>10995</v>
      </c>
      <c r="P669" t="s">
        <v>10994</v>
      </c>
      <c r="Q669" t="s">
        <v>10993</v>
      </c>
      <c r="R669" s="7">
        <v>38630</v>
      </c>
      <c r="S669" s="8">
        <f t="shared" si="80"/>
        <v>2005</v>
      </c>
      <c r="T669" s="8">
        <v>2005</v>
      </c>
      <c r="U669" s="8">
        <f t="shared" si="81"/>
        <v>17</v>
      </c>
      <c r="V669" s="7">
        <v>38630</v>
      </c>
      <c r="W669" t="s">
        <v>643</v>
      </c>
      <c r="X669" s="2">
        <v>0.30399999999999999</v>
      </c>
      <c r="Y669" s="6">
        <f t="shared" si="82"/>
        <v>8.115106377299057E-3</v>
      </c>
      <c r="AA669">
        <v>8952477</v>
      </c>
      <c r="AB669">
        <v>12250</v>
      </c>
      <c r="AD669" t="s">
        <v>2</v>
      </c>
      <c r="AE669">
        <v>47</v>
      </c>
      <c r="AF669">
        <v>1</v>
      </c>
      <c r="AH669" t="s">
        <v>10992</v>
      </c>
      <c r="AI669" t="s">
        <v>10991</v>
      </c>
      <c r="AJ669" t="s">
        <v>10990</v>
      </c>
      <c r="AK669" t="s">
        <v>10989</v>
      </c>
      <c r="AL669">
        <v>0</v>
      </c>
      <c r="AM669" s="5">
        <f t="shared" si="83"/>
        <v>0</v>
      </c>
      <c r="AN669" s="4">
        <f t="shared" si="84"/>
        <v>0</v>
      </c>
      <c r="AO669" s="3"/>
      <c r="AP669">
        <v>0</v>
      </c>
      <c r="AR669" t="s">
        <v>1</v>
      </c>
      <c r="AT669" s="2" t="s">
        <v>0</v>
      </c>
      <c r="AU669" s="1">
        <f t="shared" si="85"/>
        <v>0.56805744641093392</v>
      </c>
      <c r="AV669" s="1">
        <f t="shared" si="86"/>
        <v>0.40575531886495286</v>
      </c>
      <c r="AW669" s="1">
        <f t="shared" si="87"/>
        <v>0.24345319131897172</v>
      </c>
    </row>
    <row r="670" spans="1:49" x14ac:dyDescent="0.2">
      <c r="A670">
        <v>668</v>
      </c>
      <c r="B670" t="s">
        <v>10988</v>
      </c>
      <c r="C670" t="s">
        <v>10987</v>
      </c>
      <c r="F670" t="s">
        <v>10986</v>
      </c>
      <c r="G670" t="s">
        <v>10</v>
      </c>
      <c r="H670" t="s">
        <v>9</v>
      </c>
      <c r="I670" t="s">
        <v>6920</v>
      </c>
      <c r="J670">
        <v>60024872</v>
      </c>
      <c r="K670" t="s">
        <v>46</v>
      </c>
      <c r="L670" t="s">
        <v>467</v>
      </c>
      <c r="M670" t="s">
        <v>305</v>
      </c>
      <c r="N670">
        <v>4</v>
      </c>
      <c r="O670" t="s">
        <v>10985</v>
      </c>
      <c r="P670" t="s">
        <v>10984</v>
      </c>
      <c r="Q670" t="s">
        <v>6917</v>
      </c>
      <c r="R670" s="7">
        <v>38630</v>
      </c>
      <c r="S670" s="8">
        <f t="shared" si="80"/>
        <v>2005</v>
      </c>
      <c r="T670" s="8">
        <v>2005</v>
      </c>
      <c r="U670" s="8">
        <f t="shared" si="81"/>
        <v>17</v>
      </c>
      <c r="V670" s="7">
        <v>38630</v>
      </c>
      <c r="W670" t="s">
        <v>643</v>
      </c>
      <c r="X670" s="2">
        <v>0.30399999999999999</v>
      </c>
      <c r="Y670" s="6">
        <f t="shared" si="82"/>
        <v>8.115106377299057E-3</v>
      </c>
      <c r="AA670">
        <v>8952477</v>
      </c>
      <c r="AB670">
        <v>12250</v>
      </c>
      <c r="AD670" t="s">
        <v>2</v>
      </c>
      <c r="AE670">
        <v>47</v>
      </c>
      <c r="AF670">
        <v>1</v>
      </c>
      <c r="AH670" t="s">
        <v>10983</v>
      </c>
      <c r="AI670" t="s">
        <v>10982</v>
      </c>
      <c r="AJ670" t="s">
        <v>10981</v>
      </c>
      <c r="AK670" t="s">
        <v>10980</v>
      </c>
      <c r="AL670">
        <v>24</v>
      </c>
      <c r="AM670" s="5">
        <f t="shared" si="83"/>
        <v>1.411764705882353</v>
      </c>
      <c r="AN670" s="4">
        <f t="shared" si="84"/>
        <v>2.1382274984965591E-3</v>
      </c>
      <c r="AO670" s="3"/>
      <c r="AP670">
        <v>0</v>
      </c>
      <c r="AR670" t="s">
        <v>1</v>
      </c>
      <c r="AT670" s="2" t="s">
        <v>0</v>
      </c>
      <c r="AU670" s="1">
        <f t="shared" si="85"/>
        <v>0.63220427136583068</v>
      </c>
      <c r="AV670" s="1">
        <f t="shared" si="86"/>
        <v>0.5126666937897808</v>
      </c>
      <c r="AW670" s="1">
        <f t="shared" si="87"/>
        <v>0.39312911621373087</v>
      </c>
    </row>
    <row r="671" spans="1:49" x14ac:dyDescent="0.2">
      <c r="A671">
        <v>669</v>
      </c>
      <c r="B671" t="s">
        <v>10979</v>
      </c>
      <c r="C671" t="s">
        <v>10978</v>
      </c>
      <c r="F671" t="s">
        <v>10977</v>
      </c>
      <c r="G671" t="s">
        <v>10</v>
      </c>
      <c r="H671" t="s">
        <v>9</v>
      </c>
      <c r="I671" t="s">
        <v>274</v>
      </c>
      <c r="J671">
        <v>60023382</v>
      </c>
      <c r="K671" t="s">
        <v>10976</v>
      </c>
      <c r="L671" t="s">
        <v>43</v>
      </c>
      <c r="M671" t="s">
        <v>42</v>
      </c>
      <c r="N671">
        <v>3</v>
      </c>
      <c r="O671" t="s">
        <v>10975</v>
      </c>
      <c r="P671" t="s">
        <v>10974</v>
      </c>
      <c r="Q671" t="s">
        <v>10973</v>
      </c>
      <c r="R671" s="7">
        <v>38630</v>
      </c>
      <c r="S671" s="8">
        <f t="shared" si="80"/>
        <v>2005</v>
      </c>
      <c r="T671" s="8">
        <v>2005</v>
      </c>
      <c r="U671" s="8">
        <f t="shared" si="81"/>
        <v>17</v>
      </c>
      <c r="V671" s="7">
        <v>38630</v>
      </c>
      <c r="W671" t="s">
        <v>643</v>
      </c>
      <c r="X671" s="2">
        <v>0.30399999999999999</v>
      </c>
      <c r="Y671" s="6">
        <f t="shared" si="82"/>
        <v>8.115106377299057E-3</v>
      </c>
      <c r="AA671">
        <v>8952477</v>
      </c>
      <c r="AB671">
        <v>12250</v>
      </c>
      <c r="AD671" t="s">
        <v>2</v>
      </c>
      <c r="AE671">
        <v>47</v>
      </c>
      <c r="AF671">
        <v>1</v>
      </c>
      <c r="AH671" s="9">
        <v>44287</v>
      </c>
      <c r="AI671" t="s">
        <v>10972</v>
      </c>
      <c r="AJ671" t="s">
        <v>10971</v>
      </c>
      <c r="AK671" t="s">
        <v>10970</v>
      </c>
      <c r="AL671">
        <v>2</v>
      </c>
      <c r="AM671" s="5">
        <f t="shared" si="83"/>
        <v>0.11764705882352941</v>
      </c>
      <c r="AN671" s="4">
        <f t="shared" si="84"/>
        <v>1.7818562487471323E-4</v>
      </c>
      <c r="AO671" s="3"/>
      <c r="AP671">
        <v>0</v>
      </c>
      <c r="AR671" t="s">
        <v>1</v>
      </c>
      <c r="AT671" s="2" t="s">
        <v>0</v>
      </c>
      <c r="AU671" s="1">
        <f t="shared" si="85"/>
        <v>0.5734030151571754</v>
      </c>
      <c r="AV671" s="1">
        <f t="shared" si="86"/>
        <v>0.41466460010868855</v>
      </c>
      <c r="AW671" s="1">
        <f t="shared" si="87"/>
        <v>0.25592618506020165</v>
      </c>
    </row>
    <row r="672" spans="1:49" x14ac:dyDescent="0.2">
      <c r="A672">
        <v>670</v>
      </c>
      <c r="B672" t="s">
        <v>10969</v>
      </c>
      <c r="C672" t="s">
        <v>10968</v>
      </c>
      <c r="F672" t="s">
        <v>10967</v>
      </c>
      <c r="G672" t="s">
        <v>10</v>
      </c>
      <c r="H672" t="s">
        <v>9</v>
      </c>
      <c r="I672" t="s">
        <v>10966</v>
      </c>
      <c r="J672">
        <v>60024350</v>
      </c>
      <c r="K672" t="s">
        <v>1207</v>
      </c>
      <c r="L672" t="s">
        <v>1206</v>
      </c>
      <c r="M672" t="s">
        <v>71</v>
      </c>
      <c r="N672">
        <v>4</v>
      </c>
      <c r="O672" t="s">
        <v>10965</v>
      </c>
      <c r="P672" t="s">
        <v>10964</v>
      </c>
      <c r="Q672" t="s">
        <v>1331</v>
      </c>
      <c r="R672" s="7">
        <v>38630</v>
      </c>
      <c r="S672" s="8">
        <f t="shared" si="80"/>
        <v>2005</v>
      </c>
      <c r="T672" s="8">
        <v>2005</v>
      </c>
      <c r="U672" s="8">
        <f t="shared" si="81"/>
        <v>17</v>
      </c>
      <c r="V672" s="7">
        <v>38630</v>
      </c>
      <c r="W672" t="s">
        <v>643</v>
      </c>
      <c r="X672" s="2">
        <v>0.30399999999999999</v>
      </c>
      <c r="Y672" s="6">
        <f t="shared" si="82"/>
        <v>8.115106377299057E-3</v>
      </c>
      <c r="AA672">
        <v>8952477</v>
      </c>
      <c r="AB672">
        <v>12250</v>
      </c>
      <c r="AD672" t="s">
        <v>2</v>
      </c>
      <c r="AE672">
        <v>47</v>
      </c>
      <c r="AF672">
        <v>1</v>
      </c>
      <c r="AH672" t="s">
        <v>10963</v>
      </c>
      <c r="AI672" t="s">
        <v>10962</v>
      </c>
      <c r="AJ672" t="s">
        <v>10961</v>
      </c>
      <c r="AK672" t="s">
        <v>10960</v>
      </c>
      <c r="AL672">
        <v>2</v>
      </c>
      <c r="AM672" s="5">
        <f t="shared" si="83"/>
        <v>0.11764705882352941</v>
      </c>
      <c r="AN672" s="4">
        <f t="shared" si="84"/>
        <v>1.7818562487471323E-4</v>
      </c>
      <c r="AO672" s="3"/>
      <c r="AP672">
        <v>0</v>
      </c>
      <c r="AR672" t="s">
        <v>1</v>
      </c>
      <c r="AT672" s="2" t="s">
        <v>0</v>
      </c>
      <c r="AU672" s="1">
        <f t="shared" si="85"/>
        <v>0.5734030151571754</v>
      </c>
      <c r="AV672" s="1">
        <f t="shared" si="86"/>
        <v>0.41466460010868855</v>
      </c>
      <c r="AW672" s="1">
        <f t="shared" si="87"/>
        <v>0.25592618506020165</v>
      </c>
    </row>
    <row r="673" spans="1:49" x14ac:dyDescent="0.2">
      <c r="A673">
        <v>671</v>
      </c>
      <c r="B673" t="s">
        <v>10959</v>
      </c>
      <c r="C673" t="s">
        <v>10958</v>
      </c>
      <c r="F673" t="s">
        <v>10957</v>
      </c>
      <c r="G673" t="s">
        <v>10</v>
      </c>
      <c r="H673" t="s">
        <v>9</v>
      </c>
      <c r="I673" t="s">
        <v>10956</v>
      </c>
      <c r="J673">
        <v>60022144</v>
      </c>
      <c r="K673" t="s">
        <v>1409</v>
      </c>
      <c r="L673" t="s">
        <v>1408</v>
      </c>
      <c r="M673" t="s">
        <v>38</v>
      </c>
      <c r="N673">
        <v>3</v>
      </c>
      <c r="O673" t="s">
        <v>10955</v>
      </c>
      <c r="P673" t="s">
        <v>10954</v>
      </c>
      <c r="Q673" t="s">
        <v>3202</v>
      </c>
      <c r="R673" s="7">
        <v>38630</v>
      </c>
      <c r="S673" s="8">
        <f t="shared" si="80"/>
        <v>2005</v>
      </c>
      <c r="T673" s="8">
        <v>2005</v>
      </c>
      <c r="U673" s="8">
        <f t="shared" si="81"/>
        <v>17</v>
      </c>
      <c r="V673" s="7">
        <v>38630</v>
      </c>
      <c r="W673" t="s">
        <v>643</v>
      </c>
      <c r="X673" s="2">
        <v>0.30399999999999999</v>
      </c>
      <c r="Y673" s="6">
        <f t="shared" si="82"/>
        <v>8.115106377299057E-3</v>
      </c>
      <c r="AA673">
        <v>8952477</v>
      </c>
      <c r="AB673">
        <v>12250</v>
      </c>
      <c r="AD673" t="s">
        <v>2</v>
      </c>
      <c r="AE673">
        <v>47</v>
      </c>
      <c r="AF673">
        <v>1</v>
      </c>
      <c r="AH673" t="s">
        <v>10953</v>
      </c>
      <c r="AI673" t="s">
        <v>10952</v>
      </c>
      <c r="AJ673" t="s">
        <v>10951</v>
      </c>
      <c r="AK673" t="s">
        <v>10950</v>
      </c>
      <c r="AL673">
        <v>30</v>
      </c>
      <c r="AM673" s="5">
        <f t="shared" si="83"/>
        <v>1.7647058823529411</v>
      </c>
      <c r="AN673" s="4">
        <f t="shared" si="84"/>
        <v>2.6727843731206985E-3</v>
      </c>
      <c r="AO673" s="3"/>
      <c r="AP673">
        <v>0</v>
      </c>
      <c r="AR673" t="s">
        <v>1</v>
      </c>
      <c r="AT673" s="2" t="s">
        <v>0</v>
      </c>
      <c r="AU673" s="1">
        <f t="shared" si="85"/>
        <v>0.6482409776045549</v>
      </c>
      <c r="AV673" s="1">
        <f t="shared" si="86"/>
        <v>0.53939453752098776</v>
      </c>
      <c r="AW673" s="1">
        <f t="shared" si="87"/>
        <v>0.43054809743742056</v>
      </c>
    </row>
    <row r="674" spans="1:49" x14ac:dyDescent="0.2">
      <c r="A674">
        <v>672</v>
      </c>
      <c r="B674" t="s">
        <v>10949</v>
      </c>
      <c r="C674" t="s">
        <v>10948</v>
      </c>
      <c r="F674" t="s">
        <v>10947</v>
      </c>
      <c r="G674" t="s">
        <v>10</v>
      </c>
      <c r="H674" t="s">
        <v>9</v>
      </c>
      <c r="I674" t="s">
        <v>346</v>
      </c>
      <c r="J674">
        <v>60068689</v>
      </c>
      <c r="K674" t="s">
        <v>1006</v>
      </c>
      <c r="L674" t="s">
        <v>1005</v>
      </c>
      <c r="M674" t="s">
        <v>305</v>
      </c>
      <c r="N674">
        <v>3</v>
      </c>
      <c r="O674" t="s">
        <v>10946</v>
      </c>
      <c r="P674" t="s">
        <v>10945</v>
      </c>
      <c r="Q674" t="s">
        <v>1004</v>
      </c>
      <c r="R674" s="7">
        <v>38630</v>
      </c>
      <c r="S674" s="8">
        <f t="shared" si="80"/>
        <v>2005</v>
      </c>
      <c r="T674" s="8">
        <v>2005</v>
      </c>
      <c r="U674" s="8">
        <f t="shared" si="81"/>
        <v>17</v>
      </c>
      <c r="V674" s="7">
        <v>38630</v>
      </c>
      <c r="W674" t="s">
        <v>643</v>
      </c>
      <c r="X674" s="2">
        <v>0.30399999999999999</v>
      </c>
      <c r="Y674" s="6">
        <f t="shared" si="82"/>
        <v>8.115106377299057E-3</v>
      </c>
      <c r="AA674">
        <v>8952477</v>
      </c>
      <c r="AB674">
        <v>12250</v>
      </c>
      <c r="AD674" t="s">
        <v>2</v>
      </c>
      <c r="AE674">
        <v>47</v>
      </c>
      <c r="AF674">
        <v>1</v>
      </c>
      <c r="AH674" s="9">
        <v>44509</v>
      </c>
      <c r="AI674" t="s">
        <v>10944</v>
      </c>
      <c r="AJ674" t="s">
        <v>10943</v>
      </c>
      <c r="AK674" t="s">
        <v>10942</v>
      </c>
      <c r="AL674">
        <v>44</v>
      </c>
      <c r="AM674" s="5">
        <f t="shared" si="83"/>
        <v>2.5882352941176472</v>
      </c>
      <c r="AN674" s="4">
        <f t="shared" si="84"/>
        <v>3.920083747243691E-3</v>
      </c>
      <c r="AO674" s="3"/>
      <c r="AP674">
        <v>0</v>
      </c>
      <c r="AR674" t="s">
        <v>1</v>
      </c>
      <c r="AT674" s="2" t="s">
        <v>0</v>
      </c>
      <c r="AU674" s="1">
        <f t="shared" si="85"/>
        <v>0.68565995882824471</v>
      </c>
      <c r="AV674" s="1">
        <f t="shared" si="86"/>
        <v>0.60175950622713748</v>
      </c>
      <c r="AW674" s="1">
        <f t="shared" si="87"/>
        <v>0.51785905362603002</v>
      </c>
    </row>
    <row r="675" spans="1:49" x14ac:dyDescent="0.2">
      <c r="A675">
        <v>673</v>
      </c>
      <c r="B675" t="s">
        <v>10941</v>
      </c>
      <c r="C675" t="s">
        <v>10940</v>
      </c>
      <c r="F675" t="s">
        <v>10939</v>
      </c>
      <c r="G675" t="s">
        <v>10</v>
      </c>
      <c r="H675" t="s">
        <v>9</v>
      </c>
      <c r="I675" t="s">
        <v>1172</v>
      </c>
      <c r="J675" t="s">
        <v>829</v>
      </c>
      <c r="K675" t="s">
        <v>828</v>
      </c>
      <c r="L675" t="s">
        <v>827</v>
      </c>
      <c r="M675" t="s">
        <v>101</v>
      </c>
      <c r="N675">
        <v>3</v>
      </c>
      <c r="O675" t="s">
        <v>10938</v>
      </c>
      <c r="P675" t="s">
        <v>10937</v>
      </c>
      <c r="Q675" t="s">
        <v>10936</v>
      </c>
      <c r="R675" s="7">
        <v>38630</v>
      </c>
      <c r="S675" s="8">
        <f t="shared" si="80"/>
        <v>2005</v>
      </c>
      <c r="T675" s="8">
        <v>2005</v>
      </c>
      <c r="U675" s="8">
        <f t="shared" si="81"/>
        <v>17</v>
      </c>
      <c r="V675" s="7">
        <v>38630</v>
      </c>
      <c r="W675" t="s">
        <v>643</v>
      </c>
      <c r="X675" s="2">
        <v>0.30399999999999999</v>
      </c>
      <c r="Y675" s="6">
        <f t="shared" si="82"/>
        <v>8.115106377299057E-3</v>
      </c>
      <c r="AA675">
        <v>8952477</v>
      </c>
      <c r="AB675">
        <v>12250</v>
      </c>
      <c r="AD675" t="s">
        <v>2</v>
      </c>
      <c r="AE675">
        <v>47</v>
      </c>
      <c r="AF675">
        <v>1</v>
      </c>
      <c r="AH675" t="s">
        <v>10935</v>
      </c>
      <c r="AI675" t="s">
        <v>10934</v>
      </c>
      <c r="AJ675" t="s">
        <v>10933</v>
      </c>
      <c r="AK675" t="s">
        <v>10932</v>
      </c>
      <c r="AL675">
        <v>1</v>
      </c>
      <c r="AM675" s="5">
        <f t="shared" si="83"/>
        <v>5.8823529411764705E-2</v>
      </c>
      <c r="AN675" s="4">
        <f t="shared" si="84"/>
        <v>8.9092812437356614E-5</v>
      </c>
      <c r="AO675" s="3"/>
      <c r="AP675">
        <v>0</v>
      </c>
      <c r="AR675" t="s">
        <v>1</v>
      </c>
      <c r="AT675" s="2" t="s">
        <v>0</v>
      </c>
      <c r="AU675" s="1">
        <f t="shared" si="85"/>
        <v>0.5707302307840546</v>
      </c>
      <c r="AV675" s="1">
        <f t="shared" si="86"/>
        <v>0.41020995948682065</v>
      </c>
      <c r="AW675" s="1">
        <f t="shared" si="87"/>
        <v>0.24968968818958667</v>
      </c>
    </row>
    <row r="676" spans="1:49" x14ac:dyDescent="0.2">
      <c r="A676">
        <v>674</v>
      </c>
      <c r="B676" t="s">
        <v>10931</v>
      </c>
      <c r="C676" t="s">
        <v>10930</v>
      </c>
      <c r="F676" t="s">
        <v>10929</v>
      </c>
      <c r="G676" t="s">
        <v>10</v>
      </c>
      <c r="H676" t="s">
        <v>9</v>
      </c>
      <c r="I676" t="s">
        <v>10928</v>
      </c>
      <c r="J676">
        <v>60011357</v>
      </c>
      <c r="K676" t="s">
        <v>159</v>
      </c>
      <c r="L676" t="s">
        <v>158</v>
      </c>
      <c r="M676" t="s">
        <v>42</v>
      </c>
      <c r="N676">
        <v>2</v>
      </c>
      <c r="O676" t="s">
        <v>10927</v>
      </c>
      <c r="P676" t="s">
        <v>10926</v>
      </c>
      <c r="Q676" t="s">
        <v>484</v>
      </c>
      <c r="R676" s="7">
        <v>38630</v>
      </c>
      <c r="S676" s="8">
        <f t="shared" si="80"/>
        <v>2005</v>
      </c>
      <c r="T676" s="8">
        <v>2005</v>
      </c>
      <c r="U676" s="8">
        <f t="shared" si="81"/>
        <v>17</v>
      </c>
      <c r="V676" s="7">
        <v>38630</v>
      </c>
      <c r="W676" t="s">
        <v>643</v>
      </c>
      <c r="X676" s="2">
        <v>0.30399999999999999</v>
      </c>
      <c r="Y676" s="6">
        <f t="shared" si="82"/>
        <v>8.115106377299057E-3</v>
      </c>
      <c r="AA676">
        <v>8952477</v>
      </c>
      <c r="AB676">
        <v>12250</v>
      </c>
      <c r="AD676" t="s">
        <v>2</v>
      </c>
      <c r="AE676">
        <v>47</v>
      </c>
      <c r="AF676">
        <v>1</v>
      </c>
      <c r="AH676" t="s">
        <v>699</v>
      </c>
      <c r="AI676" t="s">
        <v>10925</v>
      </c>
      <c r="AJ676" t="s">
        <v>10924</v>
      </c>
      <c r="AK676" t="s">
        <v>10923</v>
      </c>
      <c r="AL676">
        <v>13</v>
      </c>
      <c r="AM676" s="5">
        <f t="shared" si="83"/>
        <v>0.76470588235294112</v>
      </c>
      <c r="AN676" s="4">
        <f t="shared" si="84"/>
        <v>1.1582065616856359E-3</v>
      </c>
      <c r="AO676" s="3"/>
      <c r="AP676">
        <v>0</v>
      </c>
      <c r="AR676" t="s">
        <v>1</v>
      </c>
      <c r="AT676" s="2" t="s">
        <v>0</v>
      </c>
      <c r="AU676" s="1">
        <f t="shared" si="85"/>
        <v>0.60280364326150304</v>
      </c>
      <c r="AV676" s="1">
        <f t="shared" si="86"/>
        <v>0.46366564694923462</v>
      </c>
      <c r="AW676" s="1">
        <f t="shared" si="87"/>
        <v>0.32452765063696626</v>
      </c>
    </row>
    <row r="677" spans="1:49" x14ac:dyDescent="0.2">
      <c r="A677">
        <v>675</v>
      </c>
      <c r="B677" t="s">
        <v>10922</v>
      </c>
      <c r="C677" t="s">
        <v>10921</v>
      </c>
      <c r="E677">
        <v>16207866</v>
      </c>
      <c r="F677" t="s">
        <v>10920</v>
      </c>
      <c r="G677" t="s">
        <v>10</v>
      </c>
      <c r="H677" t="s">
        <v>9</v>
      </c>
      <c r="I677" t="s">
        <v>10919</v>
      </c>
      <c r="J677" t="s">
        <v>10918</v>
      </c>
      <c r="K677" t="s">
        <v>10917</v>
      </c>
      <c r="L677" t="s">
        <v>10916</v>
      </c>
      <c r="M677" t="s">
        <v>63</v>
      </c>
      <c r="N677">
        <v>2</v>
      </c>
      <c r="O677" t="s">
        <v>10915</v>
      </c>
      <c r="P677" t="s">
        <v>10914</v>
      </c>
      <c r="Q677" t="s">
        <v>10913</v>
      </c>
      <c r="R677" s="7">
        <v>38630</v>
      </c>
      <c r="S677" s="8">
        <f t="shared" si="80"/>
        <v>2005</v>
      </c>
      <c r="T677" s="8">
        <v>2005</v>
      </c>
      <c r="U677" s="8">
        <f t="shared" si="81"/>
        <v>17</v>
      </c>
      <c r="V677" s="7">
        <v>38630</v>
      </c>
      <c r="W677" t="s">
        <v>6436</v>
      </c>
      <c r="X677" s="2">
        <v>3.4830000000000001</v>
      </c>
      <c r="Y677" s="6">
        <f t="shared" si="82"/>
        <v>9.2976695763594144E-2</v>
      </c>
      <c r="AA677">
        <v>2706474</v>
      </c>
      <c r="AB677">
        <v>16764</v>
      </c>
      <c r="AD677" t="s">
        <v>2</v>
      </c>
      <c r="AE677">
        <v>25</v>
      </c>
      <c r="AF677">
        <v>40</v>
      </c>
      <c r="AH677" t="s">
        <v>10912</v>
      </c>
      <c r="AI677" t="s">
        <v>10911</v>
      </c>
      <c r="AJ677" t="s">
        <v>10910</v>
      </c>
      <c r="AK677" t="s">
        <v>10909</v>
      </c>
      <c r="AL677">
        <v>313</v>
      </c>
      <c r="AM677" s="5">
        <f t="shared" si="83"/>
        <v>18.411764705882351</v>
      </c>
      <c r="AN677" s="4">
        <f t="shared" si="84"/>
        <v>2.7886050292892619E-2</v>
      </c>
      <c r="AO677" s="3"/>
      <c r="AP677">
        <v>1</v>
      </c>
      <c r="AR677" t="s">
        <v>1</v>
      </c>
      <c r="AT677" s="2">
        <v>6.1669999999999998</v>
      </c>
      <c r="AU677" s="1">
        <f t="shared" si="85"/>
        <v>7.3449502122383672</v>
      </c>
      <c r="AV677" s="1">
        <f t="shared" si="86"/>
        <v>6.0431373028243387</v>
      </c>
      <c r="AW677" s="1">
        <f t="shared" si="87"/>
        <v>4.7413243934103075</v>
      </c>
    </row>
    <row r="678" spans="1:49" x14ac:dyDescent="0.2">
      <c r="A678">
        <v>676</v>
      </c>
      <c r="B678" t="s">
        <v>10908</v>
      </c>
      <c r="C678" t="s">
        <v>10907</v>
      </c>
      <c r="F678" t="s">
        <v>10906</v>
      </c>
      <c r="G678" t="s">
        <v>10</v>
      </c>
      <c r="H678" t="s">
        <v>9</v>
      </c>
      <c r="I678" t="s">
        <v>10905</v>
      </c>
      <c r="J678">
        <v>60015098</v>
      </c>
      <c r="K678" t="s">
        <v>10904</v>
      </c>
      <c r="L678" t="s">
        <v>1083</v>
      </c>
      <c r="M678" t="s">
        <v>92</v>
      </c>
      <c r="N678">
        <v>1</v>
      </c>
      <c r="O678" t="s">
        <v>10903</v>
      </c>
      <c r="P678">
        <v>7103095915</v>
      </c>
      <c r="Q678">
        <v>60015098</v>
      </c>
      <c r="R678" s="7">
        <v>38630</v>
      </c>
      <c r="S678" s="8">
        <f t="shared" si="80"/>
        <v>2005</v>
      </c>
      <c r="T678" s="8">
        <v>2005</v>
      </c>
      <c r="U678" s="8">
        <f t="shared" si="81"/>
        <v>17</v>
      </c>
      <c r="V678" s="7">
        <v>2005</v>
      </c>
      <c r="W678" t="s">
        <v>1427</v>
      </c>
      <c r="X678" s="2">
        <v>0.51100000000000001</v>
      </c>
      <c r="Y678" s="6">
        <f t="shared" si="82"/>
        <v>1.3640853153946772E-2</v>
      </c>
      <c r="AA678">
        <v>222933</v>
      </c>
      <c r="AB678">
        <v>29630</v>
      </c>
      <c r="AD678" t="s">
        <v>2</v>
      </c>
      <c r="AE678">
        <v>39</v>
      </c>
      <c r="AF678">
        <v>31</v>
      </c>
      <c r="AH678" t="s">
        <v>10902</v>
      </c>
      <c r="AI678" t="s">
        <v>10901</v>
      </c>
      <c r="AJ678" t="s">
        <v>10900</v>
      </c>
      <c r="AK678" t="s">
        <v>10899</v>
      </c>
      <c r="AL678">
        <v>22</v>
      </c>
      <c r="AM678" s="5">
        <f t="shared" si="83"/>
        <v>1.2941176470588236</v>
      </c>
      <c r="AN678" s="4">
        <f t="shared" si="84"/>
        <v>1.9600418736218455E-3</v>
      </c>
      <c r="AO678" s="3"/>
      <c r="AP678">
        <v>0</v>
      </c>
      <c r="AR678" t="s">
        <v>1</v>
      </c>
      <c r="AT678" s="2">
        <v>1.016</v>
      </c>
      <c r="AU678" s="1">
        <f t="shared" si="85"/>
        <v>1.0136609769849294</v>
      </c>
      <c r="AV678" s="1">
        <f t="shared" si="86"/>
        <v>0.78004475137843088</v>
      </c>
      <c r="AW678" s="1">
        <f t="shared" si="87"/>
        <v>0.54642852577193235</v>
      </c>
    </row>
    <row r="679" spans="1:49" x14ac:dyDescent="0.2">
      <c r="A679">
        <v>677</v>
      </c>
      <c r="B679" t="s">
        <v>10898</v>
      </c>
      <c r="C679" t="s">
        <v>10897</v>
      </c>
      <c r="F679" t="s">
        <v>10896</v>
      </c>
      <c r="G679" t="s">
        <v>10</v>
      </c>
      <c r="H679" t="s">
        <v>9</v>
      </c>
      <c r="I679" t="s">
        <v>10895</v>
      </c>
      <c r="J679">
        <v>60018353</v>
      </c>
      <c r="K679" t="s">
        <v>6361</v>
      </c>
      <c r="L679" t="s">
        <v>1066</v>
      </c>
      <c r="M679" t="s">
        <v>51</v>
      </c>
      <c r="N679">
        <v>2</v>
      </c>
      <c r="O679" t="s">
        <v>10894</v>
      </c>
      <c r="P679" t="s">
        <v>10893</v>
      </c>
      <c r="Q679" t="s">
        <v>10892</v>
      </c>
      <c r="R679" s="7">
        <v>38628</v>
      </c>
      <c r="S679" s="8">
        <f t="shared" si="80"/>
        <v>2005</v>
      </c>
      <c r="T679" s="8">
        <v>2005</v>
      </c>
      <c r="U679" s="8">
        <f t="shared" si="81"/>
        <v>17</v>
      </c>
      <c r="V679" s="7">
        <v>38628</v>
      </c>
      <c r="W679" t="s">
        <v>679</v>
      </c>
      <c r="X679" s="2">
        <v>1.1819999999999999</v>
      </c>
      <c r="Y679" s="6">
        <f t="shared" si="82"/>
        <v>3.1552814927524625E-2</v>
      </c>
      <c r="AA679">
        <v>36951</v>
      </c>
      <c r="AB679">
        <v>27030</v>
      </c>
      <c r="AD679" t="s">
        <v>2</v>
      </c>
      <c r="AE679">
        <v>87</v>
      </c>
      <c r="AF679">
        <v>14</v>
      </c>
      <c r="AG679">
        <v>142902</v>
      </c>
      <c r="AH679" s="9">
        <v>44256</v>
      </c>
      <c r="AI679" t="s">
        <v>10891</v>
      </c>
      <c r="AK679" t="s">
        <v>10890</v>
      </c>
      <c r="AL679">
        <v>11</v>
      </c>
      <c r="AM679" s="5">
        <f t="shared" si="83"/>
        <v>0.6470588235294118</v>
      </c>
      <c r="AN679" s="4">
        <f t="shared" si="84"/>
        <v>9.8002093681092274E-4</v>
      </c>
      <c r="AO679" s="3"/>
      <c r="AP679">
        <v>0</v>
      </c>
      <c r="AQ679" t="s">
        <v>25</v>
      </c>
      <c r="AR679" t="s">
        <v>1</v>
      </c>
      <c r="AS679" t="s">
        <v>24</v>
      </c>
      <c r="AT679" s="2">
        <v>3.7909999999999999</v>
      </c>
      <c r="AU679" s="1">
        <f t="shared" si="85"/>
        <v>2.2380976730310516</v>
      </c>
      <c r="AV679" s="1">
        <f t="shared" si="86"/>
        <v>1.6266417932167776</v>
      </c>
      <c r="AW679" s="1">
        <f t="shared" si="87"/>
        <v>1.0151859134025034</v>
      </c>
    </row>
    <row r="680" spans="1:49" x14ac:dyDescent="0.2">
      <c r="A680">
        <v>678</v>
      </c>
      <c r="B680" t="s">
        <v>10889</v>
      </c>
      <c r="C680" t="s">
        <v>10888</v>
      </c>
      <c r="F680" t="s">
        <v>10887</v>
      </c>
      <c r="G680" t="s">
        <v>10</v>
      </c>
      <c r="H680" t="s">
        <v>9</v>
      </c>
      <c r="I680" t="s">
        <v>10886</v>
      </c>
      <c r="J680">
        <v>60017595</v>
      </c>
      <c r="K680" t="s">
        <v>10885</v>
      </c>
      <c r="L680" t="s">
        <v>10884</v>
      </c>
      <c r="M680" t="s">
        <v>490</v>
      </c>
      <c r="N680">
        <v>2</v>
      </c>
      <c r="O680" t="s">
        <v>10883</v>
      </c>
      <c r="P680" t="s">
        <v>10882</v>
      </c>
      <c r="Q680" t="s">
        <v>10881</v>
      </c>
      <c r="R680" s="7">
        <v>38626</v>
      </c>
      <c r="S680" s="8">
        <f t="shared" si="80"/>
        <v>2005</v>
      </c>
      <c r="T680" s="8">
        <v>2005</v>
      </c>
      <c r="U680" s="8">
        <f t="shared" si="81"/>
        <v>17</v>
      </c>
      <c r="V680" s="7">
        <v>38626</v>
      </c>
      <c r="W680" t="s">
        <v>10880</v>
      </c>
      <c r="X680" s="2">
        <v>0.35</v>
      </c>
      <c r="Y680" s="6">
        <f t="shared" si="82"/>
        <v>9.3430501054429932E-3</v>
      </c>
      <c r="AA680">
        <v>9487921</v>
      </c>
      <c r="AB680">
        <v>16065</v>
      </c>
      <c r="AC680">
        <v>14320487</v>
      </c>
      <c r="AD680" t="s">
        <v>2</v>
      </c>
      <c r="AE680">
        <v>87</v>
      </c>
      <c r="AF680">
        <v>6</v>
      </c>
      <c r="AH680" t="s">
        <v>1036</v>
      </c>
      <c r="AI680" t="s">
        <v>10879</v>
      </c>
      <c r="AJ680" t="s">
        <v>10878</v>
      </c>
      <c r="AK680" t="s">
        <v>10877</v>
      </c>
      <c r="AL680">
        <v>0</v>
      </c>
      <c r="AM680" s="5">
        <f t="shared" si="83"/>
        <v>0</v>
      </c>
      <c r="AN680" s="4">
        <f t="shared" si="84"/>
        <v>0</v>
      </c>
      <c r="AO680" s="3"/>
      <c r="AP680">
        <v>0</v>
      </c>
      <c r="AR680" t="s">
        <v>1</v>
      </c>
      <c r="AT680" s="2">
        <v>1.8360000000000001</v>
      </c>
      <c r="AU680" s="1">
        <f t="shared" si="85"/>
        <v>0.6540135073810095</v>
      </c>
      <c r="AV680" s="1">
        <f t="shared" si="86"/>
        <v>0.46715250527214969</v>
      </c>
      <c r="AW680" s="1">
        <f t="shared" si="87"/>
        <v>0.28029150316328977</v>
      </c>
    </row>
    <row r="681" spans="1:49" x14ac:dyDescent="0.2">
      <c r="A681">
        <v>679</v>
      </c>
      <c r="B681" t="s">
        <v>10876</v>
      </c>
      <c r="F681" t="s">
        <v>10875</v>
      </c>
      <c r="G681" t="s">
        <v>10</v>
      </c>
      <c r="H681" t="s">
        <v>9</v>
      </c>
      <c r="I681" t="s">
        <v>10874</v>
      </c>
      <c r="N681">
        <v>1</v>
      </c>
      <c r="O681" t="s">
        <v>10873</v>
      </c>
      <c r="P681">
        <v>7203037220</v>
      </c>
      <c r="R681" s="7">
        <v>38626</v>
      </c>
      <c r="S681" s="8">
        <f t="shared" si="80"/>
        <v>2005</v>
      </c>
      <c r="T681" s="8">
        <v>2005</v>
      </c>
      <c r="U681" s="8">
        <f t="shared" si="81"/>
        <v>17</v>
      </c>
      <c r="V681" s="7">
        <v>38626</v>
      </c>
      <c r="W681" t="s">
        <v>5551</v>
      </c>
      <c r="X681" s="2">
        <v>0.1</v>
      </c>
      <c r="Y681" s="6">
        <f t="shared" si="82"/>
        <v>2.6694428872694269E-3</v>
      </c>
      <c r="AA681">
        <v>10994130</v>
      </c>
      <c r="AB681">
        <v>20875</v>
      </c>
      <c r="AD681" t="s">
        <v>2</v>
      </c>
      <c r="AE681">
        <v>185</v>
      </c>
      <c r="AF681">
        <v>10</v>
      </c>
      <c r="AI681" t="s">
        <v>10872</v>
      </c>
      <c r="AK681" t="s">
        <v>10871</v>
      </c>
      <c r="AL681">
        <v>0</v>
      </c>
      <c r="AM681" s="5">
        <f t="shared" si="83"/>
        <v>0</v>
      </c>
      <c r="AN681" s="4">
        <f t="shared" si="84"/>
        <v>0</v>
      </c>
      <c r="AO681" s="3"/>
      <c r="AP681">
        <v>0</v>
      </c>
      <c r="AR681" t="s">
        <v>1</v>
      </c>
      <c r="AT681" s="2" t="s">
        <v>0</v>
      </c>
      <c r="AU681" s="1">
        <f t="shared" si="85"/>
        <v>0.18686100210885986</v>
      </c>
      <c r="AV681" s="1">
        <f t="shared" si="86"/>
        <v>0.13347214436347135</v>
      </c>
      <c r="AW681" s="1">
        <f t="shared" si="87"/>
        <v>8.0083286618082811E-2</v>
      </c>
    </row>
    <row r="682" spans="1:49" x14ac:dyDescent="0.2">
      <c r="A682">
        <v>680</v>
      </c>
      <c r="B682" t="s">
        <v>10870</v>
      </c>
      <c r="F682" t="s">
        <v>10869</v>
      </c>
      <c r="G682" t="s">
        <v>10</v>
      </c>
      <c r="H682" t="s">
        <v>9</v>
      </c>
      <c r="I682" t="s">
        <v>1053</v>
      </c>
      <c r="J682">
        <v>60019106</v>
      </c>
      <c r="K682" t="s">
        <v>1052</v>
      </c>
      <c r="L682" t="s">
        <v>1051</v>
      </c>
      <c r="M682" t="s">
        <v>82</v>
      </c>
      <c r="N682">
        <v>2</v>
      </c>
      <c r="O682" t="s">
        <v>1050</v>
      </c>
      <c r="P682" t="s">
        <v>1049</v>
      </c>
      <c r="Q682" t="s">
        <v>1048</v>
      </c>
      <c r="R682" s="7">
        <v>38626</v>
      </c>
      <c r="S682" s="8">
        <f t="shared" si="80"/>
        <v>2005</v>
      </c>
      <c r="T682" s="8">
        <v>2005</v>
      </c>
      <c r="U682" s="8">
        <f t="shared" si="81"/>
        <v>17</v>
      </c>
      <c r="V682" s="7">
        <v>38626</v>
      </c>
      <c r="W682" t="s">
        <v>817</v>
      </c>
      <c r="X682" s="2">
        <v>0.112</v>
      </c>
      <c r="Y682" s="6">
        <f t="shared" si="82"/>
        <v>2.9897760337417581E-3</v>
      </c>
      <c r="AA682">
        <v>3678393</v>
      </c>
      <c r="AB682">
        <v>4800153103</v>
      </c>
      <c r="AD682" t="s">
        <v>2</v>
      </c>
      <c r="AE682">
        <v>34</v>
      </c>
      <c r="AF682">
        <v>5</v>
      </c>
      <c r="AH682" t="s">
        <v>949</v>
      </c>
      <c r="AI682" t="s">
        <v>10868</v>
      </c>
      <c r="AJ682" t="s">
        <v>10867</v>
      </c>
      <c r="AK682" t="s">
        <v>10866</v>
      </c>
      <c r="AL682">
        <v>0</v>
      </c>
      <c r="AM682" s="5">
        <f t="shared" si="83"/>
        <v>0</v>
      </c>
      <c r="AN682" s="4">
        <f t="shared" si="84"/>
        <v>0</v>
      </c>
      <c r="AO682" s="3"/>
      <c r="AP682">
        <v>0</v>
      </c>
      <c r="AR682" t="s">
        <v>1</v>
      </c>
      <c r="AT682" s="2" t="s">
        <v>0</v>
      </c>
      <c r="AU682" s="1">
        <f t="shared" si="85"/>
        <v>0.20928432236192304</v>
      </c>
      <c r="AV682" s="1">
        <f t="shared" si="86"/>
        <v>0.14948880168708789</v>
      </c>
      <c r="AW682" s="1">
        <f t="shared" si="87"/>
        <v>8.969328101225274E-2</v>
      </c>
    </row>
    <row r="683" spans="1:49" x14ac:dyDescent="0.2">
      <c r="A683">
        <v>681</v>
      </c>
      <c r="B683" t="s">
        <v>10865</v>
      </c>
      <c r="F683" t="s">
        <v>10864</v>
      </c>
      <c r="G683" t="s">
        <v>10</v>
      </c>
      <c r="H683" t="s">
        <v>9</v>
      </c>
      <c r="I683" t="s">
        <v>10863</v>
      </c>
      <c r="J683" t="s">
        <v>10862</v>
      </c>
      <c r="K683" t="s">
        <v>10861</v>
      </c>
      <c r="L683" t="s">
        <v>10860</v>
      </c>
      <c r="M683" t="s">
        <v>96</v>
      </c>
      <c r="N683">
        <v>4</v>
      </c>
      <c r="O683" t="s">
        <v>10859</v>
      </c>
      <c r="P683" t="s">
        <v>10858</v>
      </c>
      <c r="Q683" t="s">
        <v>10857</v>
      </c>
      <c r="R683" s="7">
        <v>38626</v>
      </c>
      <c r="S683" s="8">
        <f t="shared" si="80"/>
        <v>2005</v>
      </c>
      <c r="T683" s="8">
        <v>2005</v>
      </c>
      <c r="U683" s="8">
        <f t="shared" si="81"/>
        <v>17</v>
      </c>
      <c r="V683" s="7">
        <v>38626</v>
      </c>
      <c r="W683" t="s">
        <v>817</v>
      </c>
      <c r="X683" s="2">
        <v>0.112</v>
      </c>
      <c r="Y683" s="6">
        <f t="shared" si="82"/>
        <v>2.9897760337417581E-3</v>
      </c>
      <c r="AA683">
        <v>3678393</v>
      </c>
      <c r="AB683">
        <v>4800153103</v>
      </c>
      <c r="AD683" t="s">
        <v>2</v>
      </c>
      <c r="AE683">
        <v>34</v>
      </c>
      <c r="AF683">
        <v>5</v>
      </c>
      <c r="AH683" t="s">
        <v>10856</v>
      </c>
      <c r="AI683" t="s">
        <v>10855</v>
      </c>
      <c r="AJ683" t="s">
        <v>10854</v>
      </c>
      <c r="AK683" t="s">
        <v>10853</v>
      </c>
      <c r="AL683">
        <v>4</v>
      </c>
      <c r="AM683" s="5">
        <f t="shared" si="83"/>
        <v>0.23529411764705882</v>
      </c>
      <c r="AN683" s="4">
        <f t="shared" si="84"/>
        <v>3.5637124974942646E-4</v>
      </c>
      <c r="AO683" s="3"/>
      <c r="AP683">
        <v>0</v>
      </c>
      <c r="AR683" t="s">
        <v>1</v>
      </c>
      <c r="AT683" s="2" t="s">
        <v>0</v>
      </c>
      <c r="AU683" s="1">
        <f t="shared" si="85"/>
        <v>0.21997545985440584</v>
      </c>
      <c r="AV683" s="1">
        <f t="shared" si="86"/>
        <v>0.16730736417455921</v>
      </c>
      <c r="AW683" s="1">
        <f t="shared" si="87"/>
        <v>0.11463926849471259</v>
      </c>
    </row>
    <row r="684" spans="1:49" x14ac:dyDescent="0.2">
      <c r="A684">
        <v>682</v>
      </c>
      <c r="B684" t="s">
        <v>10852</v>
      </c>
      <c r="F684" t="s">
        <v>10851</v>
      </c>
      <c r="G684" t="s">
        <v>10</v>
      </c>
      <c r="H684" t="s">
        <v>9</v>
      </c>
      <c r="I684" t="s">
        <v>10850</v>
      </c>
      <c r="J684">
        <v>60070214</v>
      </c>
      <c r="K684" t="s">
        <v>10849</v>
      </c>
      <c r="L684" t="s">
        <v>10848</v>
      </c>
      <c r="M684" t="s">
        <v>82</v>
      </c>
      <c r="N684">
        <v>3</v>
      </c>
      <c r="O684" t="s">
        <v>10847</v>
      </c>
      <c r="P684" t="s">
        <v>10846</v>
      </c>
      <c r="Q684" t="s">
        <v>10845</v>
      </c>
      <c r="R684" s="7">
        <v>38626</v>
      </c>
      <c r="S684" s="8">
        <f t="shared" si="80"/>
        <v>2005</v>
      </c>
      <c r="T684" s="8">
        <v>2005</v>
      </c>
      <c r="U684" s="8">
        <f t="shared" si="81"/>
        <v>17</v>
      </c>
      <c r="V684" s="7">
        <v>38626</v>
      </c>
      <c r="W684" t="s">
        <v>817</v>
      </c>
      <c r="X684" s="2">
        <v>0.112</v>
      </c>
      <c r="Y684" s="6">
        <f t="shared" si="82"/>
        <v>2.9897760337417581E-3</v>
      </c>
      <c r="AA684">
        <v>3678393</v>
      </c>
      <c r="AB684">
        <v>4800153103</v>
      </c>
      <c r="AD684" t="s">
        <v>2</v>
      </c>
      <c r="AE684">
        <v>34</v>
      </c>
      <c r="AF684">
        <v>5</v>
      </c>
      <c r="AH684" t="s">
        <v>10844</v>
      </c>
      <c r="AI684" t="s">
        <v>10843</v>
      </c>
      <c r="AJ684" t="s">
        <v>10842</v>
      </c>
      <c r="AK684" t="s">
        <v>10841</v>
      </c>
      <c r="AL684">
        <v>4</v>
      </c>
      <c r="AM684" s="5">
        <f t="shared" si="83"/>
        <v>0.23529411764705882</v>
      </c>
      <c r="AN684" s="4">
        <f t="shared" si="84"/>
        <v>3.5637124974942646E-4</v>
      </c>
      <c r="AO684" s="3"/>
      <c r="AP684">
        <v>0</v>
      </c>
      <c r="AR684" t="s">
        <v>1</v>
      </c>
      <c r="AT684" s="2" t="s">
        <v>0</v>
      </c>
      <c r="AU684" s="1">
        <f t="shared" si="85"/>
        <v>0.21997545985440584</v>
      </c>
      <c r="AV684" s="1">
        <f t="shared" si="86"/>
        <v>0.16730736417455921</v>
      </c>
      <c r="AW684" s="1">
        <f t="shared" si="87"/>
        <v>0.11463926849471259</v>
      </c>
    </row>
    <row r="685" spans="1:49" x14ac:dyDescent="0.2">
      <c r="A685">
        <v>683</v>
      </c>
      <c r="B685" t="s">
        <v>10840</v>
      </c>
      <c r="C685" t="s">
        <v>10839</v>
      </c>
      <c r="F685" t="s">
        <v>10838</v>
      </c>
      <c r="G685" t="s">
        <v>10</v>
      </c>
      <c r="H685" t="s">
        <v>9</v>
      </c>
      <c r="I685" t="s">
        <v>10837</v>
      </c>
      <c r="J685" t="s">
        <v>10836</v>
      </c>
      <c r="K685" t="s">
        <v>10835</v>
      </c>
      <c r="L685" t="s">
        <v>10834</v>
      </c>
      <c r="M685" t="s">
        <v>455</v>
      </c>
      <c r="N685">
        <v>4</v>
      </c>
      <c r="O685" t="s">
        <v>10833</v>
      </c>
      <c r="P685" t="s">
        <v>10832</v>
      </c>
      <c r="Q685" t="s">
        <v>10831</v>
      </c>
      <c r="R685" s="7">
        <v>38626</v>
      </c>
      <c r="S685" s="8">
        <f t="shared" si="80"/>
        <v>2005</v>
      </c>
      <c r="T685" s="8">
        <v>2005</v>
      </c>
      <c r="U685" s="8">
        <f t="shared" si="81"/>
        <v>17</v>
      </c>
      <c r="V685" s="7">
        <v>38626</v>
      </c>
      <c r="W685" t="s">
        <v>989</v>
      </c>
      <c r="X685" s="2">
        <v>0.35699999999999998</v>
      </c>
      <c r="Y685" s="6">
        <f t="shared" si="82"/>
        <v>9.5299111075518531E-3</v>
      </c>
      <c r="AA685">
        <v>913286</v>
      </c>
      <c r="AB685">
        <v>12316</v>
      </c>
      <c r="AC685">
        <v>15602303</v>
      </c>
      <c r="AD685" t="s">
        <v>2</v>
      </c>
      <c r="AE685">
        <v>44</v>
      </c>
      <c r="AF685">
        <v>10</v>
      </c>
      <c r="AG685">
        <v>105002</v>
      </c>
      <c r="AI685" t="s">
        <v>10830</v>
      </c>
      <c r="AJ685" t="s">
        <v>10829</v>
      </c>
      <c r="AK685" t="s">
        <v>10828</v>
      </c>
      <c r="AL685">
        <v>0</v>
      </c>
      <c r="AM685" s="5">
        <f t="shared" si="83"/>
        <v>0</v>
      </c>
      <c r="AN685" s="4">
        <f t="shared" si="84"/>
        <v>0</v>
      </c>
      <c r="AO685" s="3"/>
      <c r="AP685">
        <v>0</v>
      </c>
      <c r="AQ685" t="s">
        <v>35</v>
      </c>
      <c r="AR685" t="s">
        <v>10827</v>
      </c>
      <c r="AS685" t="s">
        <v>34</v>
      </c>
      <c r="AT685" s="2">
        <v>1.0840000000000001</v>
      </c>
      <c r="AU685" s="1">
        <f t="shared" si="85"/>
        <v>0.66709377752862975</v>
      </c>
      <c r="AV685" s="1">
        <f t="shared" si="86"/>
        <v>0.47649555537759264</v>
      </c>
      <c r="AW685" s="1">
        <f t="shared" si="87"/>
        <v>0.28589733322655558</v>
      </c>
    </row>
    <row r="686" spans="1:49" x14ac:dyDescent="0.2">
      <c r="A686">
        <v>684</v>
      </c>
      <c r="B686" t="s">
        <v>10826</v>
      </c>
      <c r="C686" t="s">
        <v>10825</v>
      </c>
      <c r="F686" t="s">
        <v>10824</v>
      </c>
      <c r="G686" t="s">
        <v>10</v>
      </c>
      <c r="H686" t="s">
        <v>9</v>
      </c>
      <c r="I686" t="s">
        <v>798</v>
      </c>
      <c r="J686">
        <v>60025578</v>
      </c>
      <c r="K686" t="s">
        <v>507</v>
      </c>
      <c r="L686" t="s">
        <v>341</v>
      </c>
      <c r="M686" t="s">
        <v>71</v>
      </c>
      <c r="N686">
        <v>4</v>
      </c>
      <c r="O686" t="s">
        <v>10823</v>
      </c>
      <c r="P686" t="s">
        <v>10822</v>
      </c>
      <c r="Q686" t="s">
        <v>1182</v>
      </c>
      <c r="R686" s="7">
        <v>38626</v>
      </c>
      <c r="S686" s="8">
        <f t="shared" si="80"/>
        <v>2005</v>
      </c>
      <c r="T686" s="8">
        <v>2005</v>
      </c>
      <c r="U686" s="8">
        <f t="shared" si="81"/>
        <v>17</v>
      </c>
      <c r="V686" s="7">
        <v>38626</v>
      </c>
      <c r="W686" t="s">
        <v>1420</v>
      </c>
      <c r="X686" s="2" t="s">
        <v>0</v>
      </c>
      <c r="Y686" s="6" t="e">
        <f t="shared" si="82"/>
        <v>#VALUE!</v>
      </c>
      <c r="AA686">
        <v>10092757</v>
      </c>
      <c r="AB686">
        <v>145627</v>
      </c>
      <c r="AD686" t="s">
        <v>2</v>
      </c>
      <c r="AE686">
        <v>48</v>
      </c>
      <c r="AF686">
        <v>5</v>
      </c>
      <c r="AH686" t="s">
        <v>10821</v>
      </c>
      <c r="AI686" t="s">
        <v>10820</v>
      </c>
      <c r="AJ686" t="s">
        <v>10819</v>
      </c>
      <c r="AK686" t="s">
        <v>10818</v>
      </c>
      <c r="AL686">
        <v>0</v>
      </c>
      <c r="AM686" s="5">
        <f t="shared" si="83"/>
        <v>0</v>
      </c>
      <c r="AN686" s="4">
        <f t="shared" si="84"/>
        <v>0</v>
      </c>
      <c r="AO686" s="3"/>
      <c r="AP686">
        <v>0</v>
      </c>
      <c r="AR686" t="s">
        <v>1</v>
      </c>
      <c r="AT686" s="2" t="s">
        <v>0</v>
      </c>
      <c r="AU686" s="1" t="e">
        <f t="shared" si="85"/>
        <v>#VALUE!</v>
      </c>
      <c r="AV686" s="1" t="e">
        <f t="shared" si="86"/>
        <v>#VALUE!</v>
      </c>
      <c r="AW686" s="1" t="e">
        <f t="shared" si="87"/>
        <v>#VALUE!</v>
      </c>
    </row>
    <row r="687" spans="1:49" x14ac:dyDescent="0.2">
      <c r="A687">
        <v>685</v>
      </c>
      <c r="B687" t="s">
        <v>10817</v>
      </c>
      <c r="C687" t="s">
        <v>10816</v>
      </c>
      <c r="F687" t="s">
        <v>10815</v>
      </c>
      <c r="G687" t="s">
        <v>10</v>
      </c>
      <c r="H687" t="s">
        <v>9</v>
      </c>
      <c r="I687" t="s">
        <v>10814</v>
      </c>
      <c r="J687" t="s">
        <v>10813</v>
      </c>
      <c r="K687" t="s">
        <v>10812</v>
      </c>
      <c r="L687" t="s">
        <v>10811</v>
      </c>
      <c r="M687" t="s">
        <v>456</v>
      </c>
      <c r="N687">
        <v>4</v>
      </c>
      <c r="O687" t="s">
        <v>10810</v>
      </c>
      <c r="P687" t="s">
        <v>10809</v>
      </c>
      <c r="Q687" t="s">
        <v>10808</v>
      </c>
      <c r="R687" s="7">
        <v>38626</v>
      </c>
      <c r="S687" s="8">
        <f t="shared" si="80"/>
        <v>2005</v>
      </c>
      <c r="T687" s="8">
        <v>2005</v>
      </c>
      <c r="U687" s="8">
        <f t="shared" si="81"/>
        <v>17</v>
      </c>
      <c r="V687" s="7">
        <v>38626</v>
      </c>
      <c r="W687" t="s">
        <v>1364</v>
      </c>
      <c r="X687" s="2">
        <v>0.86499999999999999</v>
      </c>
      <c r="Y687" s="6">
        <f t="shared" si="82"/>
        <v>2.3090680974880543E-2</v>
      </c>
      <c r="AA687">
        <v>3076946</v>
      </c>
      <c r="AB687">
        <v>19779</v>
      </c>
      <c r="AC687">
        <v>13652311</v>
      </c>
      <c r="AD687" t="s">
        <v>2</v>
      </c>
      <c r="AE687">
        <v>30</v>
      </c>
      <c r="AF687">
        <v>5</v>
      </c>
      <c r="AH687" t="s">
        <v>10807</v>
      </c>
      <c r="AI687" t="s">
        <v>10806</v>
      </c>
      <c r="AJ687" t="s">
        <v>10805</v>
      </c>
      <c r="AK687" t="s">
        <v>10804</v>
      </c>
      <c r="AL687">
        <v>18</v>
      </c>
      <c r="AM687" s="5">
        <f t="shared" si="83"/>
        <v>1.0588235294117647</v>
      </c>
      <c r="AN687" s="4">
        <f t="shared" si="84"/>
        <v>1.6036706238724192E-3</v>
      </c>
      <c r="AO687" s="3"/>
      <c r="AP687">
        <v>0</v>
      </c>
      <c r="AR687" t="s">
        <v>1</v>
      </c>
      <c r="AT687" s="2">
        <v>2.4649999999999999</v>
      </c>
      <c r="AU687" s="1">
        <f t="shared" si="85"/>
        <v>1.6644577869578105</v>
      </c>
      <c r="AV687" s="1">
        <f t="shared" si="86"/>
        <v>1.2347175799376482</v>
      </c>
      <c r="AW687" s="1">
        <f t="shared" si="87"/>
        <v>0.80497737291748561</v>
      </c>
    </row>
    <row r="688" spans="1:49" x14ac:dyDescent="0.2">
      <c r="A688">
        <v>686</v>
      </c>
      <c r="B688" t="s">
        <v>10803</v>
      </c>
      <c r="C688" t="s">
        <v>10802</v>
      </c>
      <c r="F688" t="s">
        <v>10801</v>
      </c>
      <c r="G688" t="s">
        <v>10</v>
      </c>
      <c r="H688" t="s">
        <v>9</v>
      </c>
      <c r="I688" t="s">
        <v>10800</v>
      </c>
      <c r="J688" t="s">
        <v>10799</v>
      </c>
      <c r="K688" t="s">
        <v>10798</v>
      </c>
      <c r="L688" t="s">
        <v>10797</v>
      </c>
      <c r="M688" t="s">
        <v>10796</v>
      </c>
      <c r="N688">
        <v>4</v>
      </c>
      <c r="O688" t="s">
        <v>10795</v>
      </c>
      <c r="P688" t="s">
        <v>10794</v>
      </c>
      <c r="Q688" t="s">
        <v>10793</v>
      </c>
      <c r="R688" s="7">
        <v>38626</v>
      </c>
      <c r="S688" s="8">
        <f t="shared" si="80"/>
        <v>2005</v>
      </c>
      <c r="T688" s="8">
        <v>2005</v>
      </c>
      <c r="U688" s="8">
        <f t="shared" si="81"/>
        <v>17</v>
      </c>
      <c r="V688" s="7">
        <v>38626</v>
      </c>
      <c r="W688" t="s">
        <v>10792</v>
      </c>
      <c r="X688" s="2">
        <v>0.68400000000000005</v>
      </c>
      <c r="Y688" s="6">
        <f t="shared" si="82"/>
        <v>1.8258989348922883E-2</v>
      </c>
      <c r="AA688">
        <v>9412948</v>
      </c>
      <c r="AB688">
        <v>13469</v>
      </c>
      <c r="AD688" t="s">
        <v>2</v>
      </c>
      <c r="AE688">
        <v>14</v>
      </c>
      <c r="AF688">
        <v>5</v>
      </c>
      <c r="AH688" t="s">
        <v>10791</v>
      </c>
      <c r="AI688" t="s">
        <v>10790</v>
      </c>
      <c r="AK688" t="s">
        <v>10789</v>
      </c>
      <c r="AL688">
        <v>11</v>
      </c>
      <c r="AM688" s="5">
        <f t="shared" si="83"/>
        <v>0.6470588235294118</v>
      </c>
      <c r="AN688" s="4">
        <f t="shared" si="84"/>
        <v>9.8002093681092274E-4</v>
      </c>
      <c r="AO688" s="3"/>
      <c r="AP688">
        <v>0</v>
      </c>
      <c r="AR688" t="s">
        <v>1</v>
      </c>
      <c r="AT688" s="2">
        <v>1.915</v>
      </c>
      <c r="AU688" s="1">
        <f t="shared" si="85"/>
        <v>1.3075298825289294</v>
      </c>
      <c r="AV688" s="1">
        <f t="shared" si="86"/>
        <v>0.96195051428669032</v>
      </c>
      <c r="AW688" s="1">
        <f t="shared" si="87"/>
        <v>0.61637114604445109</v>
      </c>
    </row>
    <row r="689" spans="1:49" x14ac:dyDescent="0.2">
      <c r="A689">
        <v>687</v>
      </c>
      <c r="B689" t="s">
        <v>10788</v>
      </c>
      <c r="C689" t="s">
        <v>10787</v>
      </c>
      <c r="F689" t="s">
        <v>10786</v>
      </c>
      <c r="G689" t="s">
        <v>10</v>
      </c>
      <c r="H689" t="s">
        <v>9</v>
      </c>
      <c r="I689" t="s">
        <v>10785</v>
      </c>
      <c r="J689" t="s">
        <v>10784</v>
      </c>
      <c r="K689" t="s">
        <v>10783</v>
      </c>
      <c r="L689" t="s">
        <v>10782</v>
      </c>
      <c r="M689" t="s">
        <v>98</v>
      </c>
      <c r="N689">
        <v>6</v>
      </c>
      <c r="O689" t="s">
        <v>10781</v>
      </c>
      <c r="P689" t="s">
        <v>10780</v>
      </c>
      <c r="Q689" t="s">
        <v>10779</v>
      </c>
      <c r="R689" s="7">
        <v>38626</v>
      </c>
      <c r="S689" s="8">
        <f t="shared" si="80"/>
        <v>2005</v>
      </c>
      <c r="T689" s="8">
        <v>2005</v>
      </c>
      <c r="U689" s="8">
        <f t="shared" si="81"/>
        <v>17</v>
      </c>
      <c r="V689" s="7">
        <v>38626</v>
      </c>
      <c r="W689" t="s">
        <v>802</v>
      </c>
      <c r="X689" s="2">
        <v>0.26100000000000001</v>
      </c>
      <c r="Y689" s="6">
        <f t="shared" si="82"/>
        <v>6.967245935773205E-3</v>
      </c>
      <c r="AA689" t="s">
        <v>801</v>
      </c>
      <c r="AB689">
        <v>18374</v>
      </c>
      <c r="AD689" t="s">
        <v>2</v>
      </c>
      <c r="AE689">
        <v>12</v>
      </c>
      <c r="AF689" s="9">
        <v>44352</v>
      </c>
      <c r="AH689" t="s">
        <v>10778</v>
      </c>
      <c r="AI689" t="s">
        <v>10777</v>
      </c>
      <c r="AJ689" t="s">
        <v>10776</v>
      </c>
      <c r="AK689" t="s">
        <v>10775</v>
      </c>
      <c r="AL689">
        <v>6</v>
      </c>
      <c r="AM689" s="5">
        <f t="shared" si="83"/>
        <v>0.35294117647058826</v>
      </c>
      <c r="AN689" s="4">
        <f t="shared" si="84"/>
        <v>5.3455687462413976E-4</v>
      </c>
      <c r="AO689" s="3"/>
      <c r="AP689">
        <v>0</v>
      </c>
      <c r="AQ689" t="s">
        <v>56</v>
      </c>
      <c r="AR689">
        <v>20040373</v>
      </c>
      <c r="AS689" t="s">
        <v>55</v>
      </c>
      <c r="AT689" s="2">
        <v>1.1519999999999999</v>
      </c>
      <c r="AU689" s="1">
        <f t="shared" si="85"/>
        <v>0.50374392174284854</v>
      </c>
      <c r="AV689" s="1">
        <f t="shared" si="86"/>
        <v>0.37509014051986722</v>
      </c>
      <c r="AW689" s="1">
        <f t="shared" si="87"/>
        <v>0.24643635929688595</v>
      </c>
    </row>
    <row r="690" spans="1:49" x14ac:dyDescent="0.2">
      <c r="A690">
        <v>688</v>
      </c>
      <c r="B690" t="s">
        <v>10774</v>
      </c>
      <c r="C690" t="s">
        <v>10773</v>
      </c>
      <c r="E690">
        <v>16255750</v>
      </c>
      <c r="F690" t="s">
        <v>10772</v>
      </c>
      <c r="G690" t="s">
        <v>10</v>
      </c>
      <c r="H690" t="s">
        <v>9</v>
      </c>
      <c r="I690" t="s">
        <v>5686</v>
      </c>
      <c r="J690" t="s">
        <v>10771</v>
      </c>
      <c r="K690" t="s">
        <v>10770</v>
      </c>
      <c r="L690" t="s">
        <v>10769</v>
      </c>
      <c r="M690" t="s">
        <v>10768</v>
      </c>
      <c r="N690">
        <v>7</v>
      </c>
      <c r="O690" t="s">
        <v>10767</v>
      </c>
      <c r="P690" t="s">
        <v>10766</v>
      </c>
      <c r="Q690" t="s">
        <v>10765</v>
      </c>
      <c r="R690" s="7">
        <v>38626</v>
      </c>
      <c r="S690" s="8">
        <f t="shared" si="80"/>
        <v>2005</v>
      </c>
      <c r="T690" s="8">
        <v>2005</v>
      </c>
      <c r="U690" s="8">
        <f t="shared" si="81"/>
        <v>17</v>
      </c>
      <c r="V690" s="7">
        <v>38626</v>
      </c>
      <c r="W690" t="s">
        <v>10764</v>
      </c>
      <c r="X690" s="2">
        <v>0.49399999999999999</v>
      </c>
      <c r="Y690" s="6">
        <f t="shared" si="82"/>
        <v>1.3187047863110968E-2</v>
      </c>
      <c r="AA690" t="s">
        <v>10763</v>
      </c>
      <c r="AB690">
        <v>22445</v>
      </c>
      <c r="AC690" t="s">
        <v>10762</v>
      </c>
      <c r="AD690" t="s">
        <v>2</v>
      </c>
      <c r="AE690">
        <v>10</v>
      </c>
      <c r="AF690">
        <v>4</v>
      </c>
      <c r="AH690" t="s">
        <v>10761</v>
      </c>
      <c r="AI690" t="s">
        <v>10760</v>
      </c>
      <c r="AJ690" t="s">
        <v>10759</v>
      </c>
      <c r="AK690" t="s">
        <v>10758</v>
      </c>
      <c r="AL690">
        <v>18</v>
      </c>
      <c r="AM690" s="5">
        <f t="shared" si="83"/>
        <v>1.0588235294117647</v>
      </c>
      <c r="AN690" s="4">
        <f t="shared" si="84"/>
        <v>1.6036706238724192E-3</v>
      </c>
      <c r="AO690" s="3"/>
      <c r="AP690">
        <v>0</v>
      </c>
      <c r="AR690" t="s">
        <v>1</v>
      </c>
      <c r="AT690" s="2" t="s">
        <v>0</v>
      </c>
      <c r="AU690" s="1">
        <f t="shared" si="85"/>
        <v>0.9712034691339404</v>
      </c>
      <c r="AV690" s="1">
        <f t="shared" si="86"/>
        <v>0.73953592434916937</v>
      </c>
      <c r="AW690" s="1">
        <f t="shared" si="87"/>
        <v>0.50786837956439834</v>
      </c>
    </row>
    <row r="691" spans="1:49" x14ac:dyDescent="0.2">
      <c r="A691">
        <v>689</v>
      </c>
      <c r="B691" t="s">
        <v>10757</v>
      </c>
      <c r="C691" t="s">
        <v>10756</v>
      </c>
      <c r="F691" t="s">
        <v>10755</v>
      </c>
      <c r="G691" t="s">
        <v>10</v>
      </c>
      <c r="H691" t="s">
        <v>9</v>
      </c>
      <c r="I691" t="s">
        <v>10754</v>
      </c>
      <c r="J691">
        <v>60068676</v>
      </c>
      <c r="K691" t="s">
        <v>10753</v>
      </c>
      <c r="L691" t="s">
        <v>374</v>
      </c>
      <c r="M691" t="s">
        <v>373</v>
      </c>
      <c r="N691">
        <v>3</v>
      </c>
      <c r="O691" t="s">
        <v>10752</v>
      </c>
      <c r="P691" t="s">
        <v>10751</v>
      </c>
      <c r="Q691" t="s">
        <v>10750</v>
      </c>
      <c r="R691" s="7">
        <v>38626</v>
      </c>
      <c r="S691" s="8">
        <f t="shared" si="80"/>
        <v>2005</v>
      </c>
      <c r="T691" s="8">
        <v>2005</v>
      </c>
      <c r="U691" s="8">
        <f t="shared" si="81"/>
        <v>17</v>
      </c>
      <c r="V691" s="7">
        <v>38626</v>
      </c>
      <c r="W691" t="s">
        <v>431</v>
      </c>
      <c r="X691" s="2">
        <v>0.318</v>
      </c>
      <c r="Y691" s="6">
        <f t="shared" si="82"/>
        <v>8.4888283815167786E-3</v>
      </c>
      <c r="AA691">
        <v>338443</v>
      </c>
      <c r="AB691">
        <v>27160</v>
      </c>
      <c r="AC691">
        <v>15739120</v>
      </c>
      <c r="AD691" t="s">
        <v>2</v>
      </c>
      <c r="AE691">
        <v>48</v>
      </c>
      <c r="AF691" s="9">
        <v>44510</v>
      </c>
      <c r="AH691" t="s">
        <v>10749</v>
      </c>
      <c r="AI691" t="s">
        <v>10748</v>
      </c>
      <c r="AK691" t="s">
        <v>10747</v>
      </c>
      <c r="AL691">
        <v>1</v>
      </c>
      <c r="AM691" s="5">
        <f t="shared" si="83"/>
        <v>5.8823529411764705E-2</v>
      </c>
      <c r="AN691" s="4">
        <f t="shared" si="84"/>
        <v>8.9092812437356614E-5</v>
      </c>
      <c r="AO691" s="3"/>
      <c r="AP691">
        <v>0</v>
      </c>
      <c r="AR691" t="s">
        <v>1</v>
      </c>
      <c r="AT691" s="2">
        <v>0.77</v>
      </c>
      <c r="AU691" s="1">
        <f t="shared" si="85"/>
        <v>0.59689077107929522</v>
      </c>
      <c r="AV691" s="1">
        <f t="shared" si="86"/>
        <v>0.42889605969770672</v>
      </c>
      <c r="AW691" s="1">
        <f t="shared" si="87"/>
        <v>0.26090134831611833</v>
      </c>
    </row>
    <row r="692" spans="1:49" x14ac:dyDescent="0.2">
      <c r="A692">
        <v>690</v>
      </c>
      <c r="B692" t="s">
        <v>10746</v>
      </c>
      <c r="C692" t="s">
        <v>10745</v>
      </c>
      <c r="F692" t="s">
        <v>10744</v>
      </c>
      <c r="G692" t="s">
        <v>10</v>
      </c>
      <c r="H692" t="s">
        <v>9</v>
      </c>
      <c r="I692" t="s">
        <v>10090</v>
      </c>
      <c r="J692" t="s">
        <v>10743</v>
      </c>
      <c r="K692" t="s">
        <v>10742</v>
      </c>
      <c r="L692" t="s">
        <v>10741</v>
      </c>
      <c r="M692" t="s">
        <v>10740</v>
      </c>
      <c r="N692">
        <v>10</v>
      </c>
      <c r="O692" t="s">
        <v>10739</v>
      </c>
      <c r="P692" t="s">
        <v>10738</v>
      </c>
      <c r="Q692" t="s">
        <v>10737</v>
      </c>
      <c r="R692" s="7">
        <v>38626</v>
      </c>
      <c r="S692" s="8">
        <f t="shared" si="80"/>
        <v>2005</v>
      </c>
      <c r="T692" s="8">
        <v>2005</v>
      </c>
      <c r="U692" s="8">
        <f t="shared" si="81"/>
        <v>17</v>
      </c>
      <c r="V692" s="7">
        <v>38626</v>
      </c>
      <c r="W692" t="s">
        <v>620</v>
      </c>
      <c r="X692" s="2">
        <v>0.88100000000000001</v>
      </c>
      <c r="Y692" s="6">
        <f t="shared" si="82"/>
        <v>2.3517791836843653E-2</v>
      </c>
      <c r="AA692">
        <v>10459243</v>
      </c>
      <c r="AB692">
        <v>17248</v>
      </c>
      <c r="AD692" t="s">
        <v>2</v>
      </c>
      <c r="AE692">
        <v>47</v>
      </c>
      <c r="AF692">
        <v>5</v>
      </c>
      <c r="AH692" t="s">
        <v>10736</v>
      </c>
      <c r="AI692" t="s">
        <v>10735</v>
      </c>
      <c r="AJ692" t="s">
        <v>10734</v>
      </c>
      <c r="AK692" t="s">
        <v>10733</v>
      </c>
      <c r="AL692">
        <v>1</v>
      </c>
      <c r="AM692" s="5">
        <f t="shared" si="83"/>
        <v>5.8823529411764705E-2</v>
      </c>
      <c r="AN692" s="4">
        <f t="shared" si="84"/>
        <v>8.9092812437356614E-5</v>
      </c>
      <c r="AO692" s="3"/>
      <c r="AP692">
        <v>0</v>
      </c>
      <c r="AR692" t="s">
        <v>1</v>
      </c>
      <c r="AT692" s="2" t="s">
        <v>0</v>
      </c>
      <c r="AU692" s="1">
        <f t="shared" si="85"/>
        <v>1.6489182129521762</v>
      </c>
      <c r="AV692" s="1">
        <f t="shared" si="86"/>
        <v>1.1803442324640505</v>
      </c>
      <c r="AW692" s="1">
        <f t="shared" si="87"/>
        <v>0.71177025197592447</v>
      </c>
    </row>
    <row r="693" spans="1:49" x14ac:dyDescent="0.2">
      <c r="A693">
        <v>691</v>
      </c>
      <c r="B693" t="s">
        <v>10732</v>
      </c>
      <c r="C693" t="s">
        <v>10731</v>
      </c>
      <c r="F693" t="s">
        <v>10730</v>
      </c>
      <c r="G693" t="s">
        <v>10</v>
      </c>
      <c r="H693" t="s">
        <v>9</v>
      </c>
      <c r="I693" t="s">
        <v>10729</v>
      </c>
      <c r="J693">
        <v>60008673</v>
      </c>
      <c r="K693" t="s">
        <v>433</v>
      </c>
      <c r="L693" t="s">
        <v>432</v>
      </c>
      <c r="M693" t="s">
        <v>373</v>
      </c>
      <c r="N693">
        <v>4</v>
      </c>
      <c r="O693" t="s">
        <v>10728</v>
      </c>
      <c r="P693" t="s">
        <v>10727</v>
      </c>
      <c r="Q693" t="s">
        <v>10726</v>
      </c>
      <c r="R693" s="7">
        <v>38626</v>
      </c>
      <c r="S693" s="8">
        <f t="shared" si="80"/>
        <v>2005</v>
      </c>
      <c r="T693" s="8">
        <v>2005</v>
      </c>
      <c r="U693" s="8">
        <f t="shared" si="81"/>
        <v>17</v>
      </c>
      <c r="V693" s="7">
        <v>38626</v>
      </c>
      <c r="W693" t="s">
        <v>431</v>
      </c>
      <c r="X693" s="2">
        <v>0.318</v>
      </c>
      <c r="Y693" s="6">
        <f t="shared" si="82"/>
        <v>8.4888283815167786E-3</v>
      </c>
      <c r="AA693">
        <v>338443</v>
      </c>
      <c r="AB693">
        <v>27160</v>
      </c>
      <c r="AC693">
        <v>15739120</v>
      </c>
      <c r="AD693" t="s">
        <v>2</v>
      </c>
      <c r="AE693">
        <v>48</v>
      </c>
      <c r="AF693" s="9">
        <v>44510</v>
      </c>
      <c r="AH693" t="s">
        <v>10725</v>
      </c>
      <c r="AI693" t="s">
        <v>10724</v>
      </c>
      <c r="AK693" t="s">
        <v>10723</v>
      </c>
      <c r="AL693">
        <v>1</v>
      </c>
      <c r="AM693" s="5">
        <f t="shared" si="83"/>
        <v>5.8823529411764705E-2</v>
      </c>
      <c r="AN693" s="4">
        <f t="shared" si="84"/>
        <v>8.9092812437356614E-5</v>
      </c>
      <c r="AO693" s="3"/>
      <c r="AP693">
        <v>0</v>
      </c>
      <c r="AR693" t="s">
        <v>1</v>
      </c>
      <c r="AT693" s="2">
        <v>0.77</v>
      </c>
      <c r="AU693" s="1">
        <f t="shared" si="85"/>
        <v>0.59689077107929522</v>
      </c>
      <c r="AV693" s="1">
        <f t="shared" si="86"/>
        <v>0.42889605969770672</v>
      </c>
      <c r="AW693" s="1">
        <f t="shared" si="87"/>
        <v>0.26090134831611833</v>
      </c>
    </row>
    <row r="694" spans="1:49" x14ac:dyDescent="0.2">
      <c r="A694">
        <v>692</v>
      </c>
      <c r="B694" t="s">
        <v>10722</v>
      </c>
      <c r="C694" t="s">
        <v>10721</v>
      </c>
      <c r="F694" t="s">
        <v>10720</v>
      </c>
      <c r="G694" t="s">
        <v>10</v>
      </c>
      <c r="H694" t="s">
        <v>9</v>
      </c>
      <c r="I694" t="s">
        <v>10719</v>
      </c>
      <c r="J694">
        <v>60105253</v>
      </c>
      <c r="K694" t="s">
        <v>10718</v>
      </c>
      <c r="L694" t="s">
        <v>10717</v>
      </c>
      <c r="M694" t="s">
        <v>373</v>
      </c>
      <c r="N694">
        <v>6</v>
      </c>
      <c r="O694" t="s">
        <v>10716</v>
      </c>
      <c r="P694" t="s">
        <v>10715</v>
      </c>
      <c r="Q694" t="s">
        <v>10714</v>
      </c>
      <c r="R694" s="7">
        <v>38626</v>
      </c>
      <c r="S694" s="8">
        <f t="shared" si="80"/>
        <v>2005</v>
      </c>
      <c r="T694" s="8">
        <v>2005</v>
      </c>
      <c r="U694" s="8">
        <f t="shared" si="81"/>
        <v>17</v>
      </c>
      <c r="V694" s="7">
        <v>38626</v>
      </c>
      <c r="W694" t="s">
        <v>431</v>
      </c>
      <c r="X694" s="2">
        <v>0.318</v>
      </c>
      <c r="Y694" s="6">
        <f t="shared" si="82"/>
        <v>8.4888283815167786E-3</v>
      </c>
      <c r="AA694">
        <v>338443</v>
      </c>
      <c r="AB694">
        <v>27160</v>
      </c>
      <c r="AC694">
        <v>15739120</v>
      </c>
      <c r="AD694" t="s">
        <v>2</v>
      </c>
      <c r="AE694">
        <v>48</v>
      </c>
      <c r="AF694" s="9">
        <v>44510</v>
      </c>
      <c r="AH694" t="s">
        <v>10713</v>
      </c>
      <c r="AI694" t="s">
        <v>10712</v>
      </c>
      <c r="AK694" t="s">
        <v>10711</v>
      </c>
      <c r="AL694">
        <v>0</v>
      </c>
      <c r="AM694" s="5">
        <f t="shared" si="83"/>
        <v>0</v>
      </c>
      <c r="AN694" s="4">
        <f t="shared" si="84"/>
        <v>0</v>
      </c>
      <c r="AO694" s="3"/>
      <c r="AP694">
        <v>0</v>
      </c>
      <c r="AR694" t="s">
        <v>1</v>
      </c>
      <c r="AT694" s="2">
        <v>0.77</v>
      </c>
      <c r="AU694" s="1">
        <f t="shared" si="85"/>
        <v>0.59421798670617454</v>
      </c>
      <c r="AV694" s="1">
        <f t="shared" si="86"/>
        <v>0.42444141907583893</v>
      </c>
      <c r="AW694" s="1">
        <f t="shared" si="87"/>
        <v>0.25466485144550338</v>
      </c>
    </row>
    <row r="695" spans="1:49" x14ac:dyDescent="0.2">
      <c r="A695">
        <v>693</v>
      </c>
      <c r="B695" t="s">
        <v>10710</v>
      </c>
      <c r="C695" t="s">
        <v>10709</v>
      </c>
      <c r="F695" t="s">
        <v>10708</v>
      </c>
      <c r="G695" t="s">
        <v>10</v>
      </c>
      <c r="H695" t="s">
        <v>9</v>
      </c>
      <c r="I695" t="s">
        <v>143</v>
      </c>
      <c r="J695" t="s">
        <v>142</v>
      </c>
      <c r="K695" t="s">
        <v>141</v>
      </c>
      <c r="L695" t="s">
        <v>140</v>
      </c>
      <c r="M695" t="s">
        <v>63</v>
      </c>
      <c r="N695">
        <v>1</v>
      </c>
      <c r="O695" t="s">
        <v>139</v>
      </c>
      <c r="P695">
        <v>6603799619</v>
      </c>
      <c r="Q695" t="s">
        <v>138</v>
      </c>
      <c r="R695" s="7">
        <v>38626</v>
      </c>
      <c r="S695" s="8">
        <f t="shared" si="80"/>
        <v>2005</v>
      </c>
      <c r="T695" s="8">
        <v>2005</v>
      </c>
      <c r="U695" s="8">
        <f t="shared" si="81"/>
        <v>17</v>
      </c>
      <c r="V695" s="7">
        <v>38626</v>
      </c>
      <c r="W695" t="s">
        <v>620</v>
      </c>
      <c r="X695" s="2">
        <v>0.88100000000000001</v>
      </c>
      <c r="Y695" s="6">
        <f t="shared" si="82"/>
        <v>2.3517791836843653E-2</v>
      </c>
      <c r="AA695">
        <v>10459243</v>
      </c>
      <c r="AB695">
        <v>17248</v>
      </c>
      <c r="AD695" t="s">
        <v>2</v>
      </c>
      <c r="AE695">
        <v>47</v>
      </c>
      <c r="AF695">
        <v>5</v>
      </c>
      <c r="AH695" s="10">
        <v>44805</v>
      </c>
      <c r="AI695" t="s">
        <v>10707</v>
      </c>
      <c r="AJ695" t="s">
        <v>10706</v>
      </c>
      <c r="AK695" t="s">
        <v>10705</v>
      </c>
      <c r="AL695">
        <v>9</v>
      </c>
      <c r="AM695" s="5">
        <f t="shared" si="83"/>
        <v>0.52941176470588236</v>
      </c>
      <c r="AN695" s="4">
        <f t="shared" si="84"/>
        <v>8.0183531193620959E-4</v>
      </c>
      <c r="AO695" s="3"/>
      <c r="AP695">
        <v>0</v>
      </c>
      <c r="AR695" t="s">
        <v>1</v>
      </c>
      <c r="AT695" s="2" t="s">
        <v>0</v>
      </c>
      <c r="AU695" s="1">
        <f t="shared" si="85"/>
        <v>1.6703004879371419</v>
      </c>
      <c r="AV695" s="1">
        <f t="shared" si="86"/>
        <v>1.2159813574389933</v>
      </c>
      <c r="AW695" s="1">
        <f t="shared" si="87"/>
        <v>0.76166222694084429</v>
      </c>
    </row>
    <row r="696" spans="1:49" x14ac:dyDescent="0.2">
      <c r="A696">
        <v>694</v>
      </c>
      <c r="B696" t="s">
        <v>10704</v>
      </c>
      <c r="C696" t="s">
        <v>10703</v>
      </c>
      <c r="F696" t="s">
        <v>10702</v>
      </c>
      <c r="G696" t="s">
        <v>10</v>
      </c>
      <c r="H696" t="s">
        <v>9</v>
      </c>
      <c r="I696" t="s">
        <v>10701</v>
      </c>
      <c r="J696">
        <v>100580365</v>
      </c>
      <c r="K696" t="s">
        <v>10700</v>
      </c>
      <c r="M696" t="s">
        <v>38</v>
      </c>
      <c r="N696">
        <v>1</v>
      </c>
      <c r="O696" t="s">
        <v>10699</v>
      </c>
      <c r="P696">
        <v>8266831600</v>
      </c>
      <c r="Q696">
        <v>100580365</v>
      </c>
      <c r="R696" s="7">
        <v>38626</v>
      </c>
      <c r="S696" s="8">
        <f t="shared" si="80"/>
        <v>2005</v>
      </c>
      <c r="T696" s="8">
        <v>2005</v>
      </c>
      <c r="U696" s="8">
        <f t="shared" si="81"/>
        <v>17</v>
      </c>
      <c r="V696" s="7">
        <v>38626</v>
      </c>
      <c r="W696" t="s">
        <v>620</v>
      </c>
      <c r="X696" s="2">
        <v>0.88100000000000001</v>
      </c>
      <c r="Y696" s="6">
        <f t="shared" si="82"/>
        <v>2.3517791836843653E-2</v>
      </c>
      <c r="AA696">
        <v>10459243</v>
      </c>
      <c r="AB696">
        <v>17248</v>
      </c>
      <c r="AD696" t="s">
        <v>2</v>
      </c>
      <c r="AE696">
        <v>47</v>
      </c>
      <c r="AF696">
        <v>5</v>
      </c>
      <c r="AH696" t="s">
        <v>10698</v>
      </c>
      <c r="AI696" t="s">
        <v>10697</v>
      </c>
      <c r="AJ696" t="s">
        <v>1418</v>
      </c>
      <c r="AK696" t="s">
        <v>10696</v>
      </c>
      <c r="AL696">
        <v>11</v>
      </c>
      <c r="AM696" s="5">
        <f t="shared" si="83"/>
        <v>0.6470588235294118</v>
      </c>
      <c r="AN696" s="4">
        <f t="shared" si="84"/>
        <v>9.8002093681092274E-4</v>
      </c>
      <c r="AO696" s="3"/>
      <c r="AP696">
        <v>0</v>
      </c>
      <c r="AR696" t="s">
        <v>1</v>
      </c>
      <c r="AT696" s="2" t="s">
        <v>0</v>
      </c>
      <c r="AU696" s="1">
        <f t="shared" si="85"/>
        <v>1.6756460566833835</v>
      </c>
      <c r="AV696" s="1">
        <f t="shared" si="86"/>
        <v>1.2248906386827287</v>
      </c>
      <c r="AW696" s="1">
        <f t="shared" si="87"/>
        <v>0.77413522068207408</v>
      </c>
    </row>
    <row r="697" spans="1:49" x14ac:dyDescent="0.2">
      <c r="A697">
        <v>695</v>
      </c>
      <c r="B697" t="s">
        <v>10695</v>
      </c>
      <c r="C697" t="s">
        <v>10694</v>
      </c>
      <c r="F697" t="s">
        <v>10693</v>
      </c>
      <c r="G697" t="s">
        <v>10</v>
      </c>
      <c r="H697" t="s">
        <v>9</v>
      </c>
      <c r="I697" t="s">
        <v>10692</v>
      </c>
      <c r="J697" t="s">
        <v>10691</v>
      </c>
      <c r="K697" t="s">
        <v>10690</v>
      </c>
      <c r="L697" t="s">
        <v>10689</v>
      </c>
      <c r="M697" t="s">
        <v>879</v>
      </c>
      <c r="N697">
        <v>3</v>
      </c>
      <c r="O697" t="s">
        <v>10688</v>
      </c>
      <c r="P697" t="s">
        <v>10687</v>
      </c>
      <c r="Q697" t="s">
        <v>10686</v>
      </c>
      <c r="R697" s="7">
        <v>38626</v>
      </c>
      <c r="S697" s="8">
        <f t="shared" si="80"/>
        <v>2005</v>
      </c>
      <c r="T697" s="8">
        <v>2005</v>
      </c>
      <c r="U697" s="8">
        <f t="shared" si="81"/>
        <v>17</v>
      </c>
      <c r="V697" s="7">
        <v>38626</v>
      </c>
      <c r="W697" t="s">
        <v>620</v>
      </c>
      <c r="X697" s="2">
        <v>0.88100000000000001</v>
      </c>
      <c r="Y697" s="6">
        <f t="shared" si="82"/>
        <v>2.3517791836843653E-2</v>
      </c>
      <c r="AA697">
        <v>10459243</v>
      </c>
      <c r="AB697">
        <v>17248</v>
      </c>
      <c r="AD697" t="s">
        <v>2</v>
      </c>
      <c r="AE697">
        <v>47</v>
      </c>
      <c r="AF697">
        <v>5</v>
      </c>
      <c r="AH697" t="s">
        <v>10685</v>
      </c>
      <c r="AI697" t="s">
        <v>10684</v>
      </c>
      <c r="AJ697" t="s">
        <v>10683</v>
      </c>
      <c r="AK697" t="s">
        <v>10682</v>
      </c>
      <c r="AL697">
        <v>3</v>
      </c>
      <c r="AM697" s="5">
        <f t="shared" si="83"/>
        <v>0.17647058823529413</v>
      </c>
      <c r="AN697" s="4">
        <f t="shared" si="84"/>
        <v>2.6727843731206988E-4</v>
      </c>
      <c r="AO697" s="3"/>
      <c r="AP697">
        <v>0</v>
      </c>
      <c r="AR697" t="s">
        <v>1</v>
      </c>
      <c r="AT697" s="2" t="s">
        <v>0</v>
      </c>
      <c r="AU697" s="1">
        <f t="shared" si="85"/>
        <v>1.6542637816984178</v>
      </c>
      <c r="AV697" s="1">
        <f t="shared" si="86"/>
        <v>1.1892535137077862</v>
      </c>
      <c r="AW697" s="1">
        <f t="shared" si="87"/>
        <v>0.72424324571715448</v>
      </c>
    </row>
    <row r="698" spans="1:49" x14ac:dyDescent="0.2">
      <c r="A698">
        <v>696</v>
      </c>
      <c r="B698" t="s">
        <v>10681</v>
      </c>
      <c r="C698" t="s">
        <v>10680</v>
      </c>
      <c r="F698" t="s">
        <v>10679</v>
      </c>
      <c r="G698" t="s">
        <v>10</v>
      </c>
      <c r="H698" t="s">
        <v>9</v>
      </c>
      <c r="I698" t="s">
        <v>10678</v>
      </c>
      <c r="J698">
        <v>60015543</v>
      </c>
      <c r="K698" t="s">
        <v>10677</v>
      </c>
      <c r="L698" t="s">
        <v>965</v>
      </c>
      <c r="M698" t="s">
        <v>38</v>
      </c>
      <c r="N698">
        <v>4</v>
      </c>
      <c r="O698" t="s">
        <v>10676</v>
      </c>
      <c r="P698" t="s">
        <v>10675</v>
      </c>
      <c r="Q698" t="s">
        <v>10674</v>
      </c>
      <c r="R698" s="7">
        <v>38626</v>
      </c>
      <c r="S698" s="8">
        <f t="shared" si="80"/>
        <v>2005</v>
      </c>
      <c r="T698" s="8">
        <v>2005</v>
      </c>
      <c r="U698" s="8">
        <f t="shared" si="81"/>
        <v>17</v>
      </c>
      <c r="V698" s="7">
        <v>38626</v>
      </c>
      <c r="W698" t="s">
        <v>620</v>
      </c>
      <c r="X698" s="2">
        <v>0.88100000000000001</v>
      </c>
      <c r="Y698" s="6">
        <f t="shared" si="82"/>
        <v>2.3517791836843653E-2</v>
      </c>
      <c r="AA698">
        <v>10459243</v>
      </c>
      <c r="AB698">
        <v>17248</v>
      </c>
      <c r="AD698" t="s">
        <v>2</v>
      </c>
      <c r="AE698">
        <v>47</v>
      </c>
      <c r="AF698">
        <v>5</v>
      </c>
      <c r="AH698" t="s">
        <v>10673</v>
      </c>
      <c r="AI698" t="s">
        <v>10672</v>
      </c>
      <c r="AJ698" t="s">
        <v>10671</v>
      </c>
      <c r="AK698" t="s">
        <v>10670</v>
      </c>
      <c r="AL698">
        <v>52</v>
      </c>
      <c r="AM698" s="5">
        <f t="shared" si="83"/>
        <v>3.0588235294117645</v>
      </c>
      <c r="AN698" s="4">
        <f t="shared" si="84"/>
        <v>4.6328262467425435E-3</v>
      </c>
      <c r="AO698" s="3"/>
      <c r="AP698">
        <v>0</v>
      </c>
      <c r="AR698" t="s">
        <v>1</v>
      </c>
      <c r="AT698" s="2" t="s">
        <v>0</v>
      </c>
      <c r="AU698" s="1">
        <f t="shared" si="85"/>
        <v>1.785230215981332</v>
      </c>
      <c r="AV698" s="1">
        <f t="shared" si="86"/>
        <v>1.4075309041793098</v>
      </c>
      <c r="AW698" s="1">
        <f t="shared" si="87"/>
        <v>1.0298315923772876</v>
      </c>
    </row>
    <row r="699" spans="1:49" x14ac:dyDescent="0.2">
      <c r="A699">
        <v>697</v>
      </c>
      <c r="B699" t="s">
        <v>10669</v>
      </c>
      <c r="C699" t="s">
        <v>10668</v>
      </c>
      <c r="F699" t="s">
        <v>10667</v>
      </c>
      <c r="G699" t="s">
        <v>10</v>
      </c>
      <c r="H699" t="s">
        <v>9</v>
      </c>
      <c r="I699" t="s">
        <v>10666</v>
      </c>
      <c r="J699">
        <v>100403114</v>
      </c>
      <c r="K699" t="s">
        <v>6698</v>
      </c>
      <c r="L699" t="s">
        <v>6697</v>
      </c>
      <c r="M699" t="s">
        <v>626</v>
      </c>
      <c r="N699">
        <v>2</v>
      </c>
      <c r="O699" t="s">
        <v>10665</v>
      </c>
      <c r="P699" t="s">
        <v>10664</v>
      </c>
      <c r="Q699" t="s">
        <v>10663</v>
      </c>
      <c r="R699" s="7">
        <v>38626</v>
      </c>
      <c r="S699" s="8">
        <f t="shared" si="80"/>
        <v>2005</v>
      </c>
      <c r="T699" s="8">
        <v>2005</v>
      </c>
      <c r="U699" s="8">
        <f t="shared" si="81"/>
        <v>17</v>
      </c>
      <c r="V699" s="7">
        <v>38626</v>
      </c>
      <c r="W699" t="s">
        <v>620</v>
      </c>
      <c r="X699" s="2">
        <v>0.88100000000000001</v>
      </c>
      <c r="Y699" s="6">
        <f t="shared" si="82"/>
        <v>2.3517791836843653E-2</v>
      </c>
      <c r="AA699">
        <v>10459243</v>
      </c>
      <c r="AB699">
        <v>17248</v>
      </c>
      <c r="AD699" t="s">
        <v>2</v>
      </c>
      <c r="AE699">
        <v>47</v>
      </c>
      <c r="AF699">
        <v>5</v>
      </c>
      <c r="AH699" t="s">
        <v>10662</v>
      </c>
      <c r="AI699" t="s">
        <v>10661</v>
      </c>
      <c r="AJ699" t="s">
        <v>10660</v>
      </c>
      <c r="AK699" t="s">
        <v>10659</v>
      </c>
      <c r="AL699">
        <v>10</v>
      </c>
      <c r="AM699" s="5">
        <f t="shared" si="83"/>
        <v>0.58823529411764708</v>
      </c>
      <c r="AN699" s="4">
        <f t="shared" si="84"/>
        <v>8.9092812437356617E-4</v>
      </c>
      <c r="AO699" s="3"/>
      <c r="AP699">
        <v>0</v>
      </c>
      <c r="AR699" t="s">
        <v>1</v>
      </c>
      <c r="AT699" s="2" t="s">
        <v>0</v>
      </c>
      <c r="AU699" s="1">
        <f t="shared" si="85"/>
        <v>1.6729732723102626</v>
      </c>
      <c r="AV699" s="1">
        <f t="shared" si="86"/>
        <v>1.220435998060861</v>
      </c>
      <c r="AW699" s="1">
        <f t="shared" si="87"/>
        <v>0.76789872381145918</v>
      </c>
    </row>
    <row r="700" spans="1:49" x14ac:dyDescent="0.2">
      <c r="A700">
        <v>698</v>
      </c>
      <c r="B700" t="s">
        <v>10658</v>
      </c>
      <c r="C700" t="s">
        <v>10657</v>
      </c>
      <c r="D700" t="s">
        <v>10656</v>
      </c>
      <c r="E700">
        <v>16278940</v>
      </c>
      <c r="F700" t="s">
        <v>10655</v>
      </c>
      <c r="G700" t="s">
        <v>10</v>
      </c>
      <c r="H700" t="s">
        <v>9</v>
      </c>
      <c r="I700" t="s">
        <v>10654</v>
      </c>
      <c r="J700">
        <v>60031188</v>
      </c>
      <c r="K700" t="s">
        <v>10653</v>
      </c>
      <c r="L700" t="s">
        <v>10652</v>
      </c>
      <c r="M700" t="s">
        <v>38</v>
      </c>
      <c r="N700">
        <v>1</v>
      </c>
      <c r="O700" t="s">
        <v>10651</v>
      </c>
      <c r="P700">
        <v>6603675434</v>
      </c>
      <c r="Q700">
        <v>60031188</v>
      </c>
      <c r="R700" s="7">
        <v>38626</v>
      </c>
      <c r="S700" s="8">
        <f t="shared" si="80"/>
        <v>2005</v>
      </c>
      <c r="T700" s="8">
        <v>2005</v>
      </c>
      <c r="U700" s="8">
        <f t="shared" si="81"/>
        <v>17</v>
      </c>
      <c r="V700" s="7">
        <v>38626</v>
      </c>
      <c r="W700" t="s">
        <v>10650</v>
      </c>
      <c r="X700" s="2">
        <v>1.3759999999999999</v>
      </c>
      <c r="Y700" s="6">
        <f t="shared" si="82"/>
        <v>3.6731534128827313E-2</v>
      </c>
      <c r="AA700">
        <v>1290657</v>
      </c>
      <c r="AB700">
        <v>24309</v>
      </c>
      <c r="AD700" t="s">
        <v>2</v>
      </c>
      <c r="AE700">
        <v>15</v>
      </c>
      <c r="AF700">
        <v>5</v>
      </c>
      <c r="AH700" t="s">
        <v>10649</v>
      </c>
      <c r="AI700" t="s">
        <v>10648</v>
      </c>
      <c r="AJ700" t="s">
        <v>10647</v>
      </c>
      <c r="AK700" t="s">
        <v>10646</v>
      </c>
      <c r="AL700">
        <v>9</v>
      </c>
      <c r="AM700" s="5">
        <f t="shared" si="83"/>
        <v>0.52941176470588236</v>
      </c>
      <c r="AN700" s="4">
        <f t="shared" si="84"/>
        <v>8.0183531193620959E-4</v>
      </c>
      <c r="AO700" s="3"/>
      <c r="AP700">
        <v>0</v>
      </c>
      <c r="AR700" t="s">
        <v>1</v>
      </c>
      <c r="AT700" s="2">
        <v>5.8659999999999997</v>
      </c>
      <c r="AU700" s="1">
        <f t="shared" si="85"/>
        <v>2.5952624483759981</v>
      </c>
      <c r="AV700" s="1">
        <f t="shared" si="86"/>
        <v>1.8766684720381761</v>
      </c>
      <c r="AW700" s="1">
        <f t="shared" si="87"/>
        <v>1.1580744957003539</v>
      </c>
    </row>
    <row r="701" spans="1:49" x14ac:dyDescent="0.2">
      <c r="A701">
        <v>699</v>
      </c>
      <c r="B701" t="s">
        <v>10645</v>
      </c>
      <c r="C701" t="s">
        <v>10644</v>
      </c>
      <c r="F701" t="s">
        <v>10643</v>
      </c>
      <c r="G701" t="s">
        <v>10</v>
      </c>
      <c r="H701" t="s">
        <v>9</v>
      </c>
      <c r="I701" t="s">
        <v>5469</v>
      </c>
      <c r="J701" t="s">
        <v>10642</v>
      </c>
      <c r="K701" t="s">
        <v>10641</v>
      </c>
      <c r="L701" t="s">
        <v>10640</v>
      </c>
      <c r="M701" t="s">
        <v>63</v>
      </c>
      <c r="N701">
        <v>3</v>
      </c>
      <c r="O701" t="s">
        <v>10639</v>
      </c>
      <c r="P701" t="s">
        <v>10638</v>
      </c>
      <c r="Q701" t="s">
        <v>10637</v>
      </c>
      <c r="R701" s="7">
        <v>38626</v>
      </c>
      <c r="S701" s="8">
        <f t="shared" si="80"/>
        <v>2005</v>
      </c>
      <c r="T701" s="8">
        <v>2005</v>
      </c>
      <c r="U701" s="8">
        <f t="shared" si="81"/>
        <v>17</v>
      </c>
      <c r="V701" s="7">
        <v>38626</v>
      </c>
      <c r="W701" t="s">
        <v>620</v>
      </c>
      <c r="X701" s="2">
        <v>0.88100000000000001</v>
      </c>
      <c r="Y701" s="6">
        <f t="shared" si="82"/>
        <v>2.3517791836843653E-2</v>
      </c>
      <c r="AA701">
        <v>10459243</v>
      </c>
      <c r="AB701">
        <v>17248</v>
      </c>
      <c r="AD701" t="s">
        <v>2</v>
      </c>
      <c r="AE701">
        <v>47</v>
      </c>
      <c r="AF701">
        <v>5</v>
      </c>
      <c r="AH701" t="s">
        <v>10636</v>
      </c>
      <c r="AI701" t="s">
        <v>10635</v>
      </c>
      <c r="AJ701" t="s">
        <v>10634</v>
      </c>
      <c r="AK701" t="s">
        <v>10633</v>
      </c>
      <c r="AL701">
        <v>9</v>
      </c>
      <c r="AM701" s="5">
        <f t="shared" si="83"/>
        <v>0.52941176470588236</v>
      </c>
      <c r="AN701" s="4">
        <f t="shared" si="84"/>
        <v>8.0183531193620959E-4</v>
      </c>
      <c r="AO701" s="3"/>
      <c r="AP701">
        <v>0</v>
      </c>
      <c r="AR701" t="s">
        <v>1</v>
      </c>
      <c r="AT701" s="2" t="s">
        <v>0</v>
      </c>
      <c r="AU701" s="1">
        <f t="shared" si="85"/>
        <v>1.6703004879371419</v>
      </c>
      <c r="AV701" s="1">
        <f t="shared" si="86"/>
        <v>1.2159813574389933</v>
      </c>
      <c r="AW701" s="1">
        <f t="shared" si="87"/>
        <v>0.76166222694084429</v>
      </c>
    </row>
    <row r="702" spans="1:49" x14ac:dyDescent="0.2">
      <c r="A702">
        <v>700</v>
      </c>
      <c r="B702" t="s">
        <v>10632</v>
      </c>
      <c r="C702" t="s">
        <v>10631</v>
      </c>
      <c r="F702" t="s">
        <v>10630</v>
      </c>
      <c r="G702" t="s">
        <v>10</v>
      </c>
      <c r="H702" t="s">
        <v>9</v>
      </c>
      <c r="I702" t="s">
        <v>10629</v>
      </c>
      <c r="J702">
        <v>60001563</v>
      </c>
      <c r="K702" t="s">
        <v>1044</v>
      </c>
      <c r="L702" t="s">
        <v>1043</v>
      </c>
      <c r="M702" t="s">
        <v>503</v>
      </c>
      <c r="N702">
        <v>2</v>
      </c>
      <c r="O702" t="s">
        <v>10628</v>
      </c>
      <c r="P702" t="s">
        <v>10627</v>
      </c>
      <c r="Q702" t="s">
        <v>10626</v>
      </c>
      <c r="R702" s="7">
        <v>38626</v>
      </c>
      <c r="S702" s="8">
        <f t="shared" si="80"/>
        <v>2005</v>
      </c>
      <c r="T702" s="8">
        <v>2005</v>
      </c>
      <c r="U702" s="8">
        <f t="shared" si="81"/>
        <v>17</v>
      </c>
      <c r="V702" s="7">
        <v>38626</v>
      </c>
      <c r="W702" t="s">
        <v>620</v>
      </c>
      <c r="X702" s="2">
        <v>0.88100000000000001</v>
      </c>
      <c r="Y702" s="6">
        <f t="shared" si="82"/>
        <v>2.3517791836843653E-2</v>
      </c>
      <c r="AA702">
        <v>10459243</v>
      </c>
      <c r="AB702">
        <v>17248</v>
      </c>
      <c r="AD702" t="s">
        <v>2</v>
      </c>
      <c r="AE702">
        <v>47</v>
      </c>
      <c r="AF702">
        <v>5</v>
      </c>
      <c r="AH702" t="s">
        <v>10625</v>
      </c>
      <c r="AI702" t="s">
        <v>10624</v>
      </c>
      <c r="AJ702" t="s">
        <v>10623</v>
      </c>
      <c r="AK702" t="s">
        <v>10622</v>
      </c>
      <c r="AL702">
        <v>16</v>
      </c>
      <c r="AM702" s="5">
        <f t="shared" si="83"/>
        <v>0.94117647058823528</v>
      </c>
      <c r="AN702" s="4">
        <f t="shared" si="84"/>
        <v>1.4254849989977058E-3</v>
      </c>
      <c r="AO702" s="3"/>
      <c r="AP702">
        <v>0</v>
      </c>
      <c r="AR702" t="s">
        <v>1</v>
      </c>
      <c r="AT702" s="2" t="s">
        <v>0</v>
      </c>
      <c r="AU702" s="1">
        <f t="shared" si="85"/>
        <v>1.6890099785489867</v>
      </c>
      <c r="AV702" s="1">
        <f t="shared" si="86"/>
        <v>1.2471638417920679</v>
      </c>
      <c r="AW702" s="1">
        <f t="shared" si="87"/>
        <v>0.80531770503514899</v>
      </c>
    </row>
    <row r="703" spans="1:49" x14ac:dyDescent="0.2">
      <c r="A703">
        <v>701</v>
      </c>
      <c r="B703" t="s">
        <v>10621</v>
      </c>
      <c r="C703" t="s">
        <v>10620</v>
      </c>
      <c r="F703" t="s">
        <v>10619</v>
      </c>
      <c r="G703" t="s">
        <v>10</v>
      </c>
      <c r="H703" t="s">
        <v>9</v>
      </c>
      <c r="I703" t="s">
        <v>10618</v>
      </c>
      <c r="J703">
        <v>60028419</v>
      </c>
      <c r="K703" t="s">
        <v>190</v>
      </c>
      <c r="L703" t="s">
        <v>189</v>
      </c>
      <c r="M703" t="s">
        <v>92</v>
      </c>
      <c r="N703">
        <v>3</v>
      </c>
      <c r="O703" t="s">
        <v>10617</v>
      </c>
      <c r="P703" t="s">
        <v>10616</v>
      </c>
      <c r="Q703" t="s">
        <v>658</v>
      </c>
      <c r="R703" s="7">
        <v>38626</v>
      </c>
      <c r="S703" s="8">
        <f t="shared" si="80"/>
        <v>2005</v>
      </c>
      <c r="T703" s="8">
        <v>2005</v>
      </c>
      <c r="U703" s="8">
        <f t="shared" si="81"/>
        <v>17</v>
      </c>
      <c r="V703" s="7">
        <v>38626</v>
      </c>
      <c r="W703" t="s">
        <v>620</v>
      </c>
      <c r="X703" s="2">
        <v>0.88100000000000001</v>
      </c>
      <c r="Y703" s="6">
        <f t="shared" si="82"/>
        <v>2.3517791836843653E-2</v>
      </c>
      <c r="AA703">
        <v>10459243</v>
      </c>
      <c r="AB703">
        <v>17248</v>
      </c>
      <c r="AD703" t="s">
        <v>2</v>
      </c>
      <c r="AE703">
        <v>47</v>
      </c>
      <c r="AF703">
        <v>5</v>
      </c>
      <c r="AH703" t="s">
        <v>10615</v>
      </c>
      <c r="AI703" t="s">
        <v>10614</v>
      </c>
      <c r="AJ703" t="s">
        <v>10613</v>
      </c>
      <c r="AK703" t="s">
        <v>10612</v>
      </c>
      <c r="AL703">
        <v>3</v>
      </c>
      <c r="AM703" s="5">
        <f t="shared" si="83"/>
        <v>0.17647058823529413</v>
      </c>
      <c r="AN703" s="4">
        <f t="shared" si="84"/>
        <v>2.6727843731206988E-4</v>
      </c>
      <c r="AO703" s="3"/>
      <c r="AP703">
        <v>0</v>
      </c>
      <c r="AQ703" t="s">
        <v>10611</v>
      </c>
      <c r="AR703" t="s">
        <v>10610</v>
      </c>
      <c r="AS703" t="s">
        <v>10609</v>
      </c>
      <c r="AT703" s="2" t="s">
        <v>0</v>
      </c>
      <c r="AU703" s="1">
        <f t="shared" si="85"/>
        <v>1.6542637816984178</v>
      </c>
      <c r="AV703" s="1">
        <f t="shared" si="86"/>
        <v>1.1892535137077862</v>
      </c>
      <c r="AW703" s="1">
        <f t="shared" si="87"/>
        <v>0.72424324571715448</v>
      </c>
    </row>
    <row r="704" spans="1:49" x14ac:dyDescent="0.2">
      <c r="A704">
        <v>702</v>
      </c>
      <c r="B704" t="s">
        <v>10608</v>
      </c>
      <c r="C704" t="s">
        <v>10607</v>
      </c>
      <c r="F704" t="s">
        <v>10606</v>
      </c>
      <c r="G704" t="s">
        <v>10</v>
      </c>
      <c r="H704" t="s">
        <v>9</v>
      </c>
      <c r="I704" t="s">
        <v>10605</v>
      </c>
      <c r="J704">
        <v>60002947</v>
      </c>
      <c r="K704" t="s">
        <v>691</v>
      </c>
      <c r="L704" t="s">
        <v>690</v>
      </c>
      <c r="M704" t="s">
        <v>595</v>
      </c>
      <c r="N704">
        <v>2</v>
      </c>
      <c r="O704" t="s">
        <v>10604</v>
      </c>
      <c r="P704" t="s">
        <v>10603</v>
      </c>
      <c r="Q704" t="s">
        <v>689</v>
      </c>
      <c r="R704" s="7">
        <v>38626</v>
      </c>
      <c r="S704" s="8">
        <f t="shared" si="80"/>
        <v>2005</v>
      </c>
      <c r="T704" s="8">
        <v>2005</v>
      </c>
      <c r="U704" s="8">
        <f t="shared" si="81"/>
        <v>17</v>
      </c>
      <c r="V704" s="7">
        <v>38626</v>
      </c>
      <c r="W704" t="s">
        <v>620</v>
      </c>
      <c r="X704" s="2">
        <v>0.88100000000000001</v>
      </c>
      <c r="Y704" s="6">
        <f t="shared" si="82"/>
        <v>2.3517791836843653E-2</v>
      </c>
      <c r="AA704">
        <v>10459243</v>
      </c>
      <c r="AB704">
        <v>17248</v>
      </c>
      <c r="AD704" t="s">
        <v>2</v>
      </c>
      <c r="AE704">
        <v>47</v>
      </c>
      <c r="AF704">
        <v>5</v>
      </c>
      <c r="AH704" t="s">
        <v>10602</v>
      </c>
      <c r="AI704" t="s">
        <v>10601</v>
      </c>
      <c r="AJ704" t="s">
        <v>10600</v>
      </c>
      <c r="AK704" t="s">
        <v>10599</v>
      </c>
      <c r="AL704">
        <v>11</v>
      </c>
      <c r="AM704" s="5">
        <f t="shared" si="83"/>
        <v>0.6470588235294118</v>
      </c>
      <c r="AN704" s="4">
        <f t="shared" si="84"/>
        <v>9.8002093681092274E-4</v>
      </c>
      <c r="AO704" s="3"/>
      <c r="AP704">
        <v>0</v>
      </c>
      <c r="AR704" t="s">
        <v>1</v>
      </c>
      <c r="AT704" s="2" t="s">
        <v>0</v>
      </c>
      <c r="AU704" s="1">
        <f t="shared" si="85"/>
        <v>1.6756460566833835</v>
      </c>
      <c r="AV704" s="1">
        <f t="shared" si="86"/>
        <v>1.2248906386827287</v>
      </c>
      <c r="AW704" s="1">
        <f t="shared" si="87"/>
        <v>0.77413522068207408</v>
      </c>
    </row>
    <row r="705" spans="1:49" x14ac:dyDescent="0.2">
      <c r="A705">
        <v>703</v>
      </c>
      <c r="B705" t="s">
        <v>10598</v>
      </c>
      <c r="C705" t="s">
        <v>10597</v>
      </c>
      <c r="F705" t="s">
        <v>10596</v>
      </c>
      <c r="G705" t="s">
        <v>10</v>
      </c>
      <c r="H705" t="s">
        <v>9</v>
      </c>
      <c r="I705" t="s">
        <v>10595</v>
      </c>
      <c r="J705">
        <v>60031004</v>
      </c>
      <c r="K705" t="s">
        <v>362</v>
      </c>
      <c r="L705" t="s">
        <v>361</v>
      </c>
      <c r="M705" t="s">
        <v>48</v>
      </c>
      <c r="N705">
        <v>2</v>
      </c>
      <c r="O705" t="s">
        <v>10594</v>
      </c>
      <c r="P705" t="s">
        <v>10593</v>
      </c>
      <c r="Q705" t="s">
        <v>758</v>
      </c>
      <c r="R705" s="7">
        <v>38626</v>
      </c>
      <c r="S705" s="8">
        <f t="shared" si="80"/>
        <v>2005</v>
      </c>
      <c r="T705" s="8">
        <v>2005</v>
      </c>
      <c r="U705" s="8">
        <f t="shared" si="81"/>
        <v>17</v>
      </c>
      <c r="V705" s="7">
        <v>38626</v>
      </c>
      <c r="W705" t="s">
        <v>620</v>
      </c>
      <c r="X705" s="2">
        <v>0.88100000000000001</v>
      </c>
      <c r="Y705" s="6">
        <f t="shared" si="82"/>
        <v>2.3517791836843653E-2</v>
      </c>
      <c r="AA705">
        <v>10459243</v>
      </c>
      <c r="AB705">
        <v>17248</v>
      </c>
      <c r="AD705" t="s">
        <v>2</v>
      </c>
      <c r="AE705">
        <v>47</v>
      </c>
      <c r="AF705">
        <v>5</v>
      </c>
      <c r="AH705" t="s">
        <v>259</v>
      </c>
      <c r="AI705" t="s">
        <v>10592</v>
      </c>
      <c r="AJ705" t="s">
        <v>10591</v>
      </c>
      <c r="AK705" t="s">
        <v>10590</v>
      </c>
      <c r="AL705">
        <v>6</v>
      </c>
      <c r="AM705" s="5">
        <f t="shared" si="83"/>
        <v>0.35294117647058826</v>
      </c>
      <c r="AN705" s="4">
        <f t="shared" si="84"/>
        <v>5.3455687462413976E-4</v>
      </c>
      <c r="AO705" s="3"/>
      <c r="AP705">
        <v>0</v>
      </c>
      <c r="AR705" t="s">
        <v>1</v>
      </c>
      <c r="AT705" s="2" t="s">
        <v>0</v>
      </c>
      <c r="AU705" s="1">
        <f t="shared" si="85"/>
        <v>1.6622821348177799</v>
      </c>
      <c r="AV705" s="1">
        <f t="shared" si="86"/>
        <v>1.2026174355733896</v>
      </c>
      <c r="AW705" s="1">
        <f t="shared" si="87"/>
        <v>0.74295273632899939</v>
      </c>
    </row>
    <row r="706" spans="1:49" x14ac:dyDescent="0.2">
      <c r="A706">
        <v>704</v>
      </c>
      <c r="B706" t="s">
        <v>10589</v>
      </c>
      <c r="C706" t="s">
        <v>10588</v>
      </c>
      <c r="F706" t="s">
        <v>10587</v>
      </c>
      <c r="G706" t="s">
        <v>10</v>
      </c>
      <c r="H706" t="s">
        <v>9</v>
      </c>
      <c r="I706" t="s">
        <v>10586</v>
      </c>
      <c r="J706" t="s">
        <v>10585</v>
      </c>
      <c r="K706" t="s">
        <v>10584</v>
      </c>
      <c r="L706" t="s">
        <v>10583</v>
      </c>
      <c r="M706" t="s">
        <v>10582</v>
      </c>
      <c r="N706">
        <v>3</v>
      </c>
      <c r="O706" t="s">
        <v>10581</v>
      </c>
      <c r="P706" t="s">
        <v>10580</v>
      </c>
      <c r="Q706" t="s">
        <v>10579</v>
      </c>
      <c r="R706" s="7">
        <v>38626</v>
      </c>
      <c r="S706" s="8">
        <f t="shared" ref="S706:S769" si="88">YEAR(R706)</f>
        <v>2005</v>
      </c>
      <c r="T706" s="8">
        <v>2005</v>
      </c>
      <c r="U706" s="8">
        <f t="shared" ref="U706:U769" si="89">2022-T706</f>
        <v>17</v>
      </c>
      <c r="V706" s="7">
        <v>38626</v>
      </c>
      <c r="W706" t="s">
        <v>3121</v>
      </c>
      <c r="X706" s="2">
        <v>0.752</v>
      </c>
      <c r="Y706" s="6">
        <f t="shared" ref="Y706:Y769" si="90">(X706-$Z$4)/($Z$3-$Z$4)</f>
        <v>2.0074210512266089E-2</v>
      </c>
      <c r="AA706">
        <v>3649059</v>
      </c>
      <c r="AB706">
        <v>17277</v>
      </c>
      <c r="AD706" t="s">
        <v>2</v>
      </c>
      <c r="AE706">
        <v>30</v>
      </c>
      <c r="AF706">
        <v>4</v>
      </c>
      <c r="AH706" t="s">
        <v>10578</v>
      </c>
      <c r="AI706" t="s">
        <v>10577</v>
      </c>
      <c r="AJ706" t="s">
        <v>10576</v>
      </c>
      <c r="AK706" t="s">
        <v>10575</v>
      </c>
      <c r="AL706">
        <v>9</v>
      </c>
      <c r="AM706" s="5">
        <f t="shared" ref="AM706:AM769" si="91">AL706/U706</f>
        <v>0.52941176470588236</v>
      </c>
      <c r="AN706" s="4">
        <f t="shared" ref="AN706:AN769" si="92">(AM706-$AO$4)/($AO$3-$AO$4)</f>
        <v>8.0183531193620959E-4</v>
      </c>
      <c r="AO706" s="3"/>
      <c r="AP706">
        <v>0</v>
      </c>
      <c r="AR706" t="s">
        <v>1</v>
      </c>
      <c r="AT706" s="2">
        <v>3.5539999999999998</v>
      </c>
      <c r="AU706" s="1">
        <f t="shared" ref="AU706:AU769" si="93">(Y706*0.7+AN706*0.3)*100</f>
        <v>1.4292497952167125</v>
      </c>
      <c r="AV706" s="1">
        <f t="shared" ref="AV706:AV769" si="94">(Y706*0.5+AN706*0.5)*100</f>
        <v>1.043802291210115</v>
      </c>
      <c r="AW706" s="1">
        <f t="shared" ref="AW706:AW769" si="95">(Y706*0.3+AN706*0.7)*100</f>
        <v>0.65835478720351737</v>
      </c>
    </row>
    <row r="707" spans="1:49" x14ac:dyDescent="0.2">
      <c r="A707">
        <v>705</v>
      </c>
      <c r="B707" t="s">
        <v>10574</v>
      </c>
      <c r="C707" t="s">
        <v>10573</v>
      </c>
      <c r="F707" t="s">
        <v>10572</v>
      </c>
      <c r="G707" t="s">
        <v>10</v>
      </c>
      <c r="H707" t="s">
        <v>9</v>
      </c>
      <c r="I707" t="s">
        <v>10571</v>
      </c>
      <c r="J707">
        <v>60019106</v>
      </c>
      <c r="K707" t="s">
        <v>1052</v>
      </c>
      <c r="L707" t="s">
        <v>1051</v>
      </c>
      <c r="M707" t="s">
        <v>82</v>
      </c>
      <c r="N707">
        <v>3</v>
      </c>
      <c r="O707" t="s">
        <v>10570</v>
      </c>
      <c r="P707" t="s">
        <v>10569</v>
      </c>
      <c r="Q707" t="s">
        <v>10568</v>
      </c>
      <c r="R707" s="7">
        <v>38626</v>
      </c>
      <c r="S707" s="8">
        <f t="shared" si="88"/>
        <v>2005</v>
      </c>
      <c r="T707" s="8">
        <v>2005</v>
      </c>
      <c r="U707" s="8">
        <f t="shared" si="89"/>
        <v>17</v>
      </c>
      <c r="V707" s="7">
        <v>38626</v>
      </c>
      <c r="W707" t="s">
        <v>5436</v>
      </c>
      <c r="X707" s="2">
        <v>0.251</v>
      </c>
      <c r="Y707" s="6">
        <f t="shared" si="90"/>
        <v>6.7003016470462617E-3</v>
      </c>
      <c r="AA707">
        <v>207217</v>
      </c>
      <c r="AB707">
        <v>26145</v>
      </c>
      <c r="AC707">
        <v>13623060</v>
      </c>
      <c r="AD707" t="s">
        <v>2</v>
      </c>
      <c r="AE707">
        <v>92</v>
      </c>
      <c r="AF707">
        <v>10</v>
      </c>
      <c r="AH707" t="s">
        <v>10567</v>
      </c>
      <c r="AI707" t="s">
        <v>10566</v>
      </c>
      <c r="AJ707" t="s">
        <v>10565</v>
      </c>
      <c r="AK707" t="s">
        <v>10564</v>
      </c>
      <c r="AL707">
        <v>1</v>
      </c>
      <c r="AM707" s="5">
        <f t="shared" si="91"/>
        <v>5.8823529411764705E-2</v>
      </c>
      <c r="AN707" s="4">
        <f t="shared" si="92"/>
        <v>8.9092812437356614E-5</v>
      </c>
      <c r="AO707" s="3"/>
      <c r="AP707">
        <v>0</v>
      </c>
      <c r="AR707" t="s">
        <v>1</v>
      </c>
      <c r="AT707" s="2">
        <v>1.3360000000000001</v>
      </c>
      <c r="AU707" s="1">
        <f t="shared" si="93"/>
        <v>0.471693899666359</v>
      </c>
      <c r="AV707" s="1">
        <f t="shared" si="94"/>
        <v>0.33946972297418093</v>
      </c>
      <c r="AW707" s="1">
        <f t="shared" si="95"/>
        <v>0.20724554628200278</v>
      </c>
    </row>
    <row r="708" spans="1:49" x14ac:dyDescent="0.2">
      <c r="A708">
        <v>706</v>
      </c>
      <c r="B708" t="s">
        <v>10563</v>
      </c>
      <c r="F708" t="s">
        <v>10562</v>
      </c>
      <c r="G708" t="s">
        <v>10</v>
      </c>
      <c r="H708" t="s">
        <v>9</v>
      </c>
      <c r="I708" t="s">
        <v>10561</v>
      </c>
      <c r="N708">
        <v>1</v>
      </c>
      <c r="O708" t="s">
        <v>10560</v>
      </c>
      <c r="P708">
        <v>7003684032</v>
      </c>
      <c r="R708" s="7">
        <v>38626</v>
      </c>
      <c r="S708" s="8">
        <f t="shared" si="88"/>
        <v>2005</v>
      </c>
      <c r="T708" s="8">
        <v>2005</v>
      </c>
      <c r="U708" s="8">
        <f t="shared" si="89"/>
        <v>17</v>
      </c>
      <c r="V708" s="7">
        <v>38626</v>
      </c>
      <c r="W708" t="s">
        <v>369</v>
      </c>
      <c r="X708" s="2">
        <v>0.29499999999999998</v>
      </c>
      <c r="Y708" s="6">
        <f t="shared" si="90"/>
        <v>7.8748565174448087E-3</v>
      </c>
      <c r="AA708">
        <v>10642269</v>
      </c>
      <c r="AB708">
        <v>19554</v>
      </c>
      <c r="AD708" t="s">
        <v>2</v>
      </c>
      <c r="AE708">
        <v>50</v>
      </c>
      <c r="AF708">
        <v>10</v>
      </c>
      <c r="AH708" t="s">
        <v>10559</v>
      </c>
      <c r="AI708" t="s">
        <v>10558</v>
      </c>
      <c r="AK708" t="s">
        <v>10557</v>
      </c>
      <c r="AL708">
        <v>0</v>
      </c>
      <c r="AM708" s="5">
        <f t="shared" si="91"/>
        <v>0</v>
      </c>
      <c r="AN708" s="4">
        <f t="shared" si="92"/>
        <v>0</v>
      </c>
      <c r="AO708" s="3"/>
      <c r="AP708">
        <v>0</v>
      </c>
      <c r="AR708" t="s">
        <v>1</v>
      </c>
      <c r="AT708" s="2" t="s">
        <v>0</v>
      </c>
      <c r="AU708" s="1">
        <f t="shared" si="93"/>
        <v>0.55123995622113653</v>
      </c>
      <c r="AV708" s="1">
        <f t="shared" si="94"/>
        <v>0.39374282587224041</v>
      </c>
      <c r="AW708" s="1">
        <f t="shared" si="95"/>
        <v>0.23624569552334423</v>
      </c>
    </row>
    <row r="709" spans="1:49" x14ac:dyDescent="0.2">
      <c r="A709">
        <v>707</v>
      </c>
      <c r="B709" t="s">
        <v>10556</v>
      </c>
      <c r="F709" t="s">
        <v>10555</v>
      </c>
      <c r="G709" t="s">
        <v>10</v>
      </c>
      <c r="H709" t="s">
        <v>9</v>
      </c>
      <c r="I709" t="s">
        <v>10554</v>
      </c>
      <c r="N709">
        <v>2</v>
      </c>
      <c r="O709" t="s">
        <v>10553</v>
      </c>
      <c r="P709" t="s">
        <v>10552</v>
      </c>
      <c r="Q709" t="s">
        <v>629</v>
      </c>
      <c r="R709" s="7">
        <v>38626</v>
      </c>
      <c r="S709" s="8">
        <f t="shared" si="88"/>
        <v>2005</v>
      </c>
      <c r="T709" s="8">
        <v>2005</v>
      </c>
      <c r="U709" s="8">
        <f t="shared" si="89"/>
        <v>17</v>
      </c>
      <c r="V709" s="7">
        <v>38626</v>
      </c>
      <c r="W709" t="s">
        <v>369</v>
      </c>
      <c r="X709" s="2">
        <v>0.29499999999999998</v>
      </c>
      <c r="Y709" s="6">
        <f t="shared" si="90"/>
        <v>7.8748565174448087E-3</v>
      </c>
      <c r="AA709">
        <v>10642269</v>
      </c>
      <c r="AB709">
        <v>19554</v>
      </c>
      <c r="AD709" t="s">
        <v>2</v>
      </c>
      <c r="AE709">
        <v>50</v>
      </c>
      <c r="AF709">
        <v>10</v>
      </c>
      <c r="AH709" t="s">
        <v>10551</v>
      </c>
      <c r="AI709" t="s">
        <v>10550</v>
      </c>
      <c r="AK709" t="s">
        <v>10549</v>
      </c>
      <c r="AL709">
        <v>12</v>
      </c>
      <c r="AM709" s="5">
        <f t="shared" si="91"/>
        <v>0.70588235294117652</v>
      </c>
      <c r="AN709" s="4">
        <f t="shared" si="92"/>
        <v>1.0691137492482795E-3</v>
      </c>
      <c r="AO709" s="3"/>
      <c r="AP709">
        <v>0</v>
      </c>
      <c r="AR709" t="s">
        <v>1</v>
      </c>
      <c r="AT709" s="2" t="s">
        <v>0</v>
      </c>
      <c r="AU709" s="1">
        <f t="shared" si="93"/>
        <v>0.58331336869858497</v>
      </c>
      <c r="AV709" s="1">
        <f t="shared" si="94"/>
        <v>0.44719851333465443</v>
      </c>
      <c r="AW709" s="1">
        <f t="shared" si="95"/>
        <v>0.31108365797072379</v>
      </c>
    </row>
    <row r="710" spans="1:49" x14ac:dyDescent="0.2">
      <c r="A710">
        <v>708</v>
      </c>
      <c r="B710" t="s">
        <v>10548</v>
      </c>
      <c r="C710" t="s">
        <v>10547</v>
      </c>
      <c r="F710" t="s">
        <v>10546</v>
      </c>
      <c r="G710" t="s">
        <v>10</v>
      </c>
      <c r="H710" t="s">
        <v>9</v>
      </c>
      <c r="I710" t="s">
        <v>10545</v>
      </c>
      <c r="J710" t="s">
        <v>10544</v>
      </c>
      <c r="K710" t="s">
        <v>10543</v>
      </c>
      <c r="L710" t="s">
        <v>10542</v>
      </c>
      <c r="M710" t="s">
        <v>10541</v>
      </c>
      <c r="N710">
        <v>3</v>
      </c>
      <c r="O710" t="s">
        <v>10540</v>
      </c>
      <c r="P710" t="s">
        <v>10539</v>
      </c>
      <c r="Q710" t="s">
        <v>10538</v>
      </c>
      <c r="R710" s="7">
        <v>38626</v>
      </c>
      <c r="S710" s="8">
        <f t="shared" si="88"/>
        <v>2005</v>
      </c>
      <c r="T710" s="8">
        <v>2005</v>
      </c>
      <c r="U710" s="8">
        <f t="shared" si="89"/>
        <v>17</v>
      </c>
      <c r="V710" s="7">
        <v>38626</v>
      </c>
      <c r="W710" t="s">
        <v>10537</v>
      </c>
      <c r="X710" s="2">
        <v>0.184</v>
      </c>
      <c r="Y710" s="6">
        <f t="shared" si="90"/>
        <v>4.9117749125757457E-3</v>
      </c>
      <c r="AA710">
        <v>228567</v>
      </c>
      <c r="AB710">
        <v>30280</v>
      </c>
      <c r="AD710" t="s">
        <v>2</v>
      </c>
      <c r="AE710">
        <v>78</v>
      </c>
      <c r="AF710">
        <v>4</v>
      </c>
      <c r="AH710" t="s">
        <v>637</v>
      </c>
      <c r="AI710" t="s">
        <v>10536</v>
      </c>
      <c r="AJ710" t="s">
        <v>10535</v>
      </c>
      <c r="AK710" t="s">
        <v>10534</v>
      </c>
      <c r="AL710">
        <v>3</v>
      </c>
      <c r="AM710" s="5">
        <f t="shared" si="91"/>
        <v>0.17647058823529413</v>
      </c>
      <c r="AN710" s="4">
        <f t="shared" si="92"/>
        <v>2.6727843731206988E-4</v>
      </c>
      <c r="AO710" s="3"/>
      <c r="AP710">
        <v>0</v>
      </c>
      <c r="AR710" t="s">
        <v>1</v>
      </c>
      <c r="AT710" s="2" t="s">
        <v>0</v>
      </c>
      <c r="AU710" s="1">
        <f t="shared" si="93"/>
        <v>0.3518425969996643</v>
      </c>
      <c r="AV710" s="1">
        <f t="shared" si="94"/>
        <v>0.25895266749439078</v>
      </c>
      <c r="AW710" s="1">
        <f t="shared" si="95"/>
        <v>0.16606273798911725</v>
      </c>
    </row>
    <row r="711" spans="1:49" x14ac:dyDescent="0.2">
      <c r="A711">
        <v>709</v>
      </c>
      <c r="B711" t="s">
        <v>10533</v>
      </c>
      <c r="F711" t="s">
        <v>10532</v>
      </c>
      <c r="G711" t="s">
        <v>10</v>
      </c>
      <c r="H711" t="s">
        <v>9</v>
      </c>
      <c r="I711" t="s">
        <v>636</v>
      </c>
      <c r="J711">
        <v>60024542</v>
      </c>
      <c r="K711" t="s">
        <v>10531</v>
      </c>
      <c r="L711" t="s">
        <v>4135</v>
      </c>
      <c r="M711" t="s">
        <v>71</v>
      </c>
      <c r="N711">
        <v>2</v>
      </c>
      <c r="O711" t="s">
        <v>10530</v>
      </c>
      <c r="P711" t="s">
        <v>10529</v>
      </c>
      <c r="Q711" t="s">
        <v>10528</v>
      </c>
      <c r="R711" s="7">
        <v>38626</v>
      </c>
      <c r="S711" s="8">
        <f t="shared" si="88"/>
        <v>2005</v>
      </c>
      <c r="T711" s="8">
        <v>2005</v>
      </c>
      <c r="U711" s="8">
        <f t="shared" si="89"/>
        <v>17</v>
      </c>
      <c r="V711" s="7">
        <v>38626</v>
      </c>
      <c r="W711" t="s">
        <v>10527</v>
      </c>
      <c r="X711" s="2">
        <v>0.12</v>
      </c>
      <c r="Y711" s="6">
        <f t="shared" si="90"/>
        <v>3.2033314647233121E-3</v>
      </c>
      <c r="AA711">
        <v>10059113</v>
      </c>
      <c r="AB711">
        <v>12658</v>
      </c>
      <c r="AD711" t="s">
        <v>2</v>
      </c>
      <c r="AE711">
        <v>12</v>
      </c>
      <c r="AF711">
        <v>5</v>
      </c>
      <c r="AH711" t="s">
        <v>10526</v>
      </c>
      <c r="AI711" t="s">
        <v>10525</v>
      </c>
      <c r="AJ711" t="s">
        <v>10524</v>
      </c>
      <c r="AK711" t="s">
        <v>10523</v>
      </c>
      <c r="AL711">
        <v>0</v>
      </c>
      <c r="AM711" s="5">
        <f t="shared" si="91"/>
        <v>0</v>
      </c>
      <c r="AN711" s="4">
        <f t="shared" si="92"/>
        <v>0</v>
      </c>
      <c r="AO711" s="3"/>
      <c r="AP711">
        <v>0</v>
      </c>
      <c r="AR711" t="s">
        <v>1</v>
      </c>
      <c r="AT711" s="2" t="s">
        <v>0</v>
      </c>
      <c r="AU711" s="1">
        <f t="shared" si="93"/>
        <v>0.22423320253063184</v>
      </c>
      <c r="AV711" s="1">
        <f t="shared" si="94"/>
        <v>0.16016657323616562</v>
      </c>
      <c r="AW711" s="1">
        <f t="shared" si="95"/>
        <v>9.6099943941699364E-2</v>
      </c>
    </row>
    <row r="712" spans="1:49" x14ac:dyDescent="0.2">
      <c r="A712">
        <v>710</v>
      </c>
      <c r="B712" t="s">
        <v>10522</v>
      </c>
      <c r="C712" t="s">
        <v>10521</v>
      </c>
      <c r="F712" t="s">
        <v>10520</v>
      </c>
      <c r="G712" t="s">
        <v>10</v>
      </c>
      <c r="H712" t="s">
        <v>9</v>
      </c>
      <c r="I712" t="s">
        <v>10519</v>
      </c>
      <c r="J712" t="s">
        <v>10518</v>
      </c>
      <c r="K712" t="s">
        <v>10517</v>
      </c>
      <c r="L712" t="s">
        <v>10516</v>
      </c>
      <c r="M712" t="s">
        <v>249</v>
      </c>
      <c r="N712">
        <v>5</v>
      </c>
      <c r="O712" t="s">
        <v>10515</v>
      </c>
      <c r="P712" t="s">
        <v>10514</v>
      </c>
      <c r="Q712" t="s">
        <v>10513</v>
      </c>
      <c r="R712" s="7">
        <v>38626</v>
      </c>
      <c r="S712" s="8">
        <f t="shared" si="88"/>
        <v>2005</v>
      </c>
      <c r="T712" s="8">
        <v>2005</v>
      </c>
      <c r="U712" s="8">
        <f t="shared" si="89"/>
        <v>17</v>
      </c>
      <c r="V712" s="7">
        <v>38626</v>
      </c>
      <c r="W712" t="s">
        <v>392</v>
      </c>
      <c r="X712" s="2">
        <v>1.137</v>
      </c>
      <c r="Y712" s="6">
        <f t="shared" si="90"/>
        <v>3.0351565628253384E-2</v>
      </c>
      <c r="AA712">
        <v>189251</v>
      </c>
      <c r="AB712">
        <v>17336</v>
      </c>
      <c r="AD712" t="s">
        <v>2</v>
      </c>
      <c r="AE712">
        <v>41</v>
      </c>
      <c r="AF712">
        <v>4</v>
      </c>
      <c r="AH712" t="s">
        <v>10512</v>
      </c>
      <c r="AI712" t="s">
        <v>10511</v>
      </c>
      <c r="AK712" t="s">
        <v>10510</v>
      </c>
      <c r="AL712">
        <v>46</v>
      </c>
      <c r="AM712" s="5">
        <f t="shared" si="91"/>
        <v>2.7058823529411766</v>
      </c>
      <c r="AN712" s="4">
        <f t="shared" si="92"/>
        <v>4.0982693721184045E-3</v>
      </c>
      <c r="AO712" s="3"/>
      <c r="AP712">
        <v>0</v>
      </c>
      <c r="AQ712" t="s">
        <v>1079</v>
      </c>
      <c r="AR712" t="s">
        <v>1</v>
      </c>
      <c r="AS712" t="s">
        <v>1078</v>
      </c>
      <c r="AT712" s="2" t="s">
        <v>0</v>
      </c>
      <c r="AU712" s="1">
        <f t="shared" si="93"/>
        <v>2.2475576751412887</v>
      </c>
      <c r="AV712" s="1">
        <f t="shared" si="94"/>
        <v>1.7224917500185895</v>
      </c>
      <c r="AW712" s="1">
        <f t="shared" si="95"/>
        <v>1.1974258248958898</v>
      </c>
    </row>
    <row r="713" spans="1:49" x14ac:dyDescent="0.2">
      <c r="A713">
        <v>711</v>
      </c>
      <c r="B713" t="s">
        <v>10509</v>
      </c>
      <c r="F713" t="s">
        <v>10508</v>
      </c>
      <c r="G713" t="s">
        <v>10</v>
      </c>
      <c r="H713" t="s">
        <v>9</v>
      </c>
      <c r="I713" t="s">
        <v>10507</v>
      </c>
      <c r="J713">
        <v>60027271</v>
      </c>
      <c r="K713" t="s">
        <v>1161</v>
      </c>
      <c r="L713" t="s">
        <v>427</v>
      </c>
      <c r="M713" t="s">
        <v>38</v>
      </c>
      <c r="N713">
        <v>2</v>
      </c>
      <c r="O713" t="s">
        <v>10506</v>
      </c>
      <c r="P713" t="s">
        <v>10505</v>
      </c>
      <c r="Q713" t="s">
        <v>1160</v>
      </c>
      <c r="R713" s="7">
        <v>38626</v>
      </c>
      <c r="S713" s="8">
        <f t="shared" si="88"/>
        <v>2005</v>
      </c>
      <c r="T713" s="8">
        <v>2005</v>
      </c>
      <c r="U713" s="8">
        <f t="shared" si="89"/>
        <v>17</v>
      </c>
      <c r="V713" s="7">
        <v>38626</v>
      </c>
      <c r="W713" t="s">
        <v>392</v>
      </c>
      <c r="X713" s="2">
        <v>1.137</v>
      </c>
      <c r="Y713" s="6">
        <f t="shared" si="90"/>
        <v>3.0351565628253384E-2</v>
      </c>
      <c r="AA713">
        <v>189251</v>
      </c>
      <c r="AB713">
        <v>17336</v>
      </c>
      <c r="AD713" t="s">
        <v>2</v>
      </c>
      <c r="AE713">
        <v>41</v>
      </c>
      <c r="AF713">
        <v>4</v>
      </c>
      <c r="AH713" t="s">
        <v>10504</v>
      </c>
      <c r="AI713" t="s">
        <v>10503</v>
      </c>
      <c r="AK713" t="s">
        <v>10502</v>
      </c>
      <c r="AL713">
        <v>3</v>
      </c>
      <c r="AM713" s="5">
        <f t="shared" si="91"/>
        <v>0.17647058823529413</v>
      </c>
      <c r="AN713" s="4">
        <f t="shared" si="92"/>
        <v>2.6727843731206988E-4</v>
      </c>
      <c r="AO713" s="3"/>
      <c r="AP713">
        <v>0</v>
      </c>
      <c r="AR713" t="s">
        <v>1</v>
      </c>
      <c r="AT713" s="2" t="s">
        <v>0</v>
      </c>
      <c r="AU713" s="1">
        <f t="shared" si="93"/>
        <v>2.1326279470970988</v>
      </c>
      <c r="AV713" s="1">
        <f t="shared" si="94"/>
        <v>1.5309422032782727</v>
      </c>
      <c r="AW713" s="1">
        <f t="shared" si="95"/>
        <v>0.92925645945944635</v>
      </c>
    </row>
    <row r="714" spans="1:49" x14ac:dyDescent="0.2">
      <c r="A714">
        <v>712</v>
      </c>
      <c r="B714" t="s">
        <v>10501</v>
      </c>
      <c r="C714" t="s">
        <v>10500</v>
      </c>
      <c r="D714" t="s">
        <v>10499</v>
      </c>
      <c r="F714" t="s">
        <v>10498</v>
      </c>
      <c r="G714" t="s">
        <v>10</v>
      </c>
      <c r="H714" t="s">
        <v>9</v>
      </c>
      <c r="I714" t="s">
        <v>10497</v>
      </c>
      <c r="J714" t="s">
        <v>10496</v>
      </c>
      <c r="K714" t="s">
        <v>10495</v>
      </c>
      <c r="L714" t="s">
        <v>10494</v>
      </c>
      <c r="M714" t="s">
        <v>10493</v>
      </c>
      <c r="N714">
        <v>3</v>
      </c>
      <c r="O714" t="s">
        <v>10492</v>
      </c>
      <c r="P714" t="s">
        <v>10491</v>
      </c>
      <c r="Q714" t="s">
        <v>10490</v>
      </c>
      <c r="R714" s="7">
        <v>38626</v>
      </c>
      <c r="S714" s="8">
        <f t="shared" si="88"/>
        <v>2005</v>
      </c>
      <c r="T714" s="8">
        <v>2005</v>
      </c>
      <c r="U714" s="8">
        <f t="shared" si="89"/>
        <v>17</v>
      </c>
      <c r="V714" s="7">
        <v>38626</v>
      </c>
      <c r="W714" t="s">
        <v>10489</v>
      </c>
      <c r="X714" s="2">
        <v>1.079</v>
      </c>
      <c r="Y714" s="6">
        <f t="shared" si="90"/>
        <v>2.8803288753637114E-2</v>
      </c>
      <c r="AA714">
        <v>8981221</v>
      </c>
      <c r="AB714">
        <v>28468</v>
      </c>
      <c r="AD714" t="s">
        <v>2</v>
      </c>
      <c r="AE714">
        <v>50</v>
      </c>
      <c r="AF714" s="9">
        <v>44447</v>
      </c>
      <c r="AH714" t="s">
        <v>10488</v>
      </c>
      <c r="AI714" t="s">
        <v>10487</v>
      </c>
      <c r="AJ714" t="s">
        <v>10486</v>
      </c>
      <c r="AK714" t="s">
        <v>10485</v>
      </c>
      <c r="AL714">
        <v>24</v>
      </c>
      <c r="AM714" s="5">
        <f t="shared" si="91"/>
        <v>1.411764705882353</v>
      </c>
      <c r="AN714" s="4">
        <f t="shared" si="92"/>
        <v>2.1382274984965591E-3</v>
      </c>
      <c r="AO714" s="3"/>
      <c r="AP714">
        <v>1</v>
      </c>
      <c r="AR714" t="s">
        <v>10484</v>
      </c>
      <c r="AT714" s="2" t="s">
        <v>0</v>
      </c>
      <c r="AU714" s="1">
        <f t="shared" si="93"/>
        <v>2.0803770377094946</v>
      </c>
      <c r="AV714" s="1">
        <f t="shared" si="94"/>
        <v>1.5470758126066837</v>
      </c>
      <c r="AW714" s="1">
        <f t="shared" si="95"/>
        <v>1.0137745875038726</v>
      </c>
    </row>
    <row r="715" spans="1:49" x14ac:dyDescent="0.2">
      <c r="A715">
        <v>713</v>
      </c>
      <c r="B715" t="s">
        <v>10483</v>
      </c>
      <c r="C715" t="s">
        <v>10482</v>
      </c>
      <c r="E715">
        <v>16286719</v>
      </c>
      <c r="F715" t="s">
        <v>10481</v>
      </c>
      <c r="G715" t="s">
        <v>10</v>
      </c>
      <c r="H715" t="s">
        <v>9</v>
      </c>
      <c r="I715" t="s">
        <v>10480</v>
      </c>
      <c r="J715" t="s">
        <v>10479</v>
      </c>
      <c r="K715" t="s">
        <v>10478</v>
      </c>
      <c r="L715" t="s">
        <v>10477</v>
      </c>
      <c r="M715" t="s">
        <v>493</v>
      </c>
      <c r="N715">
        <v>3</v>
      </c>
      <c r="O715" t="s">
        <v>10476</v>
      </c>
      <c r="P715" t="s">
        <v>10475</v>
      </c>
      <c r="Q715" t="s">
        <v>10474</v>
      </c>
      <c r="R715" s="7">
        <v>38626</v>
      </c>
      <c r="S715" s="8">
        <f t="shared" si="88"/>
        <v>2005</v>
      </c>
      <c r="T715" s="8">
        <v>2005</v>
      </c>
      <c r="U715" s="8">
        <f t="shared" si="89"/>
        <v>17</v>
      </c>
      <c r="V715" s="7">
        <v>38626</v>
      </c>
      <c r="W715" t="s">
        <v>10473</v>
      </c>
      <c r="X715" s="2">
        <v>0.39100000000000001</v>
      </c>
      <c r="Y715" s="6">
        <f t="shared" si="90"/>
        <v>1.043752168922346E-2</v>
      </c>
      <c r="AA715">
        <v>2890003</v>
      </c>
      <c r="AB715">
        <v>24547</v>
      </c>
      <c r="AC715">
        <v>2890003</v>
      </c>
      <c r="AD715" t="s">
        <v>2</v>
      </c>
      <c r="AE715">
        <v>22</v>
      </c>
      <c r="AF715">
        <v>10</v>
      </c>
      <c r="AH715" t="s">
        <v>10472</v>
      </c>
      <c r="AI715" t="s">
        <v>10471</v>
      </c>
      <c r="AJ715" t="s">
        <v>10470</v>
      </c>
      <c r="AK715" t="s">
        <v>10469</v>
      </c>
      <c r="AL715">
        <v>43</v>
      </c>
      <c r="AM715" s="5">
        <f t="shared" si="91"/>
        <v>2.5294117647058822</v>
      </c>
      <c r="AN715" s="4">
        <f t="shared" si="92"/>
        <v>3.8309909348063342E-3</v>
      </c>
      <c r="AO715" s="3"/>
      <c r="AP715">
        <v>0</v>
      </c>
      <c r="AQ715" t="s">
        <v>25</v>
      </c>
      <c r="AR715" t="s">
        <v>1</v>
      </c>
      <c r="AS715" t="s">
        <v>24</v>
      </c>
      <c r="AT715" s="2">
        <v>0.93100000000000005</v>
      </c>
      <c r="AU715" s="1">
        <f t="shared" si="93"/>
        <v>0.84555624628983206</v>
      </c>
      <c r="AV715" s="1">
        <f t="shared" si="94"/>
        <v>0.71342563120148972</v>
      </c>
      <c r="AW715" s="1">
        <f t="shared" si="95"/>
        <v>0.58129501611314716</v>
      </c>
    </row>
    <row r="716" spans="1:49" x14ac:dyDescent="0.2">
      <c r="A716">
        <v>714</v>
      </c>
      <c r="B716" t="s">
        <v>10468</v>
      </c>
      <c r="C716" t="s">
        <v>10467</v>
      </c>
      <c r="F716" t="s">
        <v>10466</v>
      </c>
      <c r="G716" t="s">
        <v>10</v>
      </c>
      <c r="H716" t="s">
        <v>9</v>
      </c>
      <c r="I716" t="s">
        <v>10465</v>
      </c>
      <c r="J716" t="s">
        <v>10464</v>
      </c>
      <c r="K716" t="s">
        <v>10463</v>
      </c>
      <c r="L716" t="s">
        <v>10462</v>
      </c>
      <c r="M716" t="s">
        <v>76</v>
      </c>
      <c r="N716">
        <v>5</v>
      </c>
      <c r="O716" t="s">
        <v>10461</v>
      </c>
      <c r="P716" t="s">
        <v>10460</v>
      </c>
      <c r="Q716" t="s">
        <v>10459</v>
      </c>
      <c r="R716" s="7">
        <v>38626</v>
      </c>
      <c r="S716" s="8">
        <f t="shared" si="88"/>
        <v>2005</v>
      </c>
      <c r="T716" s="8">
        <v>2005</v>
      </c>
      <c r="U716" s="8">
        <f t="shared" si="89"/>
        <v>17</v>
      </c>
      <c r="V716" s="7">
        <v>38626</v>
      </c>
      <c r="W716" t="s">
        <v>84</v>
      </c>
      <c r="X716" s="2">
        <v>0.39600000000000002</v>
      </c>
      <c r="Y716" s="6">
        <f t="shared" si="90"/>
        <v>1.0570993833586931E-2</v>
      </c>
      <c r="AA716">
        <v>8858985</v>
      </c>
      <c r="AB716">
        <v>25993</v>
      </c>
      <c r="AD716" t="s">
        <v>2</v>
      </c>
      <c r="AE716">
        <v>20</v>
      </c>
      <c r="AF716">
        <v>10</v>
      </c>
      <c r="AH716" s="10">
        <v>41883</v>
      </c>
      <c r="AI716" t="s">
        <v>10458</v>
      </c>
      <c r="AK716" t="s">
        <v>10457</v>
      </c>
      <c r="AL716">
        <v>4</v>
      </c>
      <c r="AM716" s="5">
        <f t="shared" si="91"/>
        <v>0.23529411764705882</v>
      </c>
      <c r="AN716" s="4">
        <f t="shared" si="92"/>
        <v>3.5637124974942646E-4</v>
      </c>
      <c r="AO716" s="3"/>
      <c r="AP716">
        <v>0</v>
      </c>
      <c r="AR716" t="s">
        <v>1</v>
      </c>
      <c r="AT716" s="2" t="s">
        <v>0</v>
      </c>
      <c r="AU716" s="1">
        <f t="shared" si="93"/>
        <v>0.75066070584356792</v>
      </c>
      <c r="AV716" s="1">
        <f t="shared" si="94"/>
        <v>0.54636825416681789</v>
      </c>
      <c r="AW716" s="1">
        <f t="shared" si="95"/>
        <v>0.34207580249006775</v>
      </c>
    </row>
    <row r="717" spans="1:49" x14ac:dyDescent="0.2">
      <c r="A717">
        <v>715</v>
      </c>
      <c r="B717" t="s">
        <v>10456</v>
      </c>
      <c r="C717" t="s">
        <v>10455</v>
      </c>
      <c r="D717" t="s">
        <v>10454</v>
      </c>
      <c r="F717" t="s">
        <v>10453</v>
      </c>
      <c r="G717" t="s">
        <v>10</v>
      </c>
      <c r="H717" t="s">
        <v>9</v>
      </c>
      <c r="I717" t="s">
        <v>10452</v>
      </c>
      <c r="J717">
        <v>60030718</v>
      </c>
      <c r="K717" t="s">
        <v>447</v>
      </c>
      <c r="L717" t="s">
        <v>446</v>
      </c>
      <c r="M717" t="s">
        <v>51</v>
      </c>
      <c r="N717">
        <v>2</v>
      </c>
      <c r="O717" t="s">
        <v>10451</v>
      </c>
      <c r="P717" t="s">
        <v>10450</v>
      </c>
      <c r="Q717" t="s">
        <v>854</v>
      </c>
      <c r="R717" s="7">
        <v>38626</v>
      </c>
      <c r="S717" s="8">
        <f t="shared" si="88"/>
        <v>2005</v>
      </c>
      <c r="T717" s="8">
        <v>2005</v>
      </c>
      <c r="U717" s="8">
        <f t="shared" si="89"/>
        <v>17</v>
      </c>
      <c r="V717" s="7">
        <v>38626</v>
      </c>
      <c r="W717" t="s">
        <v>402</v>
      </c>
      <c r="X717" s="2">
        <v>0.998</v>
      </c>
      <c r="Y717" s="6">
        <f t="shared" si="90"/>
        <v>2.664104001494888E-2</v>
      </c>
      <c r="AA717">
        <v>14678039</v>
      </c>
      <c r="AB717">
        <v>19156</v>
      </c>
      <c r="AD717" t="s">
        <v>2</v>
      </c>
      <c r="AE717">
        <v>34</v>
      </c>
      <c r="AF717">
        <v>4</v>
      </c>
      <c r="AH717" t="s">
        <v>408</v>
      </c>
      <c r="AI717" t="s">
        <v>10449</v>
      </c>
      <c r="AJ717" t="s">
        <v>10448</v>
      </c>
      <c r="AK717" t="s">
        <v>10447</v>
      </c>
      <c r="AL717">
        <v>40</v>
      </c>
      <c r="AM717" s="5">
        <f t="shared" si="91"/>
        <v>2.3529411764705883</v>
      </c>
      <c r="AN717" s="4">
        <f t="shared" si="92"/>
        <v>3.5637124974942647E-3</v>
      </c>
      <c r="AO717" s="3"/>
      <c r="AP717">
        <v>0</v>
      </c>
      <c r="AQ717" t="s">
        <v>25</v>
      </c>
      <c r="AR717" t="s">
        <v>10446</v>
      </c>
      <c r="AS717" t="s">
        <v>24</v>
      </c>
      <c r="AT717" s="2" t="s">
        <v>0</v>
      </c>
      <c r="AU717" s="1">
        <f t="shared" si="93"/>
        <v>1.9717841759712493</v>
      </c>
      <c r="AV717" s="1">
        <f t="shared" si="94"/>
        <v>1.5102376256221572</v>
      </c>
      <c r="AW717" s="1">
        <f t="shared" si="95"/>
        <v>1.0486910752730649</v>
      </c>
    </row>
    <row r="718" spans="1:49" x14ac:dyDescent="0.2">
      <c r="A718">
        <v>716</v>
      </c>
      <c r="B718" t="s">
        <v>10445</v>
      </c>
      <c r="C718" t="s">
        <v>10444</v>
      </c>
      <c r="F718" t="s">
        <v>10443</v>
      </c>
      <c r="G718" t="s">
        <v>10</v>
      </c>
      <c r="H718" t="s">
        <v>9</v>
      </c>
      <c r="I718" t="s">
        <v>10442</v>
      </c>
      <c r="J718" t="s">
        <v>10441</v>
      </c>
      <c r="K718" t="s">
        <v>10440</v>
      </c>
      <c r="L718" t="s">
        <v>10439</v>
      </c>
      <c r="M718" t="s">
        <v>63</v>
      </c>
      <c r="N718">
        <v>3</v>
      </c>
      <c r="O718" t="s">
        <v>10438</v>
      </c>
      <c r="P718" t="s">
        <v>10437</v>
      </c>
      <c r="Q718" t="s">
        <v>10436</v>
      </c>
      <c r="R718" s="7">
        <v>38626</v>
      </c>
      <c r="S718" s="8">
        <f t="shared" si="88"/>
        <v>2005</v>
      </c>
      <c r="T718" s="8">
        <v>2005</v>
      </c>
      <c r="U718" s="8">
        <f t="shared" si="89"/>
        <v>17</v>
      </c>
      <c r="V718" s="7">
        <v>38626</v>
      </c>
      <c r="W718" t="s">
        <v>1407</v>
      </c>
      <c r="X718" s="2" t="s">
        <v>0</v>
      </c>
      <c r="Y718" s="6" t="e">
        <f t="shared" si="90"/>
        <v>#VALUE!</v>
      </c>
      <c r="AA718">
        <v>8948763</v>
      </c>
      <c r="AB718">
        <v>13548</v>
      </c>
      <c r="AD718" t="s">
        <v>2</v>
      </c>
      <c r="AE718">
        <v>44</v>
      </c>
      <c r="AF718">
        <v>10</v>
      </c>
      <c r="AH718" t="s">
        <v>10435</v>
      </c>
      <c r="AI718" t="s">
        <v>10434</v>
      </c>
      <c r="AK718" t="s">
        <v>10433</v>
      </c>
      <c r="AL718">
        <v>14</v>
      </c>
      <c r="AM718" s="5">
        <f t="shared" si="91"/>
        <v>0.82352941176470584</v>
      </c>
      <c r="AN718" s="4">
        <f t="shared" si="92"/>
        <v>1.2472993741229927E-3</v>
      </c>
      <c r="AO718" s="3"/>
      <c r="AP718">
        <v>1</v>
      </c>
      <c r="AR718" t="s">
        <v>1</v>
      </c>
      <c r="AT718" s="2" t="s">
        <v>0</v>
      </c>
      <c r="AU718" s="1" t="e">
        <f t="shared" si="93"/>
        <v>#VALUE!</v>
      </c>
      <c r="AV718" s="1" t="e">
        <f t="shared" si="94"/>
        <v>#VALUE!</v>
      </c>
      <c r="AW718" s="1" t="e">
        <f t="shared" si="95"/>
        <v>#VALUE!</v>
      </c>
    </row>
    <row r="719" spans="1:49" x14ac:dyDescent="0.2">
      <c r="A719">
        <v>717</v>
      </c>
      <c r="B719" t="s">
        <v>10432</v>
      </c>
      <c r="F719" t="s">
        <v>10431</v>
      </c>
      <c r="G719" t="s">
        <v>10</v>
      </c>
      <c r="H719" t="s">
        <v>9</v>
      </c>
      <c r="I719" t="s">
        <v>849</v>
      </c>
      <c r="J719" t="s">
        <v>10430</v>
      </c>
      <c r="K719" t="s">
        <v>10429</v>
      </c>
      <c r="L719" t="s">
        <v>10428</v>
      </c>
      <c r="M719" t="s">
        <v>476</v>
      </c>
      <c r="N719">
        <v>3</v>
      </c>
      <c r="O719" t="s">
        <v>10427</v>
      </c>
      <c r="P719" t="s">
        <v>10426</v>
      </c>
      <c r="Q719" t="s">
        <v>10425</v>
      </c>
      <c r="R719" s="7">
        <v>38626</v>
      </c>
      <c r="S719" s="8">
        <f t="shared" si="88"/>
        <v>2005</v>
      </c>
      <c r="T719" s="8">
        <v>2005</v>
      </c>
      <c r="U719" s="8">
        <f t="shared" si="89"/>
        <v>17</v>
      </c>
      <c r="V719" s="7">
        <v>38626</v>
      </c>
      <c r="W719" t="s">
        <v>10424</v>
      </c>
      <c r="X719" s="2">
        <v>0.60099999999999998</v>
      </c>
      <c r="Y719" s="6">
        <f t="shared" si="90"/>
        <v>1.6043351752489256E-2</v>
      </c>
      <c r="AA719">
        <v>10177825</v>
      </c>
      <c r="AB719">
        <v>16086</v>
      </c>
      <c r="AD719" t="s">
        <v>2</v>
      </c>
      <c r="AE719">
        <v>15</v>
      </c>
      <c r="AF719">
        <v>5</v>
      </c>
      <c r="AH719" t="s">
        <v>10423</v>
      </c>
      <c r="AI719" t="s">
        <v>10422</v>
      </c>
      <c r="AJ719" t="s">
        <v>10421</v>
      </c>
      <c r="AK719" t="s">
        <v>10420</v>
      </c>
      <c r="AL719">
        <v>0</v>
      </c>
      <c r="AM719" s="5">
        <f t="shared" si="91"/>
        <v>0</v>
      </c>
      <c r="AN719" s="4">
        <f t="shared" si="92"/>
        <v>0</v>
      </c>
      <c r="AO719" s="3"/>
      <c r="AP719">
        <v>0</v>
      </c>
      <c r="AR719" t="s">
        <v>1</v>
      </c>
      <c r="AT719" s="2" t="s">
        <v>0</v>
      </c>
      <c r="AU719" s="1">
        <f t="shared" si="93"/>
        <v>1.1230346226742478</v>
      </c>
      <c r="AV719" s="1">
        <f t="shared" si="94"/>
        <v>0.80216758762446283</v>
      </c>
      <c r="AW719" s="1">
        <f t="shared" si="95"/>
        <v>0.48130055257467763</v>
      </c>
    </row>
    <row r="720" spans="1:49" x14ac:dyDescent="0.2">
      <c r="A720">
        <v>718</v>
      </c>
      <c r="B720" t="s">
        <v>10419</v>
      </c>
      <c r="C720" t="s">
        <v>10418</v>
      </c>
      <c r="F720" t="s">
        <v>10417</v>
      </c>
      <c r="G720" t="s">
        <v>10</v>
      </c>
      <c r="H720" t="s">
        <v>9</v>
      </c>
      <c r="I720" t="s">
        <v>10416</v>
      </c>
      <c r="J720" t="s">
        <v>10415</v>
      </c>
      <c r="K720" t="s">
        <v>10414</v>
      </c>
      <c r="L720" t="s">
        <v>10413</v>
      </c>
      <c r="M720" t="s">
        <v>350</v>
      </c>
      <c r="N720">
        <v>6</v>
      </c>
      <c r="O720" t="s">
        <v>10412</v>
      </c>
      <c r="P720" t="s">
        <v>10411</v>
      </c>
      <c r="Q720" t="s">
        <v>10410</v>
      </c>
      <c r="R720" s="7">
        <v>38626</v>
      </c>
      <c r="S720" s="8">
        <f t="shared" si="88"/>
        <v>2005</v>
      </c>
      <c r="T720" s="8">
        <v>2005</v>
      </c>
      <c r="U720" s="8">
        <f t="shared" si="89"/>
        <v>17</v>
      </c>
      <c r="V720" s="7">
        <v>38626</v>
      </c>
      <c r="W720" t="s">
        <v>10409</v>
      </c>
      <c r="X720" s="2">
        <v>0.41199999999999998</v>
      </c>
      <c r="Y720" s="6">
        <f t="shared" si="90"/>
        <v>1.0998104695550039E-2</v>
      </c>
      <c r="AA720">
        <v>9199268</v>
      </c>
      <c r="AB720">
        <v>12786</v>
      </c>
      <c r="AC720">
        <v>14442906</v>
      </c>
      <c r="AD720" t="s">
        <v>2</v>
      </c>
      <c r="AE720">
        <v>71</v>
      </c>
      <c r="AF720">
        <v>5</v>
      </c>
      <c r="AH720" t="s">
        <v>10408</v>
      </c>
      <c r="AI720" t="s">
        <v>10407</v>
      </c>
      <c r="AJ720" t="s">
        <v>10406</v>
      </c>
      <c r="AK720" t="s">
        <v>10405</v>
      </c>
      <c r="AL720">
        <v>8</v>
      </c>
      <c r="AM720" s="5">
        <f t="shared" si="91"/>
        <v>0.47058823529411764</v>
      </c>
      <c r="AN720" s="4">
        <f t="shared" si="92"/>
        <v>7.1274249949885291E-4</v>
      </c>
      <c r="AO720" s="3"/>
      <c r="AP720">
        <v>0</v>
      </c>
      <c r="AR720" t="s">
        <v>1</v>
      </c>
      <c r="AT720" s="2">
        <v>1.617</v>
      </c>
      <c r="AU720" s="1">
        <f t="shared" si="93"/>
        <v>0.7912496036734683</v>
      </c>
      <c r="AV720" s="1">
        <f t="shared" si="94"/>
        <v>0.58554235975244462</v>
      </c>
      <c r="AW720" s="1">
        <f t="shared" si="95"/>
        <v>0.37983511583142088</v>
      </c>
    </row>
    <row r="721" spans="1:49" x14ac:dyDescent="0.2">
      <c r="A721">
        <v>719</v>
      </c>
      <c r="B721" t="s">
        <v>10404</v>
      </c>
      <c r="C721" t="s">
        <v>10403</v>
      </c>
      <c r="F721" t="s">
        <v>10402</v>
      </c>
      <c r="G721" t="s">
        <v>10</v>
      </c>
      <c r="H721" t="s">
        <v>9</v>
      </c>
      <c r="I721" t="s">
        <v>10401</v>
      </c>
      <c r="J721">
        <v>60032350</v>
      </c>
      <c r="K721" t="s">
        <v>232</v>
      </c>
      <c r="L721" t="s">
        <v>231</v>
      </c>
      <c r="M721" t="s">
        <v>202</v>
      </c>
      <c r="N721">
        <v>1</v>
      </c>
      <c r="O721" t="s">
        <v>10400</v>
      </c>
      <c r="P721">
        <v>6701858867</v>
      </c>
      <c r="Q721">
        <v>60032350</v>
      </c>
      <c r="R721" s="7">
        <v>38626</v>
      </c>
      <c r="S721" s="8">
        <f t="shared" si="88"/>
        <v>2005</v>
      </c>
      <c r="T721" s="8">
        <v>2005</v>
      </c>
      <c r="U721" s="8">
        <f t="shared" si="89"/>
        <v>17</v>
      </c>
      <c r="V721" s="7">
        <v>38626</v>
      </c>
      <c r="W721" t="s">
        <v>37</v>
      </c>
      <c r="X721" s="2">
        <v>1.6379999999999999</v>
      </c>
      <c r="Y721" s="6">
        <f t="shared" si="90"/>
        <v>4.3725474493473214E-2</v>
      </c>
      <c r="AA721" t="s">
        <v>36</v>
      </c>
      <c r="AB721">
        <v>17391</v>
      </c>
      <c r="AD721" t="s">
        <v>2</v>
      </c>
      <c r="AE721">
        <v>53</v>
      </c>
      <c r="AF721" t="s">
        <v>537</v>
      </c>
      <c r="AH721" t="s">
        <v>10399</v>
      </c>
      <c r="AI721" t="s">
        <v>10398</v>
      </c>
      <c r="AJ721" t="s">
        <v>10397</v>
      </c>
      <c r="AK721" t="s">
        <v>10396</v>
      </c>
      <c r="AL721">
        <v>13</v>
      </c>
      <c r="AM721" s="5">
        <f t="shared" si="91"/>
        <v>0.76470588235294112</v>
      </c>
      <c r="AN721" s="4">
        <f t="shared" si="92"/>
        <v>1.1582065616856359E-3</v>
      </c>
      <c r="AO721" s="3"/>
      <c r="AP721">
        <v>0</v>
      </c>
      <c r="AR721" t="s">
        <v>1</v>
      </c>
      <c r="AT721" s="2">
        <v>4.931</v>
      </c>
      <c r="AU721" s="1">
        <f t="shared" si="93"/>
        <v>3.0955294113936938</v>
      </c>
      <c r="AV721" s="1">
        <f t="shared" si="94"/>
        <v>2.2441840527579426</v>
      </c>
      <c r="AW721" s="1">
        <f t="shared" si="95"/>
        <v>1.3928386941221909</v>
      </c>
    </row>
    <row r="722" spans="1:49" x14ac:dyDescent="0.2">
      <c r="A722">
        <v>720</v>
      </c>
      <c r="B722" t="s">
        <v>10395</v>
      </c>
      <c r="C722" t="s">
        <v>10394</v>
      </c>
      <c r="F722" t="s">
        <v>10393</v>
      </c>
      <c r="G722" t="s">
        <v>10</v>
      </c>
      <c r="H722" t="s">
        <v>9</v>
      </c>
      <c r="I722" t="s">
        <v>10392</v>
      </c>
      <c r="J722">
        <v>60031581</v>
      </c>
      <c r="K722" t="s">
        <v>618</v>
      </c>
      <c r="L722" t="s">
        <v>357</v>
      </c>
      <c r="M722" t="s">
        <v>38</v>
      </c>
      <c r="N722">
        <v>2</v>
      </c>
      <c r="O722" t="s">
        <v>10391</v>
      </c>
      <c r="P722" t="s">
        <v>10390</v>
      </c>
      <c r="Q722" t="s">
        <v>617</v>
      </c>
      <c r="R722" s="7">
        <v>38626</v>
      </c>
      <c r="S722" s="8">
        <f t="shared" si="88"/>
        <v>2005</v>
      </c>
      <c r="T722" s="8">
        <v>2005</v>
      </c>
      <c r="U722" s="8">
        <f t="shared" si="89"/>
        <v>17</v>
      </c>
      <c r="V722" s="7">
        <v>38626</v>
      </c>
      <c r="W722" t="s">
        <v>37</v>
      </c>
      <c r="X722" s="2">
        <v>1.6379999999999999</v>
      </c>
      <c r="Y722" s="6">
        <f t="shared" si="90"/>
        <v>4.3725474493473214E-2</v>
      </c>
      <c r="AA722" t="s">
        <v>36</v>
      </c>
      <c r="AB722">
        <v>17391</v>
      </c>
      <c r="AD722" t="s">
        <v>2</v>
      </c>
      <c r="AE722">
        <v>53</v>
      </c>
      <c r="AF722" t="s">
        <v>537</v>
      </c>
      <c r="AH722" t="s">
        <v>10389</v>
      </c>
      <c r="AI722" t="s">
        <v>10388</v>
      </c>
      <c r="AJ722" t="s">
        <v>10387</v>
      </c>
      <c r="AK722" t="s">
        <v>10386</v>
      </c>
      <c r="AL722">
        <v>24</v>
      </c>
      <c r="AM722" s="5">
        <f t="shared" si="91"/>
        <v>1.411764705882353</v>
      </c>
      <c r="AN722" s="4">
        <f t="shared" si="92"/>
        <v>2.1382274984965591E-3</v>
      </c>
      <c r="AO722" s="3"/>
      <c r="AP722">
        <v>0</v>
      </c>
      <c r="AQ722" t="s">
        <v>110</v>
      </c>
      <c r="AR722" t="s">
        <v>731</v>
      </c>
      <c r="AS722" t="s">
        <v>109</v>
      </c>
      <c r="AT722" s="2">
        <v>4.931</v>
      </c>
      <c r="AU722" s="1">
        <f t="shared" si="93"/>
        <v>3.1249300394980217</v>
      </c>
      <c r="AV722" s="1">
        <f t="shared" si="94"/>
        <v>2.2931850995984884</v>
      </c>
      <c r="AW722" s="1">
        <f t="shared" si="95"/>
        <v>1.4614401596989557</v>
      </c>
    </row>
    <row r="723" spans="1:49" x14ac:dyDescent="0.2">
      <c r="A723">
        <v>721</v>
      </c>
      <c r="B723" t="s">
        <v>10385</v>
      </c>
      <c r="C723" t="s">
        <v>10384</v>
      </c>
      <c r="F723" t="s">
        <v>10383</v>
      </c>
      <c r="G723" t="s">
        <v>10</v>
      </c>
      <c r="H723" t="s">
        <v>9</v>
      </c>
      <c r="I723" t="s">
        <v>10382</v>
      </c>
      <c r="J723">
        <v>60011226</v>
      </c>
      <c r="K723" t="s">
        <v>790</v>
      </c>
      <c r="L723" t="s">
        <v>789</v>
      </c>
      <c r="M723" t="s">
        <v>51</v>
      </c>
      <c r="N723">
        <v>2</v>
      </c>
      <c r="O723" t="s">
        <v>10381</v>
      </c>
      <c r="P723" t="s">
        <v>10380</v>
      </c>
      <c r="Q723" t="s">
        <v>10379</v>
      </c>
      <c r="R723" s="7">
        <v>38626</v>
      </c>
      <c r="S723" s="8">
        <f t="shared" si="88"/>
        <v>2005</v>
      </c>
      <c r="T723" s="8">
        <v>2005</v>
      </c>
      <c r="U723" s="8">
        <f t="shared" si="89"/>
        <v>17</v>
      </c>
      <c r="V723" s="7">
        <v>38626</v>
      </c>
      <c r="W723" t="s">
        <v>37</v>
      </c>
      <c r="X723" s="2">
        <v>1.6379999999999999</v>
      </c>
      <c r="Y723" s="6">
        <f t="shared" si="90"/>
        <v>4.3725474493473214E-2</v>
      </c>
      <c r="AA723" t="s">
        <v>36</v>
      </c>
      <c r="AB723">
        <v>17391</v>
      </c>
      <c r="AD723" t="s">
        <v>2</v>
      </c>
      <c r="AE723">
        <v>53</v>
      </c>
      <c r="AF723" t="s">
        <v>537</v>
      </c>
      <c r="AH723" t="s">
        <v>10378</v>
      </c>
      <c r="AI723" t="s">
        <v>10377</v>
      </c>
      <c r="AJ723" t="s">
        <v>10376</v>
      </c>
      <c r="AK723" t="s">
        <v>10375</v>
      </c>
      <c r="AL723">
        <v>6</v>
      </c>
      <c r="AM723" s="5">
        <f t="shared" si="91"/>
        <v>0.35294117647058826</v>
      </c>
      <c r="AN723" s="4">
        <f t="shared" si="92"/>
        <v>5.3455687462413976E-4</v>
      </c>
      <c r="AO723" s="3"/>
      <c r="AP723">
        <v>0</v>
      </c>
      <c r="AQ723" t="s">
        <v>723</v>
      </c>
      <c r="AR723" t="s">
        <v>1</v>
      </c>
      <c r="AS723" t="s">
        <v>1234</v>
      </c>
      <c r="AT723" s="2">
        <v>4.931</v>
      </c>
      <c r="AU723" s="1">
        <f t="shared" si="93"/>
        <v>3.076819920781849</v>
      </c>
      <c r="AV723" s="1">
        <f t="shared" si="94"/>
        <v>2.2130015684048678</v>
      </c>
      <c r="AW723" s="1">
        <f t="shared" si="95"/>
        <v>1.3491832160278863</v>
      </c>
    </row>
    <row r="724" spans="1:49" x14ac:dyDescent="0.2">
      <c r="A724">
        <v>722</v>
      </c>
      <c r="B724" t="s">
        <v>10374</v>
      </c>
      <c r="C724" t="s">
        <v>10373</v>
      </c>
      <c r="F724" t="s">
        <v>10372</v>
      </c>
      <c r="G724" t="s">
        <v>10</v>
      </c>
      <c r="H724" t="s">
        <v>9</v>
      </c>
      <c r="I724" t="s">
        <v>67</v>
      </c>
      <c r="J724" t="s">
        <v>66</v>
      </c>
      <c r="K724" t="s">
        <v>65</v>
      </c>
      <c r="L724" t="s">
        <v>64</v>
      </c>
      <c r="M724" t="s">
        <v>63</v>
      </c>
      <c r="N724">
        <v>2</v>
      </c>
      <c r="O724" t="s">
        <v>62</v>
      </c>
      <c r="P724" t="s">
        <v>61</v>
      </c>
      <c r="Q724" t="s">
        <v>4208</v>
      </c>
      <c r="R724" s="7">
        <v>38626</v>
      </c>
      <c r="S724" s="8">
        <f t="shared" si="88"/>
        <v>2005</v>
      </c>
      <c r="T724" s="8">
        <v>2005</v>
      </c>
      <c r="U724" s="8">
        <f t="shared" si="89"/>
        <v>17</v>
      </c>
      <c r="V724" s="7">
        <v>38626</v>
      </c>
      <c r="W724" t="s">
        <v>37</v>
      </c>
      <c r="X724" s="2">
        <v>1.6379999999999999</v>
      </c>
      <c r="Y724" s="6">
        <f t="shared" si="90"/>
        <v>4.3725474493473214E-2</v>
      </c>
      <c r="AA724" t="s">
        <v>36</v>
      </c>
      <c r="AB724">
        <v>17391</v>
      </c>
      <c r="AD724" t="s">
        <v>2</v>
      </c>
      <c r="AE724">
        <v>53</v>
      </c>
      <c r="AF724" t="s">
        <v>537</v>
      </c>
      <c r="AH724" t="s">
        <v>10371</v>
      </c>
      <c r="AI724" t="s">
        <v>10370</v>
      </c>
      <c r="AJ724" t="s">
        <v>10369</v>
      </c>
      <c r="AK724" t="s">
        <v>10368</v>
      </c>
      <c r="AL724">
        <v>114</v>
      </c>
      <c r="AM724" s="5">
        <f t="shared" si="91"/>
        <v>6.7058823529411766</v>
      </c>
      <c r="AN724" s="4">
        <f t="shared" si="92"/>
        <v>1.0156580617858655E-2</v>
      </c>
      <c r="AO724" s="3"/>
      <c r="AP724">
        <v>0</v>
      </c>
      <c r="AQ724" t="s">
        <v>110</v>
      </c>
      <c r="AR724" t="s">
        <v>59</v>
      </c>
      <c r="AS724" t="s">
        <v>109</v>
      </c>
      <c r="AT724" s="2">
        <v>4.931</v>
      </c>
      <c r="AU724" s="1">
        <f t="shared" si="93"/>
        <v>3.3654806330788842</v>
      </c>
      <c r="AV724" s="1">
        <f t="shared" si="94"/>
        <v>2.6941027555665937</v>
      </c>
      <c r="AW724" s="1">
        <f t="shared" si="95"/>
        <v>2.0227248780543023</v>
      </c>
    </row>
    <row r="725" spans="1:49" x14ac:dyDescent="0.2">
      <c r="A725">
        <v>723</v>
      </c>
      <c r="B725" t="s">
        <v>10367</v>
      </c>
      <c r="C725" t="s">
        <v>10366</v>
      </c>
      <c r="F725" t="s">
        <v>10365</v>
      </c>
      <c r="G725" t="s">
        <v>10</v>
      </c>
      <c r="H725" t="s">
        <v>9</v>
      </c>
      <c r="I725" t="s">
        <v>10364</v>
      </c>
      <c r="J725" t="s">
        <v>10363</v>
      </c>
      <c r="K725" t="s">
        <v>10362</v>
      </c>
      <c r="L725" t="s">
        <v>10361</v>
      </c>
      <c r="M725" t="s">
        <v>1218</v>
      </c>
      <c r="N725">
        <v>3</v>
      </c>
      <c r="O725" t="s">
        <v>10360</v>
      </c>
      <c r="P725" t="s">
        <v>10359</v>
      </c>
      <c r="Q725" t="s">
        <v>10358</v>
      </c>
      <c r="R725" s="7">
        <v>38626</v>
      </c>
      <c r="S725" s="8">
        <f t="shared" si="88"/>
        <v>2005</v>
      </c>
      <c r="T725" s="8">
        <v>2005</v>
      </c>
      <c r="U725" s="8">
        <f t="shared" si="89"/>
        <v>17</v>
      </c>
      <c r="V725" s="7">
        <v>38626</v>
      </c>
      <c r="W725" t="s">
        <v>37</v>
      </c>
      <c r="X725" s="2">
        <v>1.6379999999999999</v>
      </c>
      <c r="Y725" s="6">
        <f t="shared" si="90"/>
        <v>4.3725474493473214E-2</v>
      </c>
      <c r="AA725" t="s">
        <v>36</v>
      </c>
      <c r="AB725">
        <v>17391</v>
      </c>
      <c r="AD725" t="s">
        <v>2</v>
      </c>
      <c r="AE725">
        <v>53</v>
      </c>
      <c r="AF725" t="s">
        <v>537</v>
      </c>
      <c r="AH725" t="s">
        <v>10357</v>
      </c>
      <c r="AI725" t="s">
        <v>10356</v>
      </c>
      <c r="AJ725" t="s">
        <v>10355</v>
      </c>
      <c r="AK725" t="s">
        <v>10354</v>
      </c>
      <c r="AL725">
        <v>224</v>
      </c>
      <c r="AM725" s="5">
        <f t="shared" si="91"/>
        <v>13.176470588235293</v>
      </c>
      <c r="AN725" s="4">
        <f t="shared" si="92"/>
        <v>1.9956789985967883E-2</v>
      </c>
      <c r="AO725" s="3"/>
      <c r="AP725">
        <v>0</v>
      </c>
      <c r="AR725" t="s">
        <v>1</v>
      </c>
      <c r="AT725" s="2">
        <v>4.931</v>
      </c>
      <c r="AU725" s="1">
        <f t="shared" si="93"/>
        <v>3.6594869141221613</v>
      </c>
      <c r="AV725" s="1">
        <f t="shared" si="94"/>
        <v>3.1841132239720551</v>
      </c>
      <c r="AW725" s="1">
        <f t="shared" si="95"/>
        <v>2.708739533821948</v>
      </c>
    </row>
    <row r="726" spans="1:49" x14ac:dyDescent="0.2">
      <c r="A726">
        <v>724</v>
      </c>
      <c r="B726" t="s">
        <v>10353</v>
      </c>
      <c r="C726" t="s">
        <v>10352</v>
      </c>
      <c r="F726" t="s">
        <v>10351</v>
      </c>
      <c r="G726" t="s">
        <v>10</v>
      </c>
      <c r="H726" t="s">
        <v>9</v>
      </c>
      <c r="I726" t="s">
        <v>10350</v>
      </c>
      <c r="J726" t="s">
        <v>10349</v>
      </c>
      <c r="K726" t="s">
        <v>10348</v>
      </c>
      <c r="L726" t="s">
        <v>10347</v>
      </c>
      <c r="M726" t="s">
        <v>63</v>
      </c>
      <c r="N726">
        <v>4</v>
      </c>
      <c r="O726" t="s">
        <v>10346</v>
      </c>
      <c r="P726" t="s">
        <v>10345</v>
      </c>
      <c r="Q726" t="s">
        <v>10344</v>
      </c>
      <c r="R726" s="7">
        <v>38626</v>
      </c>
      <c r="S726" s="8">
        <f t="shared" si="88"/>
        <v>2005</v>
      </c>
      <c r="T726" s="8">
        <v>2005</v>
      </c>
      <c r="U726" s="8">
        <f t="shared" si="89"/>
        <v>17</v>
      </c>
      <c r="V726" s="7">
        <v>38626</v>
      </c>
      <c r="W726" t="s">
        <v>312</v>
      </c>
      <c r="X726" s="2">
        <v>2.3759999999999999</v>
      </c>
      <c r="Y726" s="6">
        <f t="shared" si="90"/>
        <v>6.3425963001521576E-2</v>
      </c>
      <c r="AA726" t="s">
        <v>311</v>
      </c>
      <c r="AB726">
        <v>26765</v>
      </c>
      <c r="AC726">
        <v>15384357</v>
      </c>
      <c r="AD726" t="s">
        <v>2</v>
      </c>
      <c r="AE726">
        <v>631</v>
      </c>
      <c r="AF726" t="s">
        <v>670</v>
      </c>
      <c r="AI726" t="s">
        <v>10343</v>
      </c>
      <c r="AK726" t="s">
        <v>10342</v>
      </c>
      <c r="AL726">
        <v>70</v>
      </c>
      <c r="AM726" s="5">
        <f t="shared" si="91"/>
        <v>4.117647058823529</v>
      </c>
      <c r="AN726" s="4">
        <f t="shared" si="92"/>
        <v>6.2364968706149623E-3</v>
      </c>
      <c r="AO726" s="3"/>
      <c r="AP726">
        <v>0</v>
      </c>
      <c r="AR726" t="s">
        <v>1</v>
      </c>
      <c r="AT726" s="2">
        <v>5.8739999999999997</v>
      </c>
      <c r="AU726" s="1">
        <f t="shared" si="93"/>
        <v>4.626912316224959</v>
      </c>
      <c r="AV726" s="1">
        <f t="shared" si="94"/>
        <v>3.4831229936068269</v>
      </c>
      <c r="AW726" s="1">
        <f t="shared" si="95"/>
        <v>2.3393336709886947</v>
      </c>
    </row>
    <row r="727" spans="1:49" x14ac:dyDescent="0.2">
      <c r="A727">
        <v>725</v>
      </c>
      <c r="B727" t="s">
        <v>10341</v>
      </c>
      <c r="C727" t="s">
        <v>10340</v>
      </c>
      <c r="F727" t="s">
        <v>10339</v>
      </c>
      <c r="G727" t="s">
        <v>10</v>
      </c>
      <c r="H727" t="s">
        <v>9</v>
      </c>
      <c r="I727" t="s">
        <v>10338</v>
      </c>
      <c r="J727">
        <v>60008158</v>
      </c>
      <c r="K727" t="s">
        <v>10337</v>
      </c>
      <c r="L727" t="s">
        <v>85</v>
      </c>
      <c r="M727" t="s">
        <v>38</v>
      </c>
      <c r="N727">
        <v>3</v>
      </c>
      <c r="O727" t="s">
        <v>10336</v>
      </c>
      <c r="P727" t="s">
        <v>10335</v>
      </c>
      <c r="Q727" t="s">
        <v>10334</v>
      </c>
      <c r="R727" s="7">
        <v>38626</v>
      </c>
      <c r="S727" s="8">
        <f t="shared" si="88"/>
        <v>2005</v>
      </c>
      <c r="T727" s="8">
        <v>2005</v>
      </c>
      <c r="U727" s="8">
        <f t="shared" si="89"/>
        <v>17</v>
      </c>
      <c r="V727" s="7">
        <v>38626</v>
      </c>
      <c r="W727" t="s">
        <v>312</v>
      </c>
      <c r="X727" s="2">
        <v>2.3759999999999999</v>
      </c>
      <c r="Y727" s="6">
        <f t="shared" si="90"/>
        <v>6.3425963001521576E-2</v>
      </c>
      <c r="AA727" t="s">
        <v>311</v>
      </c>
      <c r="AB727">
        <v>26765</v>
      </c>
      <c r="AC727">
        <v>15384357</v>
      </c>
      <c r="AD727" t="s">
        <v>2</v>
      </c>
      <c r="AE727">
        <v>631</v>
      </c>
      <c r="AF727" t="s">
        <v>670</v>
      </c>
      <c r="AI727" t="s">
        <v>10333</v>
      </c>
      <c r="AK727" t="s">
        <v>10332</v>
      </c>
      <c r="AL727">
        <v>184</v>
      </c>
      <c r="AM727" s="5">
        <f t="shared" si="91"/>
        <v>10.823529411764707</v>
      </c>
      <c r="AN727" s="4">
        <f t="shared" si="92"/>
        <v>1.6393077488473618E-2</v>
      </c>
      <c r="AO727" s="3"/>
      <c r="AP727">
        <v>0</v>
      </c>
      <c r="AR727" t="s">
        <v>1</v>
      </c>
      <c r="AT727" s="2">
        <v>5.8739999999999997</v>
      </c>
      <c r="AU727" s="1">
        <f t="shared" si="93"/>
        <v>4.931609734760718</v>
      </c>
      <c r="AV727" s="1">
        <f t="shared" si="94"/>
        <v>3.9909520244997596</v>
      </c>
      <c r="AW727" s="1">
        <f t="shared" si="95"/>
        <v>3.0502943142388004</v>
      </c>
    </row>
    <row r="728" spans="1:49" x14ac:dyDescent="0.2">
      <c r="A728">
        <v>726</v>
      </c>
      <c r="B728" t="s">
        <v>10331</v>
      </c>
      <c r="C728" t="s">
        <v>10330</v>
      </c>
      <c r="F728" t="s">
        <v>10329</v>
      </c>
      <c r="G728" t="s">
        <v>10</v>
      </c>
      <c r="H728" t="s">
        <v>9</v>
      </c>
      <c r="I728" t="s">
        <v>10328</v>
      </c>
      <c r="J728" t="s">
        <v>10327</v>
      </c>
      <c r="K728" t="s">
        <v>10326</v>
      </c>
      <c r="L728" t="s">
        <v>10325</v>
      </c>
      <c r="M728" t="s">
        <v>63</v>
      </c>
      <c r="N728">
        <v>3</v>
      </c>
      <c r="O728" t="s">
        <v>10324</v>
      </c>
      <c r="P728" t="s">
        <v>10323</v>
      </c>
      <c r="Q728" t="s">
        <v>10322</v>
      </c>
      <c r="R728" s="7">
        <v>38626</v>
      </c>
      <c r="S728" s="8">
        <f t="shared" si="88"/>
        <v>2005</v>
      </c>
      <c r="T728" s="8">
        <v>2005</v>
      </c>
      <c r="U728" s="8">
        <f t="shared" si="89"/>
        <v>17</v>
      </c>
      <c r="V728" s="7">
        <v>38626</v>
      </c>
      <c r="W728" t="s">
        <v>10321</v>
      </c>
      <c r="X728" s="2">
        <v>0.65200000000000002</v>
      </c>
      <c r="Y728" s="6">
        <f t="shared" si="90"/>
        <v>1.7404767624996664E-2</v>
      </c>
      <c r="AA728">
        <v>3781909</v>
      </c>
      <c r="AB728">
        <v>21487</v>
      </c>
      <c r="AD728" t="s">
        <v>2</v>
      </c>
      <c r="AE728">
        <v>74</v>
      </c>
      <c r="AF728">
        <v>2</v>
      </c>
      <c r="AH728" t="s">
        <v>10320</v>
      </c>
      <c r="AI728" t="s">
        <v>10319</v>
      </c>
      <c r="AJ728" t="s">
        <v>10318</v>
      </c>
      <c r="AK728" t="s">
        <v>10317</v>
      </c>
      <c r="AL728">
        <v>21</v>
      </c>
      <c r="AM728" s="5">
        <f t="shared" si="91"/>
        <v>1.2352941176470589</v>
      </c>
      <c r="AN728" s="4">
        <f t="shared" si="92"/>
        <v>1.8709490611844891E-3</v>
      </c>
      <c r="AO728" s="3"/>
      <c r="AP728">
        <v>0</v>
      </c>
      <c r="AR728" t="s">
        <v>1</v>
      </c>
      <c r="AT728" s="2">
        <v>1.8440000000000001</v>
      </c>
      <c r="AU728" s="1">
        <f t="shared" si="93"/>
        <v>1.274462205585301</v>
      </c>
      <c r="AV728" s="1">
        <f t="shared" si="94"/>
        <v>0.96378583430905762</v>
      </c>
      <c r="AW728" s="1">
        <f t="shared" si="95"/>
        <v>0.65310946303281403</v>
      </c>
    </row>
    <row r="729" spans="1:49" x14ac:dyDescent="0.2">
      <c r="A729">
        <v>727</v>
      </c>
      <c r="B729" t="s">
        <v>10316</v>
      </c>
      <c r="C729" t="s">
        <v>10315</v>
      </c>
      <c r="F729" t="s">
        <v>10314</v>
      </c>
      <c r="G729" t="s">
        <v>10</v>
      </c>
      <c r="H729" t="s">
        <v>9</v>
      </c>
      <c r="I729" t="s">
        <v>10313</v>
      </c>
      <c r="J729" t="s">
        <v>10312</v>
      </c>
      <c r="K729" t="s">
        <v>10311</v>
      </c>
      <c r="L729" t="s">
        <v>10310</v>
      </c>
      <c r="M729" t="s">
        <v>10309</v>
      </c>
      <c r="N729">
        <v>7</v>
      </c>
      <c r="O729" t="s">
        <v>10308</v>
      </c>
      <c r="P729" t="s">
        <v>10307</v>
      </c>
      <c r="Q729" t="s">
        <v>10306</v>
      </c>
      <c r="R729" s="7">
        <v>38626</v>
      </c>
      <c r="S729" s="8">
        <f t="shared" si="88"/>
        <v>2005</v>
      </c>
      <c r="T729" s="8">
        <v>2005</v>
      </c>
      <c r="U729" s="8">
        <f t="shared" si="89"/>
        <v>17</v>
      </c>
      <c r="V729" s="7">
        <v>38626</v>
      </c>
      <c r="W729" t="s">
        <v>131</v>
      </c>
      <c r="X729" s="2">
        <v>2.141</v>
      </c>
      <c r="Y729" s="6">
        <f t="shared" si="90"/>
        <v>5.7152772216438434E-2</v>
      </c>
      <c r="AA729">
        <v>1962892</v>
      </c>
      <c r="AB729">
        <v>17360</v>
      </c>
      <c r="AD729" t="s">
        <v>2</v>
      </c>
      <c r="AE729">
        <v>43</v>
      </c>
      <c r="AF729">
        <v>10</v>
      </c>
      <c r="AH729" t="s">
        <v>10305</v>
      </c>
      <c r="AI729" t="s">
        <v>10304</v>
      </c>
      <c r="AJ729" t="s">
        <v>10303</v>
      </c>
      <c r="AK729" t="s">
        <v>10302</v>
      </c>
      <c r="AL729">
        <v>83</v>
      </c>
      <c r="AM729" s="5">
        <f t="shared" si="91"/>
        <v>4.882352941176471</v>
      </c>
      <c r="AN729" s="4">
        <f t="shared" si="92"/>
        <v>7.3947034323005997E-3</v>
      </c>
      <c r="AO729" s="3"/>
      <c r="AP729">
        <v>0</v>
      </c>
      <c r="AQ729" t="s">
        <v>29</v>
      </c>
      <c r="AR729" t="s">
        <v>10301</v>
      </c>
      <c r="AS729" t="s">
        <v>28</v>
      </c>
      <c r="AT729" s="2" t="s">
        <v>0</v>
      </c>
      <c r="AU729" s="1">
        <f t="shared" si="93"/>
        <v>4.2225351581197081</v>
      </c>
      <c r="AV729" s="1">
        <f t="shared" si="94"/>
        <v>3.2273737824369513</v>
      </c>
      <c r="AW729" s="1">
        <f t="shared" si="95"/>
        <v>2.2322124067541949</v>
      </c>
    </row>
    <row r="730" spans="1:49" x14ac:dyDescent="0.2">
      <c r="A730">
        <v>728</v>
      </c>
      <c r="B730" t="s">
        <v>10300</v>
      </c>
      <c r="C730" t="s">
        <v>10299</v>
      </c>
      <c r="E730">
        <v>16253074</v>
      </c>
      <c r="F730" t="s">
        <v>10298</v>
      </c>
      <c r="G730" t="s">
        <v>10</v>
      </c>
      <c r="H730" t="s">
        <v>9</v>
      </c>
      <c r="I730" t="s">
        <v>10297</v>
      </c>
      <c r="J730" t="s">
        <v>10296</v>
      </c>
      <c r="K730" t="s">
        <v>10295</v>
      </c>
      <c r="L730" t="s">
        <v>10294</v>
      </c>
      <c r="M730" t="s">
        <v>10293</v>
      </c>
      <c r="N730">
        <v>7</v>
      </c>
      <c r="O730" t="s">
        <v>10292</v>
      </c>
      <c r="P730" t="s">
        <v>10291</v>
      </c>
      <c r="Q730" t="s">
        <v>10290</v>
      </c>
      <c r="R730" s="7">
        <v>38626</v>
      </c>
      <c r="S730" s="8">
        <f t="shared" si="88"/>
        <v>2005</v>
      </c>
      <c r="T730" s="8">
        <v>2005</v>
      </c>
      <c r="U730" s="8">
        <f t="shared" si="89"/>
        <v>17</v>
      </c>
      <c r="V730" s="7">
        <v>38626</v>
      </c>
      <c r="W730" t="s">
        <v>10289</v>
      </c>
      <c r="X730" s="2">
        <v>1.121</v>
      </c>
      <c r="Y730" s="6">
        <f t="shared" si="90"/>
        <v>2.9924454766290277E-2</v>
      </c>
      <c r="AA730">
        <v>8927790</v>
      </c>
      <c r="AB730">
        <v>19972</v>
      </c>
      <c r="AD730" t="s">
        <v>2</v>
      </c>
      <c r="AE730">
        <v>19</v>
      </c>
      <c r="AF730">
        <v>8</v>
      </c>
      <c r="AH730" t="s">
        <v>909</v>
      </c>
      <c r="AI730" t="s">
        <v>10288</v>
      </c>
      <c r="AK730" t="s">
        <v>10287</v>
      </c>
      <c r="AL730">
        <v>12</v>
      </c>
      <c r="AM730" s="5">
        <f t="shared" si="91"/>
        <v>0.70588235294117652</v>
      </c>
      <c r="AN730" s="4">
        <f t="shared" si="92"/>
        <v>1.0691137492482795E-3</v>
      </c>
      <c r="AO730" s="3"/>
      <c r="AP730">
        <v>0</v>
      </c>
      <c r="AR730" t="s">
        <v>1</v>
      </c>
      <c r="AT730" s="2">
        <v>2.9420000000000002</v>
      </c>
      <c r="AU730" s="1">
        <f t="shared" si="93"/>
        <v>2.1267852461177679</v>
      </c>
      <c r="AV730" s="1">
        <f t="shared" si="94"/>
        <v>1.5496784257769278</v>
      </c>
      <c r="AW730" s="1">
        <f t="shared" si="95"/>
        <v>0.97257160543608789</v>
      </c>
    </row>
    <row r="731" spans="1:49" x14ac:dyDescent="0.2">
      <c r="A731">
        <v>729</v>
      </c>
      <c r="B731" t="s">
        <v>10286</v>
      </c>
      <c r="C731" t="s">
        <v>10285</v>
      </c>
      <c r="F731" t="s">
        <v>10284</v>
      </c>
      <c r="G731" t="s">
        <v>10</v>
      </c>
      <c r="H731" t="s">
        <v>9</v>
      </c>
      <c r="I731" t="s">
        <v>981</v>
      </c>
      <c r="J731" t="s">
        <v>10283</v>
      </c>
      <c r="K731" t="s">
        <v>10282</v>
      </c>
      <c r="L731" t="s">
        <v>10281</v>
      </c>
      <c r="M731" t="s">
        <v>10280</v>
      </c>
      <c r="N731">
        <v>6</v>
      </c>
      <c r="O731" t="s">
        <v>10279</v>
      </c>
      <c r="P731" t="s">
        <v>10278</v>
      </c>
      <c r="Q731" t="s">
        <v>10277</v>
      </c>
      <c r="R731" s="7">
        <v>38626</v>
      </c>
      <c r="S731" s="8">
        <f t="shared" si="88"/>
        <v>2005</v>
      </c>
      <c r="T731" s="8">
        <v>2005</v>
      </c>
      <c r="U731" s="8">
        <f t="shared" si="89"/>
        <v>17</v>
      </c>
      <c r="V731" s="7">
        <v>38626</v>
      </c>
      <c r="W731" t="s">
        <v>131</v>
      </c>
      <c r="X731" s="2">
        <v>2.141</v>
      </c>
      <c r="Y731" s="6">
        <f t="shared" si="90"/>
        <v>5.7152772216438434E-2</v>
      </c>
      <c r="AA731">
        <v>1962892</v>
      </c>
      <c r="AB731">
        <v>17360</v>
      </c>
      <c r="AD731" t="s">
        <v>2</v>
      </c>
      <c r="AE731">
        <v>43</v>
      </c>
      <c r="AF731">
        <v>10</v>
      </c>
      <c r="AH731" t="s">
        <v>10276</v>
      </c>
      <c r="AI731" t="s">
        <v>10275</v>
      </c>
      <c r="AJ731" t="s">
        <v>10274</v>
      </c>
      <c r="AK731" t="s">
        <v>10273</v>
      </c>
      <c r="AL731">
        <v>11</v>
      </c>
      <c r="AM731" s="5">
        <f t="shared" si="91"/>
        <v>0.6470588235294118</v>
      </c>
      <c r="AN731" s="4">
        <f t="shared" si="92"/>
        <v>9.8002093681092274E-4</v>
      </c>
      <c r="AO731" s="3"/>
      <c r="AP731">
        <v>0</v>
      </c>
      <c r="AQ731" t="s">
        <v>10272</v>
      </c>
      <c r="AR731" t="s">
        <v>10271</v>
      </c>
      <c r="AS731" t="s">
        <v>10270</v>
      </c>
      <c r="AT731" s="2" t="s">
        <v>0</v>
      </c>
      <c r="AU731" s="1">
        <f t="shared" si="93"/>
        <v>4.030094683255018</v>
      </c>
      <c r="AV731" s="1">
        <f t="shared" si="94"/>
        <v>2.9066396576624678</v>
      </c>
      <c r="AW731" s="1">
        <f t="shared" si="95"/>
        <v>1.7831846320699178</v>
      </c>
    </row>
    <row r="732" spans="1:49" x14ac:dyDescent="0.2">
      <c r="A732">
        <v>730</v>
      </c>
      <c r="B732" t="s">
        <v>10269</v>
      </c>
      <c r="C732" t="s">
        <v>10268</v>
      </c>
      <c r="F732" t="s">
        <v>10267</v>
      </c>
      <c r="G732" t="s">
        <v>10</v>
      </c>
      <c r="H732" t="s">
        <v>9</v>
      </c>
      <c r="I732" t="s">
        <v>10266</v>
      </c>
      <c r="J732" t="s">
        <v>10265</v>
      </c>
      <c r="K732" t="s">
        <v>10264</v>
      </c>
      <c r="L732" t="s">
        <v>10263</v>
      </c>
      <c r="M732" t="s">
        <v>10262</v>
      </c>
      <c r="N732">
        <v>11</v>
      </c>
      <c r="O732" t="s">
        <v>10261</v>
      </c>
      <c r="P732" t="s">
        <v>10260</v>
      </c>
      <c r="Q732" t="s">
        <v>10259</v>
      </c>
      <c r="R732" s="7">
        <v>38626</v>
      </c>
      <c r="S732" s="8">
        <f t="shared" si="88"/>
        <v>2005</v>
      </c>
      <c r="T732" s="8">
        <v>2005</v>
      </c>
      <c r="U732" s="8">
        <f t="shared" si="89"/>
        <v>17</v>
      </c>
      <c r="V732" s="7">
        <v>38626</v>
      </c>
      <c r="W732" t="s">
        <v>312</v>
      </c>
      <c r="X732" s="2">
        <v>2.3759999999999999</v>
      </c>
      <c r="Y732" s="6">
        <f t="shared" si="90"/>
        <v>6.3425963001521576E-2</v>
      </c>
      <c r="AA732" t="s">
        <v>311</v>
      </c>
      <c r="AB732">
        <v>26765</v>
      </c>
      <c r="AC732">
        <v>15384357</v>
      </c>
      <c r="AD732" t="s">
        <v>2</v>
      </c>
      <c r="AE732">
        <v>631</v>
      </c>
      <c r="AF732" t="s">
        <v>670</v>
      </c>
      <c r="AI732" t="s">
        <v>10258</v>
      </c>
      <c r="AK732" t="s">
        <v>10257</v>
      </c>
      <c r="AL732">
        <v>16</v>
      </c>
      <c r="AM732" s="5">
        <f t="shared" si="91"/>
        <v>0.94117647058823528</v>
      </c>
      <c r="AN732" s="4">
        <f t="shared" si="92"/>
        <v>1.4254849989977058E-3</v>
      </c>
      <c r="AO732" s="3"/>
      <c r="AP732">
        <v>0</v>
      </c>
      <c r="AQ732" t="s">
        <v>110</v>
      </c>
      <c r="AR732">
        <v>328522</v>
      </c>
      <c r="AS732" t="s">
        <v>109</v>
      </c>
      <c r="AT732" s="2">
        <v>5.8739999999999997</v>
      </c>
      <c r="AU732" s="1">
        <f t="shared" si="93"/>
        <v>4.4825819600764412</v>
      </c>
      <c r="AV732" s="1">
        <f t="shared" si="94"/>
        <v>3.2425724000259644</v>
      </c>
      <c r="AW732" s="1">
        <f t="shared" si="95"/>
        <v>2.0025628399754867</v>
      </c>
    </row>
    <row r="733" spans="1:49" x14ac:dyDescent="0.2">
      <c r="A733">
        <v>731</v>
      </c>
      <c r="B733" t="s">
        <v>10256</v>
      </c>
      <c r="C733" t="s">
        <v>10255</v>
      </c>
      <c r="F733" t="s">
        <v>10254</v>
      </c>
      <c r="G733" t="s">
        <v>10</v>
      </c>
      <c r="H733" t="s">
        <v>9</v>
      </c>
      <c r="I733" t="s">
        <v>10253</v>
      </c>
      <c r="J733" t="s">
        <v>10252</v>
      </c>
      <c r="K733" t="s">
        <v>10251</v>
      </c>
      <c r="L733" t="s">
        <v>10250</v>
      </c>
      <c r="M733" t="s">
        <v>10249</v>
      </c>
      <c r="N733">
        <v>3</v>
      </c>
      <c r="O733" t="s">
        <v>10248</v>
      </c>
      <c r="P733" t="s">
        <v>10247</v>
      </c>
      <c r="Q733" t="s">
        <v>10246</v>
      </c>
      <c r="R733" s="7">
        <v>38626</v>
      </c>
      <c r="S733" s="8">
        <f t="shared" si="88"/>
        <v>2005</v>
      </c>
      <c r="T733" s="8">
        <v>2005</v>
      </c>
      <c r="U733" s="8">
        <f t="shared" si="89"/>
        <v>17</v>
      </c>
      <c r="V733" s="7">
        <v>38626</v>
      </c>
      <c r="W733" t="s">
        <v>131</v>
      </c>
      <c r="X733" s="2">
        <v>2.141</v>
      </c>
      <c r="Y733" s="6">
        <f t="shared" si="90"/>
        <v>5.7152772216438434E-2</v>
      </c>
      <c r="AA733">
        <v>1962892</v>
      </c>
      <c r="AB733">
        <v>17360</v>
      </c>
      <c r="AD733" t="s">
        <v>2</v>
      </c>
      <c r="AE733">
        <v>43</v>
      </c>
      <c r="AF733">
        <v>10</v>
      </c>
      <c r="AH733" t="s">
        <v>10245</v>
      </c>
      <c r="AI733" t="s">
        <v>10244</v>
      </c>
      <c r="AJ733" t="s">
        <v>10243</v>
      </c>
      <c r="AK733" t="s">
        <v>10242</v>
      </c>
      <c r="AL733">
        <v>3</v>
      </c>
      <c r="AM733" s="5">
        <f t="shared" si="91"/>
        <v>0.17647058823529413</v>
      </c>
      <c r="AN733" s="4">
        <f t="shared" si="92"/>
        <v>2.6727843731206988E-4</v>
      </c>
      <c r="AO733" s="3"/>
      <c r="AP733">
        <v>0</v>
      </c>
      <c r="AR733" t="s">
        <v>1</v>
      </c>
      <c r="AT733" s="2" t="s">
        <v>0</v>
      </c>
      <c r="AU733" s="1">
        <f t="shared" si="93"/>
        <v>4.0087124082700525</v>
      </c>
      <c r="AV733" s="1">
        <f t="shared" si="94"/>
        <v>2.8710025326875255</v>
      </c>
      <c r="AW733" s="1">
        <f t="shared" si="95"/>
        <v>1.733292657104998</v>
      </c>
    </row>
    <row r="734" spans="1:49" x14ac:dyDescent="0.2">
      <c r="A734">
        <v>732</v>
      </c>
      <c r="B734" t="s">
        <v>10241</v>
      </c>
      <c r="C734" t="s">
        <v>10240</v>
      </c>
      <c r="F734" t="s">
        <v>10239</v>
      </c>
      <c r="G734" t="s">
        <v>10</v>
      </c>
      <c r="H734" t="s">
        <v>9</v>
      </c>
      <c r="I734" t="s">
        <v>8405</v>
      </c>
      <c r="J734" t="s">
        <v>10238</v>
      </c>
      <c r="K734" t="s">
        <v>10237</v>
      </c>
      <c r="L734" t="s">
        <v>10236</v>
      </c>
      <c r="M734" t="s">
        <v>10235</v>
      </c>
      <c r="N734">
        <v>2</v>
      </c>
      <c r="O734" t="s">
        <v>10234</v>
      </c>
      <c r="P734" t="s">
        <v>10233</v>
      </c>
      <c r="Q734" t="s">
        <v>10232</v>
      </c>
      <c r="R734" s="7">
        <v>38626</v>
      </c>
      <c r="S734" s="8">
        <f t="shared" si="88"/>
        <v>2005</v>
      </c>
      <c r="T734" s="8">
        <v>2005</v>
      </c>
      <c r="U734" s="8">
        <f t="shared" si="89"/>
        <v>17</v>
      </c>
      <c r="V734" s="7">
        <v>38626</v>
      </c>
      <c r="W734" t="s">
        <v>1086</v>
      </c>
      <c r="X734" s="2">
        <v>0.68100000000000005</v>
      </c>
      <c r="Y734" s="6">
        <f t="shared" si="90"/>
        <v>1.8178906062304798E-2</v>
      </c>
      <c r="AA734" t="s">
        <v>1085</v>
      </c>
      <c r="AB734">
        <v>15047</v>
      </c>
      <c r="AD734" t="s">
        <v>2</v>
      </c>
      <c r="AE734">
        <v>5</v>
      </c>
      <c r="AF734">
        <v>5</v>
      </c>
      <c r="AH734" t="s">
        <v>10231</v>
      </c>
      <c r="AI734" t="s">
        <v>10230</v>
      </c>
      <c r="AJ734" t="s">
        <v>10229</v>
      </c>
      <c r="AK734" t="s">
        <v>10228</v>
      </c>
      <c r="AL734">
        <v>23</v>
      </c>
      <c r="AM734" s="5">
        <f t="shared" si="91"/>
        <v>1.3529411764705883</v>
      </c>
      <c r="AN734" s="4">
        <f t="shared" si="92"/>
        <v>2.0491346860592023E-3</v>
      </c>
      <c r="AO734" s="3"/>
      <c r="AP734">
        <v>0</v>
      </c>
      <c r="AQ734" t="s">
        <v>110</v>
      </c>
      <c r="AR734" t="s">
        <v>1</v>
      </c>
      <c r="AS734" t="s">
        <v>109</v>
      </c>
      <c r="AT734" s="2">
        <v>3.3010000000000002</v>
      </c>
      <c r="AU734" s="1">
        <f t="shared" si="93"/>
        <v>1.3339974649431119</v>
      </c>
      <c r="AV734" s="1">
        <f t="shared" si="94"/>
        <v>1.0114020374182</v>
      </c>
      <c r="AW734" s="1">
        <f t="shared" si="95"/>
        <v>0.68880660989328812</v>
      </c>
    </row>
    <row r="735" spans="1:49" x14ac:dyDescent="0.2">
      <c r="A735">
        <v>733</v>
      </c>
      <c r="B735" t="s">
        <v>10227</v>
      </c>
      <c r="C735" t="s">
        <v>10226</v>
      </c>
      <c r="F735" t="s">
        <v>10225</v>
      </c>
      <c r="G735" t="s">
        <v>10</v>
      </c>
      <c r="H735" t="s">
        <v>9</v>
      </c>
      <c r="I735" t="s">
        <v>10224</v>
      </c>
      <c r="J735">
        <v>60021902</v>
      </c>
      <c r="K735" t="s">
        <v>992</v>
      </c>
      <c r="L735" t="s">
        <v>991</v>
      </c>
      <c r="M735" t="s">
        <v>626</v>
      </c>
      <c r="N735">
        <v>3</v>
      </c>
      <c r="O735" t="s">
        <v>10223</v>
      </c>
      <c r="P735" t="s">
        <v>10222</v>
      </c>
      <c r="Q735" t="s">
        <v>990</v>
      </c>
      <c r="R735" s="7">
        <v>38626</v>
      </c>
      <c r="S735" s="8">
        <f t="shared" si="88"/>
        <v>2005</v>
      </c>
      <c r="T735" s="8">
        <v>2005</v>
      </c>
      <c r="U735" s="8">
        <f t="shared" si="89"/>
        <v>17</v>
      </c>
      <c r="V735" s="7">
        <v>38626</v>
      </c>
      <c r="W735" t="s">
        <v>151</v>
      </c>
      <c r="X735" s="2">
        <v>1.6519999999999999</v>
      </c>
      <c r="Y735" s="6">
        <f t="shared" si="90"/>
        <v>4.409919649769093E-2</v>
      </c>
      <c r="AA735" t="s">
        <v>150</v>
      </c>
      <c r="AB735">
        <v>17337</v>
      </c>
      <c r="AD735" t="s">
        <v>2</v>
      </c>
      <c r="AE735">
        <v>53</v>
      </c>
      <c r="AF735">
        <v>10</v>
      </c>
      <c r="AH735" t="s">
        <v>10221</v>
      </c>
      <c r="AI735" t="s">
        <v>10220</v>
      </c>
      <c r="AJ735" t="s">
        <v>10219</v>
      </c>
      <c r="AK735" t="s">
        <v>10218</v>
      </c>
      <c r="AL735">
        <v>9</v>
      </c>
      <c r="AM735" s="5">
        <f t="shared" si="91"/>
        <v>0.52941176470588236</v>
      </c>
      <c r="AN735" s="4">
        <f t="shared" si="92"/>
        <v>8.0183531193620959E-4</v>
      </c>
      <c r="AO735" s="3"/>
      <c r="AP735">
        <v>0</v>
      </c>
      <c r="AQ735" t="s">
        <v>10217</v>
      </c>
      <c r="AR735">
        <v>2053420</v>
      </c>
      <c r="AS735" t="s">
        <v>10216</v>
      </c>
      <c r="AT735" s="2" t="s">
        <v>0</v>
      </c>
      <c r="AU735" s="1">
        <f t="shared" si="93"/>
        <v>3.1109988141964515</v>
      </c>
      <c r="AV735" s="1">
        <f t="shared" si="94"/>
        <v>2.2450515904813568</v>
      </c>
      <c r="AW735" s="1">
        <f t="shared" si="95"/>
        <v>1.3791043667662624</v>
      </c>
    </row>
    <row r="736" spans="1:49" x14ac:dyDescent="0.2">
      <c r="A736">
        <v>734</v>
      </c>
      <c r="B736" t="s">
        <v>10215</v>
      </c>
      <c r="C736" t="s">
        <v>10214</v>
      </c>
      <c r="F736" t="s">
        <v>10213</v>
      </c>
      <c r="G736" t="s">
        <v>10</v>
      </c>
      <c r="H736" t="s">
        <v>9</v>
      </c>
      <c r="I736" t="s">
        <v>10212</v>
      </c>
      <c r="J736">
        <v>60103653</v>
      </c>
      <c r="K736" t="s">
        <v>137</v>
      </c>
      <c r="L736" t="s">
        <v>136</v>
      </c>
      <c r="M736" t="s">
        <v>135</v>
      </c>
      <c r="N736">
        <v>2</v>
      </c>
      <c r="O736" t="s">
        <v>10211</v>
      </c>
      <c r="P736" t="s">
        <v>10210</v>
      </c>
      <c r="Q736" t="s">
        <v>813</v>
      </c>
      <c r="R736" s="7">
        <v>38626</v>
      </c>
      <c r="S736" s="8">
        <f t="shared" si="88"/>
        <v>2005</v>
      </c>
      <c r="T736" s="8">
        <v>2005</v>
      </c>
      <c r="U736" s="8">
        <f t="shared" si="89"/>
        <v>17</v>
      </c>
      <c r="V736" s="7">
        <v>38626</v>
      </c>
      <c r="W736" t="s">
        <v>112</v>
      </c>
      <c r="X736" s="2">
        <v>0.92900000000000005</v>
      </c>
      <c r="Y736" s="6">
        <f t="shared" si="90"/>
        <v>2.4799124422732979E-2</v>
      </c>
      <c r="AA736">
        <v>10897798</v>
      </c>
      <c r="AB736">
        <v>18896</v>
      </c>
      <c r="AD736" t="s">
        <v>2</v>
      </c>
      <c r="AE736">
        <v>9</v>
      </c>
      <c r="AF736">
        <v>10</v>
      </c>
      <c r="AH736" t="s">
        <v>10209</v>
      </c>
      <c r="AI736" t="s">
        <v>10208</v>
      </c>
      <c r="AJ736" t="s">
        <v>10207</v>
      </c>
      <c r="AK736" t="s">
        <v>10206</v>
      </c>
      <c r="AL736">
        <v>12</v>
      </c>
      <c r="AM736" s="5">
        <f t="shared" si="91"/>
        <v>0.70588235294117652</v>
      </c>
      <c r="AN736" s="4">
        <f t="shared" si="92"/>
        <v>1.0691137492482795E-3</v>
      </c>
      <c r="AO736" s="3"/>
      <c r="AP736">
        <v>0</v>
      </c>
      <c r="AR736" t="s">
        <v>1</v>
      </c>
      <c r="AT736" s="2">
        <v>3.4359999999999999</v>
      </c>
      <c r="AU736" s="1">
        <f t="shared" si="93"/>
        <v>1.7680121220687568</v>
      </c>
      <c r="AV736" s="1">
        <f t="shared" si="94"/>
        <v>1.293411908599063</v>
      </c>
      <c r="AW736" s="1">
        <f t="shared" si="95"/>
        <v>0.8188116951293688</v>
      </c>
    </row>
    <row r="737" spans="1:49" x14ac:dyDescent="0.2">
      <c r="A737">
        <v>735</v>
      </c>
      <c r="B737" t="s">
        <v>10205</v>
      </c>
      <c r="C737" t="s">
        <v>10204</v>
      </c>
      <c r="F737" t="s">
        <v>10203</v>
      </c>
      <c r="G737" t="s">
        <v>10</v>
      </c>
      <c r="H737" t="s">
        <v>9</v>
      </c>
      <c r="I737" t="s">
        <v>244</v>
      </c>
      <c r="J737" t="s">
        <v>10202</v>
      </c>
      <c r="K737" t="s">
        <v>10201</v>
      </c>
      <c r="L737" t="s">
        <v>10200</v>
      </c>
      <c r="M737" t="s">
        <v>350</v>
      </c>
      <c r="N737">
        <v>4</v>
      </c>
      <c r="O737" t="s">
        <v>10199</v>
      </c>
      <c r="P737" t="s">
        <v>10198</v>
      </c>
      <c r="Q737" t="s">
        <v>10197</v>
      </c>
      <c r="R737" s="7">
        <v>38626</v>
      </c>
      <c r="S737" s="8">
        <f t="shared" si="88"/>
        <v>2005</v>
      </c>
      <c r="T737" s="8">
        <v>2005</v>
      </c>
      <c r="U737" s="8">
        <f t="shared" si="89"/>
        <v>17</v>
      </c>
      <c r="V737" s="7">
        <v>38626</v>
      </c>
      <c r="W737" t="s">
        <v>151</v>
      </c>
      <c r="X737" s="2">
        <v>1.6519999999999999</v>
      </c>
      <c r="Y737" s="6">
        <f t="shared" si="90"/>
        <v>4.409919649769093E-2</v>
      </c>
      <c r="AA737" t="s">
        <v>150</v>
      </c>
      <c r="AB737">
        <v>17337</v>
      </c>
      <c r="AD737" t="s">
        <v>2</v>
      </c>
      <c r="AE737">
        <v>53</v>
      </c>
      <c r="AF737">
        <v>10</v>
      </c>
      <c r="AH737" t="s">
        <v>10196</v>
      </c>
      <c r="AI737" t="s">
        <v>10195</v>
      </c>
      <c r="AJ737" t="s">
        <v>10194</v>
      </c>
      <c r="AK737" t="s">
        <v>10193</v>
      </c>
      <c r="AL737">
        <v>49</v>
      </c>
      <c r="AM737" s="5">
        <f t="shared" si="91"/>
        <v>2.8823529411764706</v>
      </c>
      <c r="AN737" s="4">
        <f t="shared" si="92"/>
        <v>4.365547809430474E-3</v>
      </c>
      <c r="AO737" s="3"/>
      <c r="AP737">
        <v>0</v>
      </c>
      <c r="AR737" t="s">
        <v>1</v>
      </c>
      <c r="AT737" s="2" t="s">
        <v>0</v>
      </c>
      <c r="AU737" s="1">
        <f t="shared" si="93"/>
        <v>3.2179101891212794</v>
      </c>
      <c r="AV737" s="1">
        <f t="shared" si="94"/>
        <v>2.4232372153560702</v>
      </c>
      <c r="AW737" s="1">
        <f t="shared" si="95"/>
        <v>1.628564241590861</v>
      </c>
    </row>
    <row r="738" spans="1:49" x14ac:dyDescent="0.2">
      <c r="A738">
        <v>736</v>
      </c>
      <c r="B738" t="s">
        <v>10192</v>
      </c>
      <c r="C738" t="s">
        <v>10191</v>
      </c>
      <c r="F738" t="s">
        <v>10190</v>
      </c>
      <c r="G738" t="s">
        <v>10</v>
      </c>
      <c r="H738" t="s">
        <v>9</v>
      </c>
      <c r="I738" t="s">
        <v>739</v>
      </c>
      <c r="J738">
        <v>60006834</v>
      </c>
      <c r="K738" t="s">
        <v>738</v>
      </c>
      <c r="L738" t="s">
        <v>737</v>
      </c>
      <c r="M738" t="s">
        <v>42</v>
      </c>
      <c r="N738">
        <v>1</v>
      </c>
      <c r="O738" t="s">
        <v>736</v>
      </c>
      <c r="P738">
        <v>7004026337</v>
      </c>
      <c r="Q738">
        <v>60006834</v>
      </c>
      <c r="R738" s="7">
        <v>38626</v>
      </c>
      <c r="S738" s="8">
        <f t="shared" si="88"/>
        <v>2005</v>
      </c>
      <c r="T738" s="8">
        <v>2005</v>
      </c>
      <c r="U738" s="8">
        <f t="shared" si="89"/>
        <v>17</v>
      </c>
      <c r="V738" s="7">
        <v>38626</v>
      </c>
      <c r="W738" t="s">
        <v>151</v>
      </c>
      <c r="X738" s="2">
        <v>1.6519999999999999</v>
      </c>
      <c r="Y738" s="6">
        <f t="shared" si="90"/>
        <v>4.409919649769093E-2</v>
      </c>
      <c r="AA738" t="s">
        <v>150</v>
      </c>
      <c r="AB738">
        <v>17337</v>
      </c>
      <c r="AD738" t="s">
        <v>2</v>
      </c>
      <c r="AE738">
        <v>53</v>
      </c>
      <c r="AF738">
        <v>10</v>
      </c>
      <c r="AH738" t="s">
        <v>10189</v>
      </c>
      <c r="AI738" t="s">
        <v>10188</v>
      </c>
      <c r="AJ738" t="s">
        <v>10187</v>
      </c>
      <c r="AK738" t="s">
        <v>10186</v>
      </c>
      <c r="AL738">
        <v>16</v>
      </c>
      <c r="AM738" s="5">
        <f t="shared" si="91"/>
        <v>0.94117647058823528</v>
      </c>
      <c r="AN738" s="4">
        <f t="shared" si="92"/>
        <v>1.4254849989977058E-3</v>
      </c>
      <c r="AO738" s="3"/>
      <c r="AP738">
        <v>0</v>
      </c>
      <c r="AR738" t="s">
        <v>1</v>
      </c>
      <c r="AT738" s="2" t="s">
        <v>0</v>
      </c>
      <c r="AU738" s="1">
        <f t="shared" si="93"/>
        <v>3.1297083048082963</v>
      </c>
      <c r="AV738" s="1">
        <f t="shared" si="94"/>
        <v>2.2762340748344321</v>
      </c>
      <c r="AW738" s="1">
        <f t="shared" si="95"/>
        <v>1.4227598448605672</v>
      </c>
    </row>
    <row r="739" spans="1:49" x14ac:dyDescent="0.2">
      <c r="A739">
        <v>737</v>
      </c>
      <c r="B739" t="s">
        <v>10185</v>
      </c>
      <c r="C739" t="s">
        <v>10184</v>
      </c>
      <c r="F739" t="s">
        <v>10183</v>
      </c>
      <c r="G739" t="s">
        <v>10</v>
      </c>
      <c r="H739" t="s">
        <v>9</v>
      </c>
      <c r="I739" t="s">
        <v>10182</v>
      </c>
      <c r="J739">
        <v>60103653</v>
      </c>
      <c r="K739" t="s">
        <v>137</v>
      </c>
      <c r="L739" t="s">
        <v>136</v>
      </c>
      <c r="M739" t="s">
        <v>135</v>
      </c>
      <c r="N739">
        <v>5</v>
      </c>
      <c r="O739" t="s">
        <v>10181</v>
      </c>
      <c r="P739" t="s">
        <v>10180</v>
      </c>
      <c r="Q739" t="s">
        <v>10179</v>
      </c>
      <c r="R739" s="7">
        <v>38626</v>
      </c>
      <c r="S739" s="8">
        <f t="shared" si="88"/>
        <v>2005</v>
      </c>
      <c r="T739" s="8">
        <v>2005</v>
      </c>
      <c r="U739" s="8">
        <f t="shared" si="89"/>
        <v>17</v>
      </c>
      <c r="V739" s="7">
        <v>38626</v>
      </c>
      <c r="W739" t="s">
        <v>151</v>
      </c>
      <c r="X739" s="2">
        <v>1.6519999999999999</v>
      </c>
      <c r="Y739" s="6">
        <f t="shared" si="90"/>
        <v>4.409919649769093E-2</v>
      </c>
      <c r="AA739" t="s">
        <v>150</v>
      </c>
      <c r="AB739">
        <v>17337</v>
      </c>
      <c r="AD739" t="s">
        <v>2</v>
      </c>
      <c r="AE739">
        <v>53</v>
      </c>
      <c r="AF739">
        <v>10</v>
      </c>
      <c r="AH739" t="s">
        <v>10178</v>
      </c>
      <c r="AI739" t="s">
        <v>10177</v>
      </c>
      <c r="AJ739" t="s">
        <v>10176</v>
      </c>
      <c r="AK739" t="s">
        <v>10175</v>
      </c>
      <c r="AL739">
        <v>14</v>
      </c>
      <c r="AM739" s="5">
        <f t="shared" si="91"/>
        <v>0.82352941176470584</v>
      </c>
      <c r="AN739" s="4">
        <f t="shared" si="92"/>
        <v>1.2472993741229927E-3</v>
      </c>
      <c r="AO739" s="3"/>
      <c r="AP739">
        <v>0</v>
      </c>
      <c r="AR739" t="s">
        <v>1</v>
      </c>
      <c r="AS739" t="s">
        <v>132</v>
      </c>
      <c r="AT739" s="2" t="s">
        <v>0</v>
      </c>
      <c r="AU739" s="1">
        <f t="shared" si="93"/>
        <v>3.1243627360620545</v>
      </c>
      <c r="AV739" s="1">
        <f t="shared" si="94"/>
        <v>2.2673247935906962</v>
      </c>
      <c r="AW739" s="1">
        <f t="shared" si="95"/>
        <v>1.4102868511193374</v>
      </c>
    </row>
    <row r="740" spans="1:49" x14ac:dyDescent="0.2">
      <c r="A740">
        <v>738</v>
      </c>
      <c r="B740" t="s">
        <v>10174</v>
      </c>
      <c r="C740" t="s">
        <v>10173</v>
      </c>
      <c r="F740" t="s">
        <v>10172</v>
      </c>
      <c r="G740" t="s">
        <v>10</v>
      </c>
      <c r="H740" t="s">
        <v>9</v>
      </c>
      <c r="I740" t="s">
        <v>6479</v>
      </c>
      <c r="J740" t="s">
        <v>10171</v>
      </c>
      <c r="K740" t="s">
        <v>10170</v>
      </c>
      <c r="L740" t="s">
        <v>619</v>
      </c>
      <c r="M740" t="s">
        <v>350</v>
      </c>
      <c r="N740">
        <v>3</v>
      </c>
      <c r="O740" t="s">
        <v>10169</v>
      </c>
      <c r="P740" t="s">
        <v>10168</v>
      </c>
      <c r="Q740" t="s">
        <v>10167</v>
      </c>
      <c r="R740" s="7">
        <v>38626</v>
      </c>
      <c r="S740" s="8">
        <f t="shared" si="88"/>
        <v>2005</v>
      </c>
      <c r="T740" s="8">
        <v>2005</v>
      </c>
      <c r="U740" s="8">
        <f t="shared" si="89"/>
        <v>17</v>
      </c>
      <c r="V740" s="7">
        <v>38626</v>
      </c>
      <c r="W740" t="s">
        <v>151</v>
      </c>
      <c r="X740" s="2">
        <v>1.6519999999999999</v>
      </c>
      <c r="Y740" s="6">
        <f t="shared" si="90"/>
        <v>4.409919649769093E-2</v>
      </c>
      <c r="AA740" t="s">
        <v>150</v>
      </c>
      <c r="AB740">
        <v>17337</v>
      </c>
      <c r="AD740" t="s">
        <v>2</v>
      </c>
      <c r="AE740">
        <v>53</v>
      </c>
      <c r="AF740">
        <v>10</v>
      </c>
      <c r="AH740" t="s">
        <v>10166</v>
      </c>
      <c r="AI740" t="s">
        <v>10165</v>
      </c>
      <c r="AJ740" t="s">
        <v>10164</v>
      </c>
      <c r="AK740" t="s">
        <v>10163</v>
      </c>
      <c r="AL740">
        <v>10</v>
      </c>
      <c r="AM740" s="5">
        <f t="shared" si="91"/>
        <v>0.58823529411764708</v>
      </c>
      <c r="AN740" s="4">
        <f t="shared" si="92"/>
        <v>8.9092812437356617E-4</v>
      </c>
      <c r="AO740" s="3"/>
      <c r="AP740">
        <v>0</v>
      </c>
      <c r="AR740" t="s">
        <v>1</v>
      </c>
      <c r="AT740" s="2" t="s">
        <v>0</v>
      </c>
      <c r="AU740" s="1">
        <f t="shared" si="93"/>
        <v>3.1136715985695722</v>
      </c>
      <c r="AV740" s="1">
        <f t="shared" si="94"/>
        <v>2.2495062311032248</v>
      </c>
      <c r="AW740" s="1">
        <f t="shared" si="95"/>
        <v>1.3853408636368774</v>
      </c>
    </row>
    <row r="741" spans="1:49" x14ac:dyDescent="0.2">
      <c r="A741">
        <v>739</v>
      </c>
      <c r="B741" t="s">
        <v>10162</v>
      </c>
      <c r="C741" t="s">
        <v>10161</v>
      </c>
      <c r="F741" t="s">
        <v>10160</v>
      </c>
      <c r="G741" t="s">
        <v>10</v>
      </c>
      <c r="H741" t="s">
        <v>9</v>
      </c>
      <c r="I741" t="s">
        <v>10159</v>
      </c>
      <c r="J741">
        <v>100345103</v>
      </c>
      <c r="K741" t="s">
        <v>10158</v>
      </c>
      <c r="L741" t="s">
        <v>10157</v>
      </c>
      <c r="M741" t="s">
        <v>202</v>
      </c>
      <c r="N741">
        <v>1</v>
      </c>
      <c r="O741" t="s">
        <v>10156</v>
      </c>
      <c r="P741">
        <v>6603651331</v>
      </c>
      <c r="Q741">
        <v>100345103</v>
      </c>
      <c r="R741" s="7">
        <v>38626</v>
      </c>
      <c r="S741" s="8">
        <f t="shared" si="88"/>
        <v>2005</v>
      </c>
      <c r="T741" s="8">
        <v>2005</v>
      </c>
      <c r="U741" s="8">
        <f t="shared" si="89"/>
        <v>17</v>
      </c>
      <c r="V741" s="7">
        <v>38626</v>
      </c>
      <c r="W741" t="s">
        <v>254</v>
      </c>
      <c r="X741" s="2">
        <v>0.82</v>
      </c>
      <c r="Y741" s="6">
        <f t="shared" si="90"/>
        <v>2.1889431675609299E-2</v>
      </c>
      <c r="AA741">
        <v>189456</v>
      </c>
      <c r="AB741">
        <v>15361</v>
      </c>
      <c r="AD741" t="s">
        <v>2</v>
      </c>
      <c r="AE741">
        <v>54</v>
      </c>
      <c r="AF741">
        <v>5</v>
      </c>
      <c r="AH741" t="s">
        <v>10155</v>
      </c>
      <c r="AI741" t="s">
        <v>10154</v>
      </c>
      <c r="AJ741" t="s">
        <v>10153</v>
      </c>
      <c r="AK741" t="s">
        <v>10152</v>
      </c>
      <c r="AL741">
        <v>3</v>
      </c>
      <c r="AM741" s="5">
        <f t="shared" si="91"/>
        <v>0.17647058823529413</v>
      </c>
      <c r="AN741" s="4">
        <f t="shared" si="92"/>
        <v>2.6727843731206988E-4</v>
      </c>
      <c r="AO741" s="3"/>
      <c r="AP741">
        <v>0</v>
      </c>
      <c r="AR741" t="s">
        <v>1</v>
      </c>
      <c r="AT741" s="2" t="s">
        <v>0</v>
      </c>
      <c r="AU741" s="1">
        <f t="shared" si="93"/>
        <v>1.540278570412013</v>
      </c>
      <c r="AV741" s="1">
        <f t="shared" si="94"/>
        <v>1.1078355056460685</v>
      </c>
      <c r="AW741" s="1">
        <f t="shared" si="95"/>
        <v>0.67539244088012385</v>
      </c>
    </row>
    <row r="742" spans="1:49" x14ac:dyDescent="0.2">
      <c r="A742">
        <v>740</v>
      </c>
      <c r="B742" t="s">
        <v>10151</v>
      </c>
      <c r="C742" t="s">
        <v>10150</v>
      </c>
      <c r="F742" t="s">
        <v>10149</v>
      </c>
      <c r="G742" t="s">
        <v>10</v>
      </c>
      <c r="H742" t="s">
        <v>9</v>
      </c>
      <c r="I742" t="s">
        <v>10148</v>
      </c>
      <c r="J742" t="s">
        <v>10089</v>
      </c>
      <c r="K742" t="s">
        <v>10088</v>
      </c>
      <c r="L742" t="s">
        <v>10087</v>
      </c>
      <c r="M742" t="s">
        <v>879</v>
      </c>
      <c r="N742">
        <v>9</v>
      </c>
      <c r="O742" t="s">
        <v>10147</v>
      </c>
      <c r="P742" t="s">
        <v>10146</v>
      </c>
      <c r="Q742" t="s">
        <v>10084</v>
      </c>
      <c r="R742" s="7">
        <v>38626</v>
      </c>
      <c r="S742" s="8">
        <f t="shared" si="88"/>
        <v>2005</v>
      </c>
      <c r="T742" s="8">
        <v>2005</v>
      </c>
      <c r="U742" s="8">
        <f t="shared" si="89"/>
        <v>17</v>
      </c>
      <c r="V742" s="7">
        <v>38626</v>
      </c>
      <c r="W742" t="s">
        <v>151</v>
      </c>
      <c r="X742" s="2">
        <v>1.6519999999999999</v>
      </c>
      <c r="Y742" s="6">
        <f t="shared" si="90"/>
        <v>4.409919649769093E-2</v>
      </c>
      <c r="AA742" t="s">
        <v>150</v>
      </c>
      <c r="AB742">
        <v>17337</v>
      </c>
      <c r="AD742" t="s">
        <v>2</v>
      </c>
      <c r="AE742">
        <v>53</v>
      </c>
      <c r="AF742">
        <v>10</v>
      </c>
      <c r="AH742" t="s">
        <v>10145</v>
      </c>
      <c r="AI742" t="s">
        <v>10144</v>
      </c>
      <c r="AJ742" t="s">
        <v>10143</v>
      </c>
      <c r="AK742" t="s">
        <v>10142</v>
      </c>
      <c r="AL742">
        <v>31</v>
      </c>
      <c r="AM742" s="5">
        <f t="shared" si="91"/>
        <v>1.8235294117647058</v>
      </c>
      <c r="AN742" s="4">
        <f t="shared" si="92"/>
        <v>2.7618771855580549E-3</v>
      </c>
      <c r="AO742" s="3"/>
      <c r="AP742">
        <v>0</v>
      </c>
      <c r="AR742" t="s">
        <v>10079</v>
      </c>
      <c r="AS742" t="s">
        <v>132</v>
      </c>
      <c r="AT742" s="2" t="s">
        <v>0</v>
      </c>
      <c r="AU742" s="1">
        <f t="shared" si="93"/>
        <v>3.1698000704051066</v>
      </c>
      <c r="AV742" s="1">
        <f t="shared" si="94"/>
        <v>2.3430536841624496</v>
      </c>
      <c r="AW742" s="1">
        <f t="shared" si="95"/>
        <v>1.5163072979197918</v>
      </c>
    </row>
    <row r="743" spans="1:49" x14ac:dyDescent="0.2">
      <c r="A743">
        <v>741</v>
      </c>
      <c r="B743" t="s">
        <v>10141</v>
      </c>
      <c r="C743" t="s">
        <v>10140</v>
      </c>
      <c r="F743" t="s">
        <v>10139</v>
      </c>
      <c r="G743" t="s">
        <v>10</v>
      </c>
      <c r="H743" t="s">
        <v>9</v>
      </c>
      <c r="I743" t="s">
        <v>10138</v>
      </c>
      <c r="J743">
        <v>60001481</v>
      </c>
      <c r="K743" t="s">
        <v>1149</v>
      </c>
      <c r="L743" t="s">
        <v>49</v>
      </c>
      <c r="M743" t="s">
        <v>48</v>
      </c>
      <c r="N743">
        <v>1</v>
      </c>
      <c r="O743" t="s">
        <v>10137</v>
      </c>
      <c r="P743">
        <v>6506942661</v>
      </c>
      <c r="Q743">
        <v>60001481</v>
      </c>
      <c r="R743" s="7">
        <v>38626</v>
      </c>
      <c r="S743" s="8">
        <f t="shared" si="88"/>
        <v>2005</v>
      </c>
      <c r="T743" s="8">
        <v>2005</v>
      </c>
      <c r="U743" s="8">
        <f t="shared" si="89"/>
        <v>17</v>
      </c>
      <c r="V743" s="7">
        <v>38626</v>
      </c>
      <c r="W743" t="s">
        <v>151</v>
      </c>
      <c r="X743" s="2">
        <v>1.6519999999999999</v>
      </c>
      <c r="Y743" s="6">
        <f t="shared" si="90"/>
        <v>4.409919649769093E-2</v>
      </c>
      <c r="AA743" t="s">
        <v>150</v>
      </c>
      <c r="AB743">
        <v>17337</v>
      </c>
      <c r="AD743" t="s">
        <v>2</v>
      </c>
      <c r="AE743">
        <v>53</v>
      </c>
      <c r="AF743">
        <v>10</v>
      </c>
      <c r="AH743" t="s">
        <v>10136</v>
      </c>
      <c r="AI743" t="s">
        <v>10135</v>
      </c>
      <c r="AJ743" t="s">
        <v>10134</v>
      </c>
      <c r="AK743" t="s">
        <v>10133</v>
      </c>
      <c r="AL743">
        <v>2</v>
      </c>
      <c r="AM743" s="5">
        <f t="shared" si="91"/>
        <v>0.11764705882352941</v>
      </c>
      <c r="AN743" s="4">
        <f t="shared" si="92"/>
        <v>1.7818562487471323E-4</v>
      </c>
      <c r="AO743" s="3"/>
      <c r="AP743">
        <v>0</v>
      </c>
      <c r="AR743" t="s">
        <v>1</v>
      </c>
      <c r="AT743" s="2" t="s">
        <v>0</v>
      </c>
      <c r="AU743" s="1">
        <f t="shared" si="93"/>
        <v>3.0922893235846063</v>
      </c>
      <c r="AV743" s="1">
        <f t="shared" si="94"/>
        <v>2.213869106128282</v>
      </c>
      <c r="AW743" s="1">
        <f t="shared" si="95"/>
        <v>1.3354488886719578</v>
      </c>
    </row>
    <row r="744" spans="1:49" x14ac:dyDescent="0.2">
      <c r="A744">
        <v>742</v>
      </c>
      <c r="B744" t="s">
        <v>10132</v>
      </c>
      <c r="C744" t="s">
        <v>10131</v>
      </c>
      <c r="F744" t="s">
        <v>10130</v>
      </c>
      <c r="G744" t="s">
        <v>10</v>
      </c>
      <c r="H744" t="s">
        <v>9</v>
      </c>
      <c r="I744" t="s">
        <v>10129</v>
      </c>
      <c r="J744" t="s">
        <v>10128</v>
      </c>
      <c r="K744" t="s">
        <v>10127</v>
      </c>
      <c r="L744" t="s">
        <v>10126</v>
      </c>
      <c r="M744" t="s">
        <v>97</v>
      </c>
      <c r="N744">
        <v>3</v>
      </c>
      <c r="O744" t="s">
        <v>10125</v>
      </c>
      <c r="P744" t="s">
        <v>10124</v>
      </c>
      <c r="Q744" t="s">
        <v>10123</v>
      </c>
      <c r="R744" s="7">
        <v>38626</v>
      </c>
      <c r="S744" s="8">
        <f t="shared" si="88"/>
        <v>2005</v>
      </c>
      <c r="T744" s="8">
        <v>2005</v>
      </c>
      <c r="U744" s="8">
        <f t="shared" si="89"/>
        <v>17</v>
      </c>
      <c r="V744" s="7">
        <v>38626</v>
      </c>
      <c r="W744" t="s">
        <v>151</v>
      </c>
      <c r="X744" s="2">
        <v>1.6519999999999999</v>
      </c>
      <c r="Y744" s="6">
        <f t="shared" si="90"/>
        <v>4.409919649769093E-2</v>
      </c>
      <c r="AA744" t="s">
        <v>150</v>
      </c>
      <c r="AB744">
        <v>17337</v>
      </c>
      <c r="AD744" t="s">
        <v>2</v>
      </c>
      <c r="AE744">
        <v>53</v>
      </c>
      <c r="AF744">
        <v>10</v>
      </c>
      <c r="AH744" t="s">
        <v>10122</v>
      </c>
      <c r="AI744" t="s">
        <v>10121</v>
      </c>
      <c r="AJ744" t="s">
        <v>10120</v>
      </c>
      <c r="AK744" t="s">
        <v>10119</v>
      </c>
      <c r="AL744">
        <v>15</v>
      </c>
      <c r="AM744" s="5">
        <f t="shared" si="91"/>
        <v>0.88235294117647056</v>
      </c>
      <c r="AN744" s="4">
        <f t="shared" si="92"/>
        <v>1.3363921865603492E-3</v>
      </c>
      <c r="AO744" s="3"/>
      <c r="AP744">
        <v>0</v>
      </c>
      <c r="AQ744" t="s">
        <v>10118</v>
      </c>
      <c r="AR744" t="s">
        <v>1</v>
      </c>
      <c r="AS744" t="s">
        <v>342</v>
      </c>
      <c r="AT744" s="2" t="s">
        <v>0</v>
      </c>
      <c r="AU744" s="1">
        <f t="shared" si="93"/>
        <v>3.1270355204351756</v>
      </c>
      <c r="AV744" s="1">
        <f t="shared" si="94"/>
        <v>2.2717794342125641</v>
      </c>
      <c r="AW744" s="1">
        <f t="shared" si="95"/>
        <v>1.4165233479899522</v>
      </c>
    </row>
    <row r="745" spans="1:49" x14ac:dyDescent="0.2">
      <c r="A745">
        <v>743</v>
      </c>
      <c r="B745" t="s">
        <v>10117</v>
      </c>
      <c r="C745" t="s">
        <v>10116</v>
      </c>
      <c r="F745" t="s">
        <v>10115</v>
      </c>
      <c r="G745" t="s">
        <v>10</v>
      </c>
      <c r="H745" t="s">
        <v>9</v>
      </c>
      <c r="I745" t="s">
        <v>10114</v>
      </c>
      <c r="J745" t="s">
        <v>10113</v>
      </c>
      <c r="K745" t="s">
        <v>10112</v>
      </c>
      <c r="L745" t="s">
        <v>10111</v>
      </c>
      <c r="M745" t="s">
        <v>4748</v>
      </c>
      <c r="N745">
        <v>2</v>
      </c>
      <c r="O745" t="s">
        <v>10110</v>
      </c>
      <c r="P745" t="s">
        <v>10109</v>
      </c>
      <c r="Q745" t="s">
        <v>10108</v>
      </c>
      <c r="R745" s="7">
        <v>38626</v>
      </c>
      <c r="S745" s="8">
        <f t="shared" si="88"/>
        <v>2005</v>
      </c>
      <c r="T745" s="8">
        <v>2005</v>
      </c>
      <c r="U745" s="8">
        <f t="shared" si="89"/>
        <v>17</v>
      </c>
      <c r="V745" s="7">
        <v>38626</v>
      </c>
      <c r="W745" t="s">
        <v>908</v>
      </c>
      <c r="X745" s="2">
        <v>1.3720000000000001</v>
      </c>
      <c r="Y745" s="6">
        <f t="shared" si="90"/>
        <v>3.662475641333654E-2</v>
      </c>
      <c r="AA745">
        <v>189480</v>
      </c>
      <c r="AB745">
        <v>17366</v>
      </c>
      <c r="AD745" t="s">
        <v>2</v>
      </c>
      <c r="AE745">
        <v>53</v>
      </c>
      <c r="AF745">
        <v>10</v>
      </c>
      <c r="AH745" t="s">
        <v>10107</v>
      </c>
      <c r="AI745" t="s">
        <v>10106</v>
      </c>
      <c r="AJ745" t="s">
        <v>10105</v>
      </c>
      <c r="AK745" t="s">
        <v>10104</v>
      </c>
      <c r="AL745">
        <v>27</v>
      </c>
      <c r="AM745" s="5">
        <f t="shared" si="91"/>
        <v>1.588235294117647</v>
      </c>
      <c r="AN745" s="4">
        <f t="shared" si="92"/>
        <v>2.4055059358086286E-3</v>
      </c>
      <c r="AO745" s="3"/>
      <c r="AP745">
        <v>0</v>
      </c>
      <c r="AQ745" t="s">
        <v>40</v>
      </c>
      <c r="AR745" t="s">
        <v>10103</v>
      </c>
      <c r="AS745" t="s">
        <v>39</v>
      </c>
      <c r="AT745" s="2" t="s">
        <v>0</v>
      </c>
      <c r="AU745" s="1">
        <f t="shared" si="93"/>
        <v>2.6358981270078163</v>
      </c>
      <c r="AV745" s="1">
        <f t="shared" si="94"/>
        <v>1.9515131174572584</v>
      </c>
      <c r="AW745" s="1">
        <f t="shared" si="95"/>
        <v>1.2671281079067003</v>
      </c>
    </row>
    <row r="746" spans="1:49" x14ac:dyDescent="0.2">
      <c r="A746">
        <v>744</v>
      </c>
      <c r="B746" t="s">
        <v>10102</v>
      </c>
      <c r="C746" t="s">
        <v>10101</v>
      </c>
      <c r="F746" t="s">
        <v>10100</v>
      </c>
      <c r="G746" t="s">
        <v>10</v>
      </c>
      <c r="H746" t="s">
        <v>9</v>
      </c>
      <c r="I746" t="s">
        <v>479</v>
      </c>
      <c r="J746" t="s">
        <v>1373</v>
      </c>
      <c r="K746" t="s">
        <v>1372</v>
      </c>
      <c r="L746" t="s">
        <v>1371</v>
      </c>
      <c r="M746" t="s">
        <v>293</v>
      </c>
      <c r="N746">
        <v>2</v>
      </c>
      <c r="O746" t="s">
        <v>10099</v>
      </c>
      <c r="P746" t="s">
        <v>10098</v>
      </c>
      <c r="Q746" t="s">
        <v>1373</v>
      </c>
      <c r="R746" s="7">
        <v>38626</v>
      </c>
      <c r="S746" s="8">
        <f t="shared" si="88"/>
        <v>2005</v>
      </c>
      <c r="T746" s="8">
        <v>2005</v>
      </c>
      <c r="U746" s="8">
        <f t="shared" si="89"/>
        <v>17</v>
      </c>
      <c r="V746" s="7">
        <v>38626</v>
      </c>
      <c r="W746" t="s">
        <v>112</v>
      </c>
      <c r="X746" s="2">
        <v>0.92900000000000005</v>
      </c>
      <c r="Y746" s="6">
        <f t="shared" si="90"/>
        <v>2.4799124422732979E-2</v>
      </c>
      <c r="AA746">
        <v>10897798</v>
      </c>
      <c r="AB746">
        <v>18896</v>
      </c>
      <c r="AD746" t="s">
        <v>2</v>
      </c>
      <c r="AE746">
        <v>9</v>
      </c>
      <c r="AF746">
        <v>10</v>
      </c>
      <c r="AH746" t="s">
        <v>10097</v>
      </c>
      <c r="AI746" t="s">
        <v>10096</v>
      </c>
      <c r="AJ746" t="s">
        <v>10095</v>
      </c>
      <c r="AK746" t="s">
        <v>10094</v>
      </c>
      <c r="AL746">
        <v>13</v>
      </c>
      <c r="AM746" s="5">
        <f t="shared" si="91"/>
        <v>0.76470588235294112</v>
      </c>
      <c r="AN746" s="4">
        <f t="shared" si="92"/>
        <v>1.1582065616856359E-3</v>
      </c>
      <c r="AO746" s="3"/>
      <c r="AP746">
        <v>0</v>
      </c>
      <c r="AQ746" t="s">
        <v>529</v>
      </c>
      <c r="AR746" t="s">
        <v>1</v>
      </c>
      <c r="AS746" t="s">
        <v>46</v>
      </c>
      <c r="AT746" s="2">
        <v>3.4359999999999999</v>
      </c>
      <c r="AU746" s="1">
        <f t="shared" si="93"/>
        <v>1.7706849064418773</v>
      </c>
      <c r="AV746" s="1">
        <f t="shared" si="94"/>
        <v>1.2978665492209309</v>
      </c>
      <c r="AW746" s="1">
        <f t="shared" si="95"/>
        <v>0.82504819199998392</v>
      </c>
    </row>
    <row r="747" spans="1:49" x14ac:dyDescent="0.2">
      <c r="A747">
        <v>745</v>
      </c>
      <c r="B747" t="s">
        <v>10093</v>
      </c>
      <c r="C747" t="s">
        <v>10092</v>
      </c>
      <c r="F747" t="s">
        <v>10091</v>
      </c>
      <c r="G747" t="s">
        <v>10</v>
      </c>
      <c r="H747" t="s">
        <v>9</v>
      </c>
      <c r="I747" t="s">
        <v>10090</v>
      </c>
      <c r="J747" t="s">
        <v>10089</v>
      </c>
      <c r="K747" t="s">
        <v>10088</v>
      </c>
      <c r="L747" t="s">
        <v>10087</v>
      </c>
      <c r="M747" t="s">
        <v>879</v>
      </c>
      <c r="N747">
        <v>9</v>
      </c>
      <c r="O747" t="s">
        <v>10086</v>
      </c>
      <c r="P747" t="s">
        <v>10085</v>
      </c>
      <c r="Q747" t="s">
        <v>10084</v>
      </c>
      <c r="R747" s="7">
        <v>38626</v>
      </c>
      <c r="S747" s="8">
        <f t="shared" si="88"/>
        <v>2005</v>
      </c>
      <c r="T747" s="8">
        <v>2005</v>
      </c>
      <c r="U747" s="8">
        <f t="shared" si="89"/>
        <v>17</v>
      </c>
      <c r="V747" s="7">
        <v>38626</v>
      </c>
      <c r="W747" t="s">
        <v>151</v>
      </c>
      <c r="X747" s="2">
        <v>1.6519999999999999</v>
      </c>
      <c r="Y747" s="6">
        <f t="shared" si="90"/>
        <v>4.409919649769093E-2</v>
      </c>
      <c r="AA747" t="s">
        <v>150</v>
      </c>
      <c r="AB747">
        <v>17337</v>
      </c>
      <c r="AD747" t="s">
        <v>2</v>
      </c>
      <c r="AE747">
        <v>53</v>
      </c>
      <c r="AF747">
        <v>10</v>
      </c>
      <c r="AH747" t="s">
        <v>10083</v>
      </c>
      <c r="AI747" t="s">
        <v>10082</v>
      </c>
      <c r="AJ747" t="s">
        <v>10081</v>
      </c>
      <c r="AK747" t="s">
        <v>10080</v>
      </c>
      <c r="AL747">
        <v>33</v>
      </c>
      <c r="AM747" s="5">
        <f t="shared" si="91"/>
        <v>1.9411764705882353</v>
      </c>
      <c r="AN747" s="4">
        <f t="shared" si="92"/>
        <v>2.9400628104327684E-3</v>
      </c>
      <c r="AO747" s="3"/>
      <c r="AP747">
        <v>0</v>
      </c>
      <c r="AQ747" t="s">
        <v>29</v>
      </c>
      <c r="AR747" t="s">
        <v>10079</v>
      </c>
      <c r="AS747" t="s">
        <v>28</v>
      </c>
      <c r="AT747" s="2" t="s">
        <v>0</v>
      </c>
      <c r="AU747" s="1">
        <f t="shared" si="93"/>
        <v>3.175145639151348</v>
      </c>
      <c r="AV747" s="1">
        <f t="shared" si="94"/>
        <v>2.3519629654061851</v>
      </c>
      <c r="AW747" s="1">
        <f t="shared" si="95"/>
        <v>1.5287802916610216</v>
      </c>
    </row>
    <row r="748" spans="1:49" x14ac:dyDescent="0.2">
      <c r="A748">
        <v>746</v>
      </c>
      <c r="B748" t="s">
        <v>10078</v>
      </c>
      <c r="C748" t="s">
        <v>10077</v>
      </c>
      <c r="F748" t="s">
        <v>10076</v>
      </c>
      <c r="G748" t="s">
        <v>10</v>
      </c>
      <c r="H748" t="s">
        <v>9</v>
      </c>
      <c r="I748" t="s">
        <v>10075</v>
      </c>
      <c r="J748">
        <v>60005811</v>
      </c>
      <c r="K748" t="s">
        <v>10074</v>
      </c>
      <c r="L748" t="s">
        <v>308</v>
      </c>
      <c r="M748" t="s">
        <v>51</v>
      </c>
      <c r="N748">
        <v>2</v>
      </c>
      <c r="O748" t="s">
        <v>10073</v>
      </c>
      <c r="P748" t="s">
        <v>10072</v>
      </c>
      <c r="Q748" t="s">
        <v>10071</v>
      </c>
      <c r="R748" s="7">
        <v>38626</v>
      </c>
      <c r="S748" s="8">
        <f t="shared" si="88"/>
        <v>2005</v>
      </c>
      <c r="T748" s="8">
        <v>2005</v>
      </c>
      <c r="U748" s="8">
        <f t="shared" si="89"/>
        <v>17</v>
      </c>
      <c r="V748" s="7">
        <v>38626</v>
      </c>
      <c r="W748" t="s">
        <v>151</v>
      </c>
      <c r="X748" s="2">
        <v>1.6519999999999999</v>
      </c>
      <c r="Y748" s="6">
        <f t="shared" si="90"/>
        <v>4.409919649769093E-2</v>
      </c>
      <c r="AA748" t="s">
        <v>150</v>
      </c>
      <c r="AB748">
        <v>17337</v>
      </c>
      <c r="AD748" t="s">
        <v>2</v>
      </c>
      <c r="AE748">
        <v>53</v>
      </c>
      <c r="AF748">
        <v>10</v>
      </c>
      <c r="AH748" t="s">
        <v>10070</v>
      </c>
      <c r="AI748" t="s">
        <v>10069</v>
      </c>
      <c r="AJ748" t="s">
        <v>10068</v>
      </c>
      <c r="AK748" t="s">
        <v>10067</v>
      </c>
      <c r="AL748">
        <v>76</v>
      </c>
      <c r="AM748" s="5">
        <f t="shared" si="91"/>
        <v>4.4705882352941178</v>
      </c>
      <c r="AN748" s="4">
        <f t="shared" si="92"/>
        <v>6.771053745239103E-3</v>
      </c>
      <c r="AO748" s="3"/>
      <c r="AP748">
        <v>0</v>
      </c>
      <c r="AR748" t="s">
        <v>1</v>
      </c>
      <c r="AT748" s="2" t="s">
        <v>0</v>
      </c>
      <c r="AU748" s="1">
        <f t="shared" si="93"/>
        <v>3.2900753671955387</v>
      </c>
      <c r="AV748" s="1">
        <f t="shared" si="94"/>
        <v>2.5435125121465019</v>
      </c>
      <c r="AW748" s="1">
        <f t="shared" si="95"/>
        <v>1.796949657097465</v>
      </c>
    </row>
    <row r="749" spans="1:49" x14ac:dyDescent="0.2">
      <c r="A749">
        <v>747</v>
      </c>
      <c r="B749" t="s">
        <v>10066</v>
      </c>
      <c r="C749" t="s">
        <v>10065</v>
      </c>
      <c r="F749" t="s">
        <v>10064</v>
      </c>
      <c r="G749" t="s">
        <v>10</v>
      </c>
      <c r="H749" t="s">
        <v>9</v>
      </c>
      <c r="I749" t="s">
        <v>10063</v>
      </c>
      <c r="J749">
        <v>60005837</v>
      </c>
      <c r="K749" t="s">
        <v>913</v>
      </c>
      <c r="L749" t="s">
        <v>338</v>
      </c>
      <c r="M749" t="s">
        <v>38</v>
      </c>
      <c r="N749">
        <v>3</v>
      </c>
      <c r="O749" t="s">
        <v>10062</v>
      </c>
      <c r="P749" t="s">
        <v>10061</v>
      </c>
      <c r="Q749" t="s">
        <v>10060</v>
      </c>
      <c r="R749" s="7">
        <v>38626</v>
      </c>
      <c r="S749" s="8">
        <f t="shared" si="88"/>
        <v>2005</v>
      </c>
      <c r="T749" s="8">
        <v>2005</v>
      </c>
      <c r="U749" s="8">
        <f t="shared" si="89"/>
        <v>17</v>
      </c>
      <c r="V749" s="7">
        <v>38626</v>
      </c>
      <c r="W749" t="s">
        <v>151</v>
      </c>
      <c r="X749" s="2">
        <v>1.6519999999999999</v>
      </c>
      <c r="Y749" s="6">
        <f t="shared" si="90"/>
        <v>4.409919649769093E-2</v>
      </c>
      <c r="AA749" t="s">
        <v>150</v>
      </c>
      <c r="AB749">
        <v>17337</v>
      </c>
      <c r="AD749" t="s">
        <v>2</v>
      </c>
      <c r="AE749">
        <v>53</v>
      </c>
      <c r="AF749">
        <v>10</v>
      </c>
      <c r="AH749" t="s">
        <v>10059</v>
      </c>
      <c r="AI749" t="s">
        <v>10058</v>
      </c>
      <c r="AJ749" t="s">
        <v>10057</v>
      </c>
      <c r="AK749" t="s">
        <v>10056</v>
      </c>
      <c r="AL749">
        <v>13</v>
      </c>
      <c r="AM749" s="5">
        <f t="shared" si="91"/>
        <v>0.76470588235294112</v>
      </c>
      <c r="AN749" s="4">
        <f t="shared" si="92"/>
        <v>1.1582065616856359E-3</v>
      </c>
      <c r="AO749" s="3"/>
      <c r="AP749">
        <v>0</v>
      </c>
      <c r="AR749" t="s">
        <v>1</v>
      </c>
      <c r="AT749" s="2" t="s">
        <v>0</v>
      </c>
      <c r="AU749" s="1">
        <f t="shared" si="93"/>
        <v>3.1216899516889338</v>
      </c>
      <c r="AV749" s="1">
        <f t="shared" si="94"/>
        <v>2.2628701529688282</v>
      </c>
      <c r="AW749" s="1">
        <f t="shared" si="95"/>
        <v>1.4040503542487224</v>
      </c>
    </row>
    <row r="750" spans="1:49" x14ac:dyDescent="0.2">
      <c r="A750">
        <v>748</v>
      </c>
      <c r="B750" t="s">
        <v>10055</v>
      </c>
      <c r="C750" t="s">
        <v>10054</v>
      </c>
      <c r="F750" t="s">
        <v>10053</v>
      </c>
      <c r="G750" t="s">
        <v>10</v>
      </c>
      <c r="H750" t="s">
        <v>9</v>
      </c>
      <c r="I750" t="s">
        <v>833</v>
      </c>
      <c r="J750">
        <v>60013983</v>
      </c>
      <c r="K750" t="s">
        <v>116</v>
      </c>
      <c r="L750" t="s">
        <v>115</v>
      </c>
      <c r="M750" t="s">
        <v>114</v>
      </c>
      <c r="N750">
        <v>3</v>
      </c>
      <c r="O750" t="s">
        <v>832</v>
      </c>
      <c r="P750" t="s">
        <v>831</v>
      </c>
      <c r="Q750" t="s">
        <v>288</v>
      </c>
      <c r="R750" s="7">
        <v>38626</v>
      </c>
      <c r="S750" s="8">
        <f t="shared" si="88"/>
        <v>2005</v>
      </c>
      <c r="T750" s="8">
        <v>2005</v>
      </c>
      <c r="U750" s="8">
        <f t="shared" si="89"/>
        <v>17</v>
      </c>
      <c r="V750" s="7">
        <v>38626</v>
      </c>
      <c r="W750" t="s">
        <v>151</v>
      </c>
      <c r="X750" s="2">
        <v>1.6519999999999999</v>
      </c>
      <c r="Y750" s="6">
        <f t="shared" si="90"/>
        <v>4.409919649769093E-2</v>
      </c>
      <c r="AA750" t="s">
        <v>150</v>
      </c>
      <c r="AB750">
        <v>17337</v>
      </c>
      <c r="AD750" t="s">
        <v>2</v>
      </c>
      <c r="AE750">
        <v>53</v>
      </c>
      <c r="AF750">
        <v>10</v>
      </c>
      <c r="AH750" t="s">
        <v>10052</v>
      </c>
      <c r="AI750" t="s">
        <v>10051</v>
      </c>
      <c r="AJ750" t="s">
        <v>10050</v>
      </c>
      <c r="AK750" t="s">
        <v>10049</v>
      </c>
      <c r="AL750">
        <v>27</v>
      </c>
      <c r="AM750" s="5">
        <f t="shared" si="91"/>
        <v>1.588235294117647</v>
      </c>
      <c r="AN750" s="4">
        <f t="shared" si="92"/>
        <v>2.4055059358086286E-3</v>
      </c>
      <c r="AO750" s="3"/>
      <c r="AP750">
        <v>0</v>
      </c>
      <c r="AR750" t="s">
        <v>10048</v>
      </c>
      <c r="AT750" s="2" t="s">
        <v>0</v>
      </c>
      <c r="AU750" s="1">
        <f t="shared" si="93"/>
        <v>3.1591089329126234</v>
      </c>
      <c r="AV750" s="1">
        <f t="shared" si="94"/>
        <v>2.3252351216749778</v>
      </c>
      <c r="AW750" s="1">
        <f t="shared" si="95"/>
        <v>1.4913613104373318</v>
      </c>
    </row>
    <row r="751" spans="1:49" x14ac:dyDescent="0.2">
      <c r="A751">
        <v>749</v>
      </c>
      <c r="B751" t="s">
        <v>10047</v>
      </c>
      <c r="C751" t="s">
        <v>10046</v>
      </c>
      <c r="F751" t="s">
        <v>10045</v>
      </c>
      <c r="G751" t="s">
        <v>10</v>
      </c>
      <c r="H751" t="s">
        <v>9</v>
      </c>
      <c r="I751" t="s">
        <v>1058</v>
      </c>
      <c r="J751">
        <v>60024155</v>
      </c>
      <c r="K751" t="s">
        <v>1057</v>
      </c>
      <c r="L751" t="s">
        <v>1056</v>
      </c>
      <c r="M751" t="s">
        <v>42</v>
      </c>
      <c r="N751">
        <v>1</v>
      </c>
      <c r="O751" t="s">
        <v>6250</v>
      </c>
      <c r="P751">
        <v>36071638600</v>
      </c>
      <c r="Q751">
        <v>60024155</v>
      </c>
      <c r="R751" s="7">
        <v>38626</v>
      </c>
      <c r="S751" s="8">
        <f t="shared" si="88"/>
        <v>2005</v>
      </c>
      <c r="T751" s="8">
        <v>2005</v>
      </c>
      <c r="U751" s="8">
        <f t="shared" si="89"/>
        <v>17</v>
      </c>
      <c r="V751" s="7">
        <v>38626</v>
      </c>
      <c r="W751" t="s">
        <v>151</v>
      </c>
      <c r="X751" s="2">
        <v>1.6519999999999999</v>
      </c>
      <c r="Y751" s="6">
        <f t="shared" si="90"/>
        <v>4.409919649769093E-2</v>
      </c>
      <c r="AA751" t="s">
        <v>150</v>
      </c>
      <c r="AB751">
        <v>17337</v>
      </c>
      <c r="AD751" t="s">
        <v>2</v>
      </c>
      <c r="AE751">
        <v>53</v>
      </c>
      <c r="AF751">
        <v>10</v>
      </c>
      <c r="AH751" t="s">
        <v>10044</v>
      </c>
      <c r="AI751" t="s">
        <v>10043</v>
      </c>
      <c r="AJ751" t="s">
        <v>10042</v>
      </c>
      <c r="AK751" t="s">
        <v>10041</v>
      </c>
      <c r="AL751">
        <v>97</v>
      </c>
      <c r="AM751" s="5">
        <f t="shared" si="91"/>
        <v>5.7058823529411766</v>
      </c>
      <c r="AN751" s="4">
        <f t="shared" si="92"/>
        <v>8.6420028064235922E-3</v>
      </c>
      <c r="AO751" s="3"/>
      <c r="AP751">
        <v>0</v>
      </c>
      <c r="AR751" t="s">
        <v>1</v>
      </c>
      <c r="AT751" s="2" t="s">
        <v>0</v>
      </c>
      <c r="AU751" s="1">
        <f t="shared" si="93"/>
        <v>3.3462038390310727</v>
      </c>
      <c r="AV751" s="1">
        <f t="shared" si="94"/>
        <v>2.6370599652057258</v>
      </c>
      <c r="AW751" s="1">
        <f t="shared" si="95"/>
        <v>1.9279160913803792</v>
      </c>
    </row>
    <row r="752" spans="1:49" x14ac:dyDescent="0.2">
      <c r="A752">
        <v>750</v>
      </c>
      <c r="B752" t="s">
        <v>10040</v>
      </c>
      <c r="C752" t="s">
        <v>10039</v>
      </c>
      <c r="F752" t="s">
        <v>10038</v>
      </c>
      <c r="G752" t="s">
        <v>10</v>
      </c>
      <c r="H752" t="s">
        <v>9</v>
      </c>
      <c r="I752" t="s">
        <v>10037</v>
      </c>
      <c r="J752" t="s">
        <v>10036</v>
      </c>
      <c r="K752" t="s">
        <v>10035</v>
      </c>
      <c r="L752" t="s">
        <v>10034</v>
      </c>
      <c r="M752" t="s">
        <v>10033</v>
      </c>
      <c r="N752">
        <v>3</v>
      </c>
      <c r="O752" t="s">
        <v>10032</v>
      </c>
      <c r="P752" t="s">
        <v>10031</v>
      </c>
      <c r="Q752" t="s">
        <v>10030</v>
      </c>
      <c r="R752" s="7">
        <v>38626</v>
      </c>
      <c r="S752" s="8">
        <f t="shared" si="88"/>
        <v>2005</v>
      </c>
      <c r="T752" s="8">
        <v>2005</v>
      </c>
      <c r="U752" s="8">
        <f t="shared" si="89"/>
        <v>17</v>
      </c>
      <c r="V752" s="7">
        <v>38626</v>
      </c>
      <c r="W752" t="s">
        <v>908</v>
      </c>
      <c r="X752" s="2">
        <v>1.3720000000000001</v>
      </c>
      <c r="Y752" s="6">
        <f t="shared" si="90"/>
        <v>3.662475641333654E-2</v>
      </c>
      <c r="AA752">
        <v>189480</v>
      </c>
      <c r="AB752">
        <v>17366</v>
      </c>
      <c r="AD752" t="s">
        <v>2</v>
      </c>
      <c r="AE752">
        <v>53</v>
      </c>
      <c r="AF752">
        <v>10</v>
      </c>
      <c r="AH752" t="s">
        <v>10029</v>
      </c>
      <c r="AI752" t="s">
        <v>10028</v>
      </c>
      <c r="AJ752" t="s">
        <v>10027</v>
      </c>
      <c r="AK752" t="s">
        <v>10026</v>
      </c>
      <c r="AL752">
        <v>62</v>
      </c>
      <c r="AM752" s="5">
        <f t="shared" si="91"/>
        <v>3.6470588235294117</v>
      </c>
      <c r="AN752" s="4">
        <f t="shared" si="92"/>
        <v>5.5237543711161097E-3</v>
      </c>
      <c r="AO752" s="3"/>
      <c r="AP752">
        <v>0</v>
      </c>
      <c r="AQ752" t="s">
        <v>10025</v>
      </c>
      <c r="AR752" t="s">
        <v>10024</v>
      </c>
      <c r="AS752" t="s">
        <v>10023</v>
      </c>
      <c r="AT752" s="2" t="s">
        <v>0</v>
      </c>
      <c r="AU752" s="1">
        <f t="shared" si="93"/>
        <v>2.7294455800670407</v>
      </c>
      <c r="AV752" s="1">
        <f t="shared" si="94"/>
        <v>2.1074255392226324</v>
      </c>
      <c r="AW752" s="1">
        <f t="shared" si="95"/>
        <v>1.4854054983782239</v>
      </c>
    </row>
    <row r="753" spans="1:49" x14ac:dyDescent="0.2">
      <c r="A753">
        <v>751</v>
      </c>
      <c r="B753" t="s">
        <v>10022</v>
      </c>
      <c r="C753" t="s">
        <v>10021</v>
      </c>
      <c r="F753" t="s">
        <v>10020</v>
      </c>
      <c r="G753" t="s">
        <v>10</v>
      </c>
      <c r="H753" t="s">
        <v>9</v>
      </c>
      <c r="I753" t="s">
        <v>10019</v>
      </c>
      <c r="J753" t="s">
        <v>10018</v>
      </c>
      <c r="K753" t="s">
        <v>10017</v>
      </c>
      <c r="L753" t="s">
        <v>10016</v>
      </c>
      <c r="M753" t="s">
        <v>10015</v>
      </c>
      <c r="N753">
        <v>3</v>
      </c>
      <c r="O753" t="s">
        <v>10014</v>
      </c>
      <c r="P753" t="s">
        <v>10013</v>
      </c>
      <c r="Q753" t="s">
        <v>10012</v>
      </c>
      <c r="R753" s="7">
        <v>38626</v>
      </c>
      <c r="S753" s="8">
        <f t="shared" si="88"/>
        <v>2005</v>
      </c>
      <c r="T753" s="8">
        <v>2005</v>
      </c>
      <c r="U753" s="8">
        <f t="shared" si="89"/>
        <v>17</v>
      </c>
      <c r="V753" s="7">
        <v>38626</v>
      </c>
      <c r="W753" t="s">
        <v>151</v>
      </c>
      <c r="X753" s="2">
        <v>1.6519999999999999</v>
      </c>
      <c r="Y753" s="6">
        <f t="shared" si="90"/>
        <v>4.409919649769093E-2</v>
      </c>
      <c r="AA753" t="s">
        <v>150</v>
      </c>
      <c r="AB753">
        <v>17337</v>
      </c>
      <c r="AD753" t="s">
        <v>2</v>
      </c>
      <c r="AE753">
        <v>53</v>
      </c>
      <c r="AF753">
        <v>10</v>
      </c>
      <c r="AH753" t="s">
        <v>10011</v>
      </c>
      <c r="AI753" t="s">
        <v>10010</v>
      </c>
      <c r="AJ753" t="s">
        <v>10009</v>
      </c>
      <c r="AK753" t="s">
        <v>10008</v>
      </c>
      <c r="AL753">
        <v>60</v>
      </c>
      <c r="AM753" s="5">
        <f t="shared" si="91"/>
        <v>3.5294117647058822</v>
      </c>
      <c r="AN753" s="4">
        <f t="shared" si="92"/>
        <v>5.345568746241397E-3</v>
      </c>
      <c r="AO753" s="3"/>
      <c r="AP753">
        <v>0</v>
      </c>
      <c r="AR753" t="s">
        <v>1</v>
      </c>
      <c r="AT753" s="2" t="s">
        <v>0</v>
      </c>
      <c r="AU753" s="1">
        <f t="shared" si="93"/>
        <v>3.2473108172256069</v>
      </c>
      <c r="AV753" s="1">
        <f t="shared" si="94"/>
        <v>2.4722382621966164</v>
      </c>
      <c r="AW753" s="1">
        <f t="shared" si="95"/>
        <v>1.6971657071676256</v>
      </c>
    </row>
    <row r="754" spans="1:49" x14ac:dyDescent="0.2">
      <c r="A754">
        <v>752</v>
      </c>
      <c r="B754" t="s">
        <v>10007</v>
      </c>
      <c r="C754" t="s">
        <v>10006</v>
      </c>
      <c r="F754" t="s">
        <v>10005</v>
      </c>
      <c r="G754" t="s">
        <v>10</v>
      </c>
      <c r="H754" t="s">
        <v>9</v>
      </c>
      <c r="I754" t="s">
        <v>10004</v>
      </c>
      <c r="J754" t="s">
        <v>10003</v>
      </c>
      <c r="K754" t="s">
        <v>10002</v>
      </c>
      <c r="L754" t="s">
        <v>10001</v>
      </c>
      <c r="M754" t="s">
        <v>63</v>
      </c>
      <c r="N754">
        <v>2</v>
      </c>
      <c r="O754" t="s">
        <v>10000</v>
      </c>
      <c r="P754" t="s">
        <v>9999</v>
      </c>
      <c r="Q754" t="s">
        <v>9998</v>
      </c>
      <c r="R754" s="7">
        <v>38626</v>
      </c>
      <c r="S754" s="8">
        <f t="shared" si="88"/>
        <v>2005</v>
      </c>
      <c r="T754" s="8">
        <v>2005</v>
      </c>
      <c r="U754" s="8">
        <f t="shared" si="89"/>
        <v>17</v>
      </c>
      <c r="V754" s="7">
        <v>38626</v>
      </c>
      <c r="W754" t="s">
        <v>151</v>
      </c>
      <c r="X754" s="2">
        <v>1.6519999999999999</v>
      </c>
      <c r="Y754" s="6">
        <f t="shared" si="90"/>
        <v>4.409919649769093E-2</v>
      </c>
      <c r="AA754" t="s">
        <v>150</v>
      </c>
      <c r="AB754">
        <v>17337</v>
      </c>
      <c r="AD754" t="s">
        <v>2</v>
      </c>
      <c r="AE754">
        <v>53</v>
      </c>
      <c r="AF754">
        <v>10</v>
      </c>
      <c r="AH754" t="s">
        <v>9997</v>
      </c>
      <c r="AI754" t="s">
        <v>9996</v>
      </c>
      <c r="AK754" t="s">
        <v>9995</v>
      </c>
      <c r="AL754">
        <v>11</v>
      </c>
      <c r="AM754" s="5">
        <f t="shared" si="91"/>
        <v>0.6470588235294118</v>
      </c>
      <c r="AN754" s="4">
        <f t="shared" si="92"/>
        <v>9.8002093681092274E-4</v>
      </c>
      <c r="AO754" s="3"/>
      <c r="AP754">
        <v>0</v>
      </c>
      <c r="AR754" t="s">
        <v>1</v>
      </c>
      <c r="AT754" s="2" t="s">
        <v>0</v>
      </c>
      <c r="AU754" s="1">
        <f t="shared" si="93"/>
        <v>3.1163443829426929</v>
      </c>
      <c r="AV754" s="1">
        <f t="shared" si="94"/>
        <v>2.2539608717250927</v>
      </c>
      <c r="AW754" s="1">
        <f t="shared" si="95"/>
        <v>1.3915773605074924</v>
      </c>
    </row>
    <row r="755" spans="1:49" x14ac:dyDescent="0.2">
      <c r="A755">
        <v>753</v>
      </c>
      <c r="B755" t="s">
        <v>9994</v>
      </c>
      <c r="C755" t="s">
        <v>9993</v>
      </c>
      <c r="F755" t="s">
        <v>9992</v>
      </c>
      <c r="G755" t="s">
        <v>10</v>
      </c>
      <c r="H755" t="s">
        <v>9</v>
      </c>
      <c r="I755" t="s">
        <v>9991</v>
      </c>
      <c r="J755" t="s">
        <v>9990</v>
      </c>
      <c r="K755" t="s">
        <v>9989</v>
      </c>
      <c r="L755" t="s">
        <v>9988</v>
      </c>
      <c r="M755" t="s">
        <v>63</v>
      </c>
      <c r="N755">
        <v>1</v>
      </c>
      <c r="O755" t="s">
        <v>9987</v>
      </c>
      <c r="P755">
        <v>7006201067</v>
      </c>
      <c r="Q755" t="s">
        <v>9986</v>
      </c>
      <c r="R755" s="7">
        <v>38626</v>
      </c>
      <c r="S755" s="8">
        <f t="shared" si="88"/>
        <v>2005</v>
      </c>
      <c r="T755" s="8">
        <v>2005</v>
      </c>
      <c r="U755" s="8">
        <f t="shared" si="89"/>
        <v>17</v>
      </c>
      <c r="V755" s="7">
        <v>38626</v>
      </c>
      <c r="W755" t="s">
        <v>908</v>
      </c>
      <c r="X755" s="2">
        <v>1.3720000000000001</v>
      </c>
      <c r="Y755" s="6">
        <f t="shared" si="90"/>
        <v>3.662475641333654E-2</v>
      </c>
      <c r="AA755">
        <v>189480</v>
      </c>
      <c r="AB755">
        <v>17366</v>
      </c>
      <c r="AD755" t="s">
        <v>2</v>
      </c>
      <c r="AE755">
        <v>53</v>
      </c>
      <c r="AF755">
        <v>10</v>
      </c>
      <c r="AH755" t="s">
        <v>9985</v>
      </c>
      <c r="AI755" t="s">
        <v>9984</v>
      </c>
      <c r="AJ755" t="s">
        <v>9983</v>
      </c>
      <c r="AK755" t="s">
        <v>9982</v>
      </c>
      <c r="AL755">
        <v>8</v>
      </c>
      <c r="AM755" s="5">
        <f t="shared" si="91"/>
        <v>0.47058823529411764</v>
      </c>
      <c r="AN755" s="4">
        <f t="shared" si="92"/>
        <v>7.1274249949885291E-4</v>
      </c>
      <c r="AO755" s="3"/>
      <c r="AP755">
        <v>0</v>
      </c>
      <c r="AR755" t="s">
        <v>1</v>
      </c>
      <c r="AT755" s="2" t="s">
        <v>0</v>
      </c>
      <c r="AU755" s="1">
        <f t="shared" si="93"/>
        <v>2.5851152239185233</v>
      </c>
      <c r="AV755" s="1">
        <f t="shared" si="94"/>
        <v>1.8668749456417697</v>
      </c>
      <c r="AW755" s="1">
        <f t="shared" si="95"/>
        <v>1.1486346673650161</v>
      </c>
    </row>
    <row r="756" spans="1:49" x14ac:dyDescent="0.2">
      <c r="A756">
        <v>754</v>
      </c>
      <c r="B756" t="s">
        <v>9981</v>
      </c>
      <c r="C756" t="s">
        <v>9980</v>
      </c>
      <c r="F756" t="s">
        <v>9979</v>
      </c>
      <c r="G756" t="s">
        <v>10</v>
      </c>
      <c r="H756" t="s">
        <v>9</v>
      </c>
      <c r="I756" t="s">
        <v>9978</v>
      </c>
      <c r="J756">
        <v>60000990</v>
      </c>
      <c r="K756" t="s">
        <v>228</v>
      </c>
      <c r="L756" t="s">
        <v>227</v>
      </c>
      <c r="M756" t="s">
        <v>226</v>
      </c>
      <c r="N756">
        <v>2</v>
      </c>
      <c r="O756" t="s">
        <v>9977</v>
      </c>
      <c r="P756" t="s">
        <v>9976</v>
      </c>
      <c r="Q756" t="s">
        <v>225</v>
      </c>
      <c r="R756" s="7">
        <v>38626</v>
      </c>
      <c r="S756" s="8">
        <f t="shared" si="88"/>
        <v>2005</v>
      </c>
      <c r="T756" s="8">
        <v>2005</v>
      </c>
      <c r="U756" s="8">
        <f t="shared" si="89"/>
        <v>17</v>
      </c>
      <c r="V756" s="7">
        <v>38626</v>
      </c>
      <c r="W756" t="s">
        <v>112</v>
      </c>
      <c r="X756" s="2">
        <v>0.92900000000000005</v>
      </c>
      <c r="Y756" s="6">
        <f t="shared" si="90"/>
        <v>2.4799124422732979E-2</v>
      </c>
      <c r="AA756">
        <v>10897798</v>
      </c>
      <c r="AB756">
        <v>18896</v>
      </c>
      <c r="AD756" t="s">
        <v>2</v>
      </c>
      <c r="AE756">
        <v>9</v>
      </c>
      <c r="AF756">
        <v>10</v>
      </c>
      <c r="AH756" t="s">
        <v>9975</v>
      </c>
      <c r="AI756" t="s">
        <v>9974</v>
      </c>
      <c r="AJ756" t="s">
        <v>9973</v>
      </c>
      <c r="AK756" t="s">
        <v>9972</v>
      </c>
      <c r="AL756">
        <v>9</v>
      </c>
      <c r="AM756" s="5">
        <f t="shared" si="91"/>
        <v>0.52941176470588236</v>
      </c>
      <c r="AN756" s="4">
        <f t="shared" si="92"/>
        <v>8.0183531193620959E-4</v>
      </c>
      <c r="AO756" s="3"/>
      <c r="AP756">
        <v>0</v>
      </c>
      <c r="AR756" t="s">
        <v>1</v>
      </c>
      <c r="AT756" s="2">
        <v>3.4359999999999999</v>
      </c>
      <c r="AU756" s="1">
        <f t="shared" si="93"/>
        <v>1.7599937689493947</v>
      </c>
      <c r="AV756" s="1">
        <f t="shared" si="94"/>
        <v>1.2800479867334595</v>
      </c>
      <c r="AW756" s="1">
        <f t="shared" si="95"/>
        <v>0.80010220451752401</v>
      </c>
    </row>
    <row r="757" spans="1:49" x14ac:dyDescent="0.2">
      <c r="A757">
        <v>755</v>
      </c>
      <c r="B757" t="s">
        <v>9971</v>
      </c>
      <c r="C757" t="s">
        <v>9970</v>
      </c>
      <c r="F757" t="s">
        <v>9969</v>
      </c>
      <c r="G757" t="s">
        <v>10</v>
      </c>
      <c r="H757" t="s">
        <v>9</v>
      </c>
      <c r="I757" t="s">
        <v>253</v>
      </c>
      <c r="J757" t="s">
        <v>9968</v>
      </c>
      <c r="K757" t="s">
        <v>9967</v>
      </c>
      <c r="L757" t="s">
        <v>7581</v>
      </c>
      <c r="M757" t="s">
        <v>101</v>
      </c>
      <c r="N757">
        <v>2</v>
      </c>
      <c r="O757" t="s">
        <v>9966</v>
      </c>
      <c r="P757" t="s">
        <v>9965</v>
      </c>
      <c r="Q757" t="s">
        <v>9964</v>
      </c>
      <c r="R757" s="7">
        <v>38626</v>
      </c>
      <c r="S757" s="8">
        <f t="shared" si="88"/>
        <v>2005</v>
      </c>
      <c r="T757" s="8">
        <v>2005</v>
      </c>
      <c r="U757" s="8">
        <f t="shared" si="89"/>
        <v>17</v>
      </c>
      <c r="V757" s="7">
        <v>38626</v>
      </c>
      <c r="W757" t="s">
        <v>151</v>
      </c>
      <c r="X757" s="2">
        <v>1.6519999999999999</v>
      </c>
      <c r="Y757" s="6">
        <f t="shared" si="90"/>
        <v>4.409919649769093E-2</v>
      </c>
      <c r="AA757" t="s">
        <v>150</v>
      </c>
      <c r="AB757">
        <v>17337</v>
      </c>
      <c r="AD757" t="s">
        <v>2</v>
      </c>
      <c r="AE757">
        <v>53</v>
      </c>
      <c r="AF757">
        <v>10</v>
      </c>
      <c r="AH757" t="s">
        <v>9963</v>
      </c>
      <c r="AI757" t="s">
        <v>9962</v>
      </c>
      <c r="AJ757" t="s">
        <v>9961</v>
      </c>
      <c r="AK757" t="s">
        <v>9960</v>
      </c>
      <c r="AL757">
        <v>52</v>
      </c>
      <c r="AM757" s="5">
        <f t="shared" si="91"/>
        <v>3.0588235294117645</v>
      </c>
      <c r="AN757" s="4">
        <f t="shared" si="92"/>
        <v>4.6328262467425435E-3</v>
      </c>
      <c r="AO757" s="3"/>
      <c r="AP757">
        <v>0</v>
      </c>
      <c r="AR757" t="s">
        <v>1</v>
      </c>
      <c r="AT757" s="2" t="s">
        <v>0</v>
      </c>
      <c r="AU757" s="1">
        <f t="shared" si="93"/>
        <v>3.2259285422406414</v>
      </c>
      <c r="AV757" s="1">
        <f t="shared" si="94"/>
        <v>2.4366011372216736</v>
      </c>
      <c r="AW757" s="1">
        <f t="shared" si="95"/>
        <v>1.6472737322027058</v>
      </c>
    </row>
    <row r="758" spans="1:49" x14ac:dyDescent="0.2">
      <c r="A758">
        <v>756</v>
      </c>
      <c r="B758" t="s">
        <v>9959</v>
      </c>
      <c r="C758" t="s">
        <v>9958</v>
      </c>
      <c r="F758" t="s">
        <v>9957</v>
      </c>
      <c r="G758" t="s">
        <v>10</v>
      </c>
      <c r="H758" t="s">
        <v>9</v>
      </c>
      <c r="I758" t="s">
        <v>9956</v>
      </c>
      <c r="J758" t="s">
        <v>9955</v>
      </c>
      <c r="K758" t="s">
        <v>9954</v>
      </c>
      <c r="L758" t="s">
        <v>9953</v>
      </c>
      <c r="M758" t="s">
        <v>63</v>
      </c>
      <c r="N758">
        <v>2</v>
      </c>
      <c r="O758" t="s">
        <v>9952</v>
      </c>
      <c r="P758" t="s">
        <v>9951</v>
      </c>
      <c r="Q758" t="s">
        <v>9950</v>
      </c>
      <c r="R758" s="7">
        <v>38626</v>
      </c>
      <c r="S758" s="8">
        <f t="shared" si="88"/>
        <v>2005</v>
      </c>
      <c r="T758" s="8">
        <v>2005</v>
      </c>
      <c r="U758" s="8">
        <f t="shared" si="89"/>
        <v>17</v>
      </c>
      <c r="V758" s="7">
        <v>38626</v>
      </c>
      <c r="W758" t="s">
        <v>314</v>
      </c>
      <c r="X758" s="2">
        <v>1.468</v>
      </c>
      <c r="Y758" s="6">
        <f t="shared" si="90"/>
        <v>3.9187421585115186E-2</v>
      </c>
      <c r="AA758">
        <v>906778</v>
      </c>
      <c r="AB758">
        <v>18931</v>
      </c>
      <c r="AD758" t="s">
        <v>2</v>
      </c>
      <c r="AE758">
        <v>53</v>
      </c>
      <c r="AF758">
        <v>10</v>
      </c>
      <c r="AH758" t="s">
        <v>9949</v>
      </c>
      <c r="AI758" t="s">
        <v>9948</v>
      </c>
      <c r="AJ758" t="s">
        <v>9947</v>
      </c>
      <c r="AK758" t="s">
        <v>9946</v>
      </c>
      <c r="AL758">
        <v>21</v>
      </c>
      <c r="AM758" s="5">
        <f t="shared" si="91"/>
        <v>1.2352941176470589</v>
      </c>
      <c r="AN758" s="4">
        <f t="shared" si="92"/>
        <v>1.8709490611844891E-3</v>
      </c>
      <c r="AO758" s="3"/>
      <c r="AP758">
        <v>0</v>
      </c>
      <c r="AQ758" t="s">
        <v>110</v>
      </c>
      <c r="AR758" t="s">
        <v>9945</v>
      </c>
      <c r="AS758" t="s">
        <v>109</v>
      </c>
      <c r="AT758" s="2">
        <v>5.0830000000000002</v>
      </c>
      <c r="AU758" s="1">
        <f t="shared" si="93"/>
        <v>2.7992479827935974</v>
      </c>
      <c r="AV758" s="1">
        <f t="shared" si="94"/>
        <v>2.0529185323149837</v>
      </c>
      <c r="AW758" s="1">
        <f t="shared" si="95"/>
        <v>1.3065890818363699</v>
      </c>
    </row>
    <row r="759" spans="1:49" x14ac:dyDescent="0.2">
      <c r="A759">
        <v>757</v>
      </c>
      <c r="B759" t="s">
        <v>9944</v>
      </c>
      <c r="C759" t="s">
        <v>9943</v>
      </c>
      <c r="F759" t="s">
        <v>9942</v>
      </c>
      <c r="G759" t="s">
        <v>10</v>
      </c>
      <c r="H759" t="s">
        <v>9</v>
      </c>
      <c r="I759" t="s">
        <v>961</v>
      </c>
      <c r="J759" t="s">
        <v>9941</v>
      </c>
      <c r="K759" t="s">
        <v>9940</v>
      </c>
      <c r="L759" t="s">
        <v>9939</v>
      </c>
      <c r="M759" t="s">
        <v>1240</v>
      </c>
      <c r="N759">
        <v>2</v>
      </c>
      <c r="O759" t="s">
        <v>9938</v>
      </c>
      <c r="P759" t="s">
        <v>9937</v>
      </c>
      <c r="Q759" t="s">
        <v>9936</v>
      </c>
      <c r="R759" s="7">
        <v>38626</v>
      </c>
      <c r="S759" s="8">
        <f t="shared" si="88"/>
        <v>2005</v>
      </c>
      <c r="T759" s="8">
        <v>2005</v>
      </c>
      <c r="U759" s="8">
        <f t="shared" si="89"/>
        <v>17</v>
      </c>
      <c r="V759" s="7">
        <v>38626</v>
      </c>
      <c r="W759" t="s">
        <v>151</v>
      </c>
      <c r="X759" s="2">
        <v>1.6519999999999999</v>
      </c>
      <c r="Y759" s="6">
        <f t="shared" si="90"/>
        <v>4.409919649769093E-2</v>
      </c>
      <c r="AA759" t="s">
        <v>150</v>
      </c>
      <c r="AB759">
        <v>17337</v>
      </c>
      <c r="AD759" t="s">
        <v>2</v>
      </c>
      <c r="AE759">
        <v>53</v>
      </c>
      <c r="AF759">
        <v>10</v>
      </c>
      <c r="AH759" t="s">
        <v>9935</v>
      </c>
      <c r="AI759" t="s">
        <v>9934</v>
      </c>
      <c r="AJ759" t="s">
        <v>9933</v>
      </c>
      <c r="AK759" t="s">
        <v>9932</v>
      </c>
      <c r="AL759">
        <v>34</v>
      </c>
      <c r="AM759" s="5">
        <f t="shared" si="91"/>
        <v>2</v>
      </c>
      <c r="AN759" s="4">
        <f t="shared" si="92"/>
        <v>3.0291556228701248E-3</v>
      </c>
      <c r="AO759" s="3"/>
      <c r="AP759">
        <v>0</v>
      </c>
      <c r="AR759" t="s">
        <v>1</v>
      </c>
      <c r="AT759" s="2" t="s">
        <v>0</v>
      </c>
      <c r="AU759" s="1">
        <f t="shared" si="93"/>
        <v>3.1778184235244686</v>
      </c>
      <c r="AV759" s="1">
        <f t="shared" si="94"/>
        <v>2.3564176060280526</v>
      </c>
      <c r="AW759" s="1">
        <f t="shared" si="95"/>
        <v>1.5350167885316366</v>
      </c>
    </row>
    <row r="760" spans="1:49" x14ac:dyDescent="0.2">
      <c r="A760">
        <v>758</v>
      </c>
      <c r="B760" t="s">
        <v>9931</v>
      </c>
      <c r="C760" t="s">
        <v>9930</v>
      </c>
      <c r="F760" t="s">
        <v>9929</v>
      </c>
      <c r="G760" t="s">
        <v>10</v>
      </c>
      <c r="H760" t="s">
        <v>9</v>
      </c>
      <c r="I760" t="s">
        <v>622</v>
      </c>
      <c r="J760" t="s">
        <v>9928</v>
      </c>
      <c r="K760" t="s">
        <v>9927</v>
      </c>
      <c r="L760" t="s">
        <v>9926</v>
      </c>
      <c r="M760" t="s">
        <v>487</v>
      </c>
      <c r="N760">
        <v>3</v>
      </c>
      <c r="O760" t="s">
        <v>9925</v>
      </c>
      <c r="P760" t="s">
        <v>9924</v>
      </c>
      <c r="Q760" t="s">
        <v>9923</v>
      </c>
      <c r="R760" s="7">
        <v>38626</v>
      </c>
      <c r="S760" s="8">
        <f t="shared" si="88"/>
        <v>2005</v>
      </c>
      <c r="T760" s="8">
        <v>2005</v>
      </c>
      <c r="U760" s="8">
        <f t="shared" si="89"/>
        <v>17</v>
      </c>
      <c r="V760" s="7">
        <v>38626</v>
      </c>
      <c r="W760" t="s">
        <v>151</v>
      </c>
      <c r="X760" s="2">
        <v>1.6519999999999999</v>
      </c>
      <c r="Y760" s="6">
        <f t="shared" si="90"/>
        <v>4.409919649769093E-2</v>
      </c>
      <c r="AA760" t="s">
        <v>150</v>
      </c>
      <c r="AB760">
        <v>17337</v>
      </c>
      <c r="AD760" t="s">
        <v>2</v>
      </c>
      <c r="AE760">
        <v>53</v>
      </c>
      <c r="AF760">
        <v>10</v>
      </c>
      <c r="AH760" t="s">
        <v>9922</v>
      </c>
      <c r="AI760" t="s">
        <v>9921</v>
      </c>
      <c r="AJ760" t="s">
        <v>9920</v>
      </c>
      <c r="AK760" t="s">
        <v>9919</v>
      </c>
      <c r="AL760">
        <v>42</v>
      </c>
      <c r="AM760" s="5">
        <f t="shared" si="91"/>
        <v>2.4705882352941178</v>
      </c>
      <c r="AN760" s="4">
        <f t="shared" si="92"/>
        <v>3.7418981223689782E-3</v>
      </c>
      <c r="AO760" s="3"/>
      <c r="AP760">
        <v>0</v>
      </c>
      <c r="AR760" t="s">
        <v>1</v>
      </c>
      <c r="AT760" s="2" t="s">
        <v>0</v>
      </c>
      <c r="AU760" s="1">
        <f t="shared" si="93"/>
        <v>3.1992006985094341</v>
      </c>
      <c r="AV760" s="1">
        <f t="shared" si="94"/>
        <v>2.3920547310029954</v>
      </c>
      <c r="AW760" s="1">
        <f t="shared" si="95"/>
        <v>1.5849087634965564</v>
      </c>
    </row>
    <row r="761" spans="1:49" x14ac:dyDescent="0.2">
      <c r="A761">
        <v>759</v>
      </c>
      <c r="B761" t="s">
        <v>9918</v>
      </c>
      <c r="C761" t="s">
        <v>9917</v>
      </c>
      <c r="F761" t="s">
        <v>9916</v>
      </c>
      <c r="G761" t="s">
        <v>10</v>
      </c>
      <c r="H761" t="s">
        <v>9</v>
      </c>
      <c r="I761" t="s">
        <v>9915</v>
      </c>
      <c r="J761">
        <v>60010785</v>
      </c>
      <c r="K761" t="s">
        <v>9914</v>
      </c>
      <c r="L761" t="s">
        <v>9913</v>
      </c>
      <c r="M761" t="s">
        <v>31</v>
      </c>
      <c r="N761">
        <v>2</v>
      </c>
      <c r="O761" t="s">
        <v>9912</v>
      </c>
      <c r="P761" t="s">
        <v>9911</v>
      </c>
      <c r="Q761" t="s">
        <v>9910</v>
      </c>
      <c r="R761" s="7">
        <v>38626</v>
      </c>
      <c r="S761" s="8">
        <f t="shared" si="88"/>
        <v>2005</v>
      </c>
      <c r="T761" s="8">
        <v>2005</v>
      </c>
      <c r="U761" s="8">
        <f t="shared" si="89"/>
        <v>17</v>
      </c>
      <c r="V761" s="7">
        <v>38626</v>
      </c>
      <c r="W761" t="s">
        <v>151</v>
      </c>
      <c r="X761" s="2">
        <v>1.6519999999999999</v>
      </c>
      <c r="Y761" s="6">
        <f t="shared" si="90"/>
        <v>4.409919649769093E-2</v>
      </c>
      <c r="AA761" t="s">
        <v>150</v>
      </c>
      <c r="AB761">
        <v>17337</v>
      </c>
      <c r="AD761" t="s">
        <v>2</v>
      </c>
      <c r="AE761">
        <v>53</v>
      </c>
      <c r="AF761">
        <v>10</v>
      </c>
      <c r="AH761" t="s">
        <v>9909</v>
      </c>
      <c r="AI761" t="s">
        <v>9908</v>
      </c>
      <c r="AJ761" t="s">
        <v>9907</v>
      </c>
      <c r="AK761" t="s">
        <v>9906</v>
      </c>
      <c r="AL761">
        <v>20</v>
      </c>
      <c r="AM761" s="5">
        <f t="shared" si="91"/>
        <v>1.1764705882352942</v>
      </c>
      <c r="AN761" s="4">
        <f t="shared" si="92"/>
        <v>1.7818562487471323E-3</v>
      </c>
      <c r="AO761" s="3"/>
      <c r="AP761">
        <v>0</v>
      </c>
      <c r="AR761" t="s">
        <v>1</v>
      </c>
      <c r="AT761" s="2" t="s">
        <v>0</v>
      </c>
      <c r="AU761" s="1">
        <f t="shared" si="93"/>
        <v>3.1403994423007795</v>
      </c>
      <c r="AV761" s="1">
        <f t="shared" si="94"/>
        <v>2.294052637321903</v>
      </c>
      <c r="AW761" s="1">
        <f t="shared" si="95"/>
        <v>1.447705832343027</v>
      </c>
    </row>
    <row r="762" spans="1:49" x14ac:dyDescent="0.2">
      <c r="A762">
        <v>760</v>
      </c>
      <c r="B762" t="s">
        <v>9905</v>
      </c>
      <c r="C762" t="s">
        <v>9904</v>
      </c>
      <c r="F762" t="s">
        <v>9903</v>
      </c>
      <c r="G762" t="s">
        <v>10</v>
      </c>
      <c r="H762" t="s">
        <v>9</v>
      </c>
      <c r="I762" t="s">
        <v>9902</v>
      </c>
      <c r="J762" t="s">
        <v>9901</v>
      </c>
      <c r="K762" t="s">
        <v>9900</v>
      </c>
      <c r="L762" t="s">
        <v>9899</v>
      </c>
      <c r="M762" t="s">
        <v>9898</v>
      </c>
      <c r="N762">
        <v>3</v>
      </c>
      <c r="O762" t="s">
        <v>9897</v>
      </c>
      <c r="P762" t="s">
        <v>9896</v>
      </c>
      <c r="Q762" t="s">
        <v>9895</v>
      </c>
      <c r="R762" s="7">
        <v>38626</v>
      </c>
      <c r="S762" s="8">
        <f t="shared" si="88"/>
        <v>2005</v>
      </c>
      <c r="T762" s="8">
        <v>2005</v>
      </c>
      <c r="U762" s="8">
        <f t="shared" si="89"/>
        <v>17</v>
      </c>
      <c r="V762" s="7">
        <v>38626</v>
      </c>
      <c r="W762" t="s">
        <v>151</v>
      </c>
      <c r="X762" s="2">
        <v>1.6519999999999999</v>
      </c>
      <c r="Y762" s="6">
        <f t="shared" si="90"/>
        <v>4.409919649769093E-2</v>
      </c>
      <c r="AA762" t="s">
        <v>150</v>
      </c>
      <c r="AB762">
        <v>17337</v>
      </c>
      <c r="AD762" t="s">
        <v>2</v>
      </c>
      <c r="AE762">
        <v>53</v>
      </c>
      <c r="AF762">
        <v>10</v>
      </c>
      <c r="AH762" t="s">
        <v>9894</v>
      </c>
      <c r="AI762" t="s">
        <v>9893</v>
      </c>
      <c r="AJ762" t="s">
        <v>9892</v>
      </c>
      <c r="AK762" t="s">
        <v>9891</v>
      </c>
      <c r="AL762">
        <v>20</v>
      </c>
      <c r="AM762" s="5">
        <f t="shared" si="91"/>
        <v>1.1764705882352942</v>
      </c>
      <c r="AN762" s="4">
        <f t="shared" si="92"/>
        <v>1.7818562487471323E-3</v>
      </c>
      <c r="AO762" s="3"/>
      <c r="AP762">
        <v>0</v>
      </c>
      <c r="AR762" t="s">
        <v>1</v>
      </c>
      <c r="AT762" s="2" t="s">
        <v>0</v>
      </c>
      <c r="AU762" s="1">
        <f t="shared" si="93"/>
        <v>3.1403994423007795</v>
      </c>
      <c r="AV762" s="1">
        <f t="shared" si="94"/>
        <v>2.294052637321903</v>
      </c>
      <c r="AW762" s="1">
        <f t="shared" si="95"/>
        <v>1.447705832343027</v>
      </c>
    </row>
    <row r="763" spans="1:49" x14ac:dyDescent="0.2">
      <c r="A763">
        <v>761</v>
      </c>
      <c r="B763" t="s">
        <v>9890</v>
      </c>
      <c r="C763" t="s">
        <v>9889</v>
      </c>
      <c r="F763" t="s">
        <v>9888</v>
      </c>
      <c r="G763" t="s">
        <v>10</v>
      </c>
      <c r="H763" t="s">
        <v>9</v>
      </c>
      <c r="I763" t="s">
        <v>9887</v>
      </c>
      <c r="J763" t="s">
        <v>9886</v>
      </c>
      <c r="K763" t="s">
        <v>9885</v>
      </c>
      <c r="L763" t="s">
        <v>9884</v>
      </c>
      <c r="M763" t="s">
        <v>9883</v>
      </c>
      <c r="N763">
        <v>4</v>
      </c>
      <c r="O763" t="s">
        <v>9882</v>
      </c>
      <c r="P763" t="s">
        <v>9881</v>
      </c>
      <c r="Q763" t="s">
        <v>9880</v>
      </c>
      <c r="R763" s="7">
        <v>38626</v>
      </c>
      <c r="S763" s="8">
        <f t="shared" si="88"/>
        <v>2005</v>
      </c>
      <c r="T763" s="8">
        <v>2005</v>
      </c>
      <c r="U763" s="8">
        <f t="shared" si="89"/>
        <v>17</v>
      </c>
      <c r="V763" s="7">
        <v>38626</v>
      </c>
      <c r="W763" t="s">
        <v>151</v>
      </c>
      <c r="X763" s="2">
        <v>1.6519999999999999</v>
      </c>
      <c r="Y763" s="6">
        <f t="shared" si="90"/>
        <v>4.409919649769093E-2</v>
      </c>
      <c r="AA763" t="s">
        <v>150</v>
      </c>
      <c r="AB763">
        <v>17337</v>
      </c>
      <c r="AD763" t="s">
        <v>2</v>
      </c>
      <c r="AE763">
        <v>53</v>
      </c>
      <c r="AF763">
        <v>10</v>
      </c>
      <c r="AH763" t="s">
        <v>9879</v>
      </c>
      <c r="AI763" t="s">
        <v>9878</v>
      </c>
      <c r="AJ763" t="s">
        <v>9877</v>
      </c>
      <c r="AK763" t="s">
        <v>9876</v>
      </c>
      <c r="AL763">
        <v>54</v>
      </c>
      <c r="AM763" s="5">
        <f t="shared" si="91"/>
        <v>3.1764705882352939</v>
      </c>
      <c r="AN763" s="4">
        <f t="shared" si="92"/>
        <v>4.8110118716172571E-3</v>
      </c>
      <c r="AO763" s="3"/>
      <c r="AP763">
        <v>0</v>
      </c>
      <c r="AQ763" t="s">
        <v>29</v>
      </c>
      <c r="AR763" t="s">
        <v>9875</v>
      </c>
      <c r="AS763" t="s">
        <v>28</v>
      </c>
      <c r="AT763" s="2" t="s">
        <v>0</v>
      </c>
      <c r="AU763" s="1">
        <f t="shared" si="93"/>
        <v>3.2312741109868828</v>
      </c>
      <c r="AV763" s="1">
        <f t="shared" si="94"/>
        <v>2.4455104184654091</v>
      </c>
      <c r="AW763" s="1">
        <f t="shared" si="95"/>
        <v>1.6597467259439356</v>
      </c>
    </row>
    <row r="764" spans="1:49" x14ac:dyDescent="0.2">
      <c r="A764">
        <v>762</v>
      </c>
      <c r="B764" t="s">
        <v>9874</v>
      </c>
      <c r="C764" t="s">
        <v>9873</v>
      </c>
      <c r="F764" t="s">
        <v>9872</v>
      </c>
      <c r="G764" t="s">
        <v>10</v>
      </c>
      <c r="H764" t="s">
        <v>9</v>
      </c>
      <c r="I764" t="s">
        <v>871</v>
      </c>
      <c r="J764">
        <v>60009697</v>
      </c>
      <c r="K764" t="s">
        <v>7121</v>
      </c>
      <c r="L764" t="s">
        <v>7120</v>
      </c>
      <c r="M764" t="s">
        <v>161</v>
      </c>
      <c r="N764">
        <v>2</v>
      </c>
      <c r="O764" t="s">
        <v>9871</v>
      </c>
      <c r="P764" t="s">
        <v>9870</v>
      </c>
      <c r="Q764" t="s">
        <v>9869</v>
      </c>
      <c r="R764" s="7">
        <v>38626</v>
      </c>
      <c r="S764" s="8">
        <f t="shared" si="88"/>
        <v>2005</v>
      </c>
      <c r="T764" s="8">
        <v>2005</v>
      </c>
      <c r="U764" s="8">
        <f t="shared" si="89"/>
        <v>17</v>
      </c>
      <c r="V764" s="7">
        <v>38626</v>
      </c>
      <c r="W764" t="s">
        <v>151</v>
      </c>
      <c r="X764" s="2">
        <v>1.6519999999999999</v>
      </c>
      <c r="Y764" s="6">
        <f t="shared" si="90"/>
        <v>4.409919649769093E-2</v>
      </c>
      <c r="AA764" t="s">
        <v>150</v>
      </c>
      <c r="AB764">
        <v>17337</v>
      </c>
      <c r="AD764" t="s">
        <v>2</v>
      </c>
      <c r="AE764">
        <v>53</v>
      </c>
      <c r="AF764">
        <v>10</v>
      </c>
      <c r="AH764" t="s">
        <v>9868</v>
      </c>
      <c r="AI764" t="s">
        <v>9867</v>
      </c>
      <c r="AJ764" t="s">
        <v>9866</v>
      </c>
      <c r="AK764" t="s">
        <v>9865</v>
      </c>
      <c r="AL764">
        <v>19</v>
      </c>
      <c r="AM764" s="5">
        <f t="shared" si="91"/>
        <v>1.1176470588235294</v>
      </c>
      <c r="AN764" s="4">
        <f t="shared" si="92"/>
        <v>1.6927634363097758E-3</v>
      </c>
      <c r="AO764" s="3"/>
      <c r="AP764">
        <v>0</v>
      </c>
      <c r="AR764" t="s">
        <v>1</v>
      </c>
      <c r="AT764" s="2" t="s">
        <v>0</v>
      </c>
      <c r="AU764" s="1">
        <f t="shared" si="93"/>
        <v>3.1377266579276588</v>
      </c>
      <c r="AV764" s="1">
        <f t="shared" si="94"/>
        <v>2.2895979967000351</v>
      </c>
      <c r="AW764" s="1">
        <f t="shared" si="95"/>
        <v>1.4414693354724122</v>
      </c>
    </row>
    <row r="765" spans="1:49" x14ac:dyDescent="0.2">
      <c r="A765">
        <v>763</v>
      </c>
      <c r="B765" t="s">
        <v>9864</v>
      </c>
      <c r="C765" t="s">
        <v>9863</v>
      </c>
      <c r="F765" t="s">
        <v>9862</v>
      </c>
      <c r="G765" t="s">
        <v>10</v>
      </c>
      <c r="H765" t="s">
        <v>9</v>
      </c>
      <c r="I765" t="s">
        <v>1292</v>
      </c>
      <c r="J765">
        <v>60103653</v>
      </c>
      <c r="K765" t="s">
        <v>137</v>
      </c>
      <c r="L765" t="s">
        <v>136</v>
      </c>
      <c r="M765" t="s">
        <v>135</v>
      </c>
      <c r="N765">
        <v>4</v>
      </c>
      <c r="O765" t="s">
        <v>9861</v>
      </c>
      <c r="P765" t="s">
        <v>9860</v>
      </c>
      <c r="Q765" t="s">
        <v>134</v>
      </c>
      <c r="R765" s="7">
        <v>38626</v>
      </c>
      <c r="S765" s="8">
        <f t="shared" si="88"/>
        <v>2005</v>
      </c>
      <c r="T765" s="8">
        <v>2005</v>
      </c>
      <c r="U765" s="8">
        <f t="shared" si="89"/>
        <v>17</v>
      </c>
      <c r="V765" s="7">
        <v>38626</v>
      </c>
      <c r="W765" t="s">
        <v>254</v>
      </c>
      <c r="X765" s="2">
        <v>0.82</v>
      </c>
      <c r="Y765" s="6">
        <f t="shared" si="90"/>
        <v>2.1889431675609299E-2</v>
      </c>
      <c r="AA765">
        <v>189456</v>
      </c>
      <c r="AB765">
        <v>15361</v>
      </c>
      <c r="AD765" t="s">
        <v>2</v>
      </c>
      <c r="AE765">
        <v>54</v>
      </c>
      <c r="AF765">
        <v>5</v>
      </c>
      <c r="AH765" t="s">
        <v>9859</v>
      </c>
      <c r="AI765" t="s">
        <v>9858</v>
      </c>
      <c r="AJ765" t="s">
        <v>9857</v>
      </c>
      <c r="AK765" t="s">
        <v>9856</v>
      </c>
      <c r="AL765">
        <v>4</v>
      </c>
      <c r="AM765" s="5">
        <f t="shared" si="91"/>
        <v>0.23529411764705882</v>
      </c>
      <c r="AN765" s="4">
        <f t="shared" si="92"/>
        <v>3.5637124974942646E-4</v>
      </c>
      <c r="AO765" s="3"/>
      <c r="AP765">
        <v>0</v>
      </c>
      <c r="AR765" t="s">
        <v>1</v>
      </c>
      <c r="AT765" s="2" t="s">
        <v>0</v>
      </c>
      <c r="AU765" s="1">
        <f t="shared" si="93"/>
        <v>1.5429513547851337</v>
      </c>
      <c r="AV765" s="1">
        <f t="shared" si="94"/>
        <v>1.1122901462679362</v>
      </c>
      <c r="AW765" s="1">
        <f t="shared" si="95"/>
        <v>0.68162893775073874</v>
      </c>
    </row>
    <row r="766" spans="1:49" x14ac:dyDescent="0.2">
      <c r="A766">
        <v>764</v>
      </c>
      <c r="B766" t="s">
        <v>9855</v>
      </c>
      <c r="C766" t="s">
        <v>9854</v>
      </c>
      <c r="F766" t="s">
        <v>9853</v>
      </c>
      <c r="G766" t="s">
        <v>10</v>
      </c>
      <c r="H766" t="s">
        <v>9</v>
      </c>
      <c r="I766" t="s">
        <v>3347</v>
      </c>
      <c r="J766">
        <v>60032144</v>
      </c>
      <c r="K766" t="s">
        <v>497</v>
      </c>
      <c r="L766" t="s">
        <v>306</v>
      </c>
      <c r="M766" t="s">
        <v>305</v>
      </c>
      <c r="N766">
        <v>3</v>
      </c>
      <c r="O766" t="s">
        <v>9852</v>
      </c>
      <c r="P766" t="s">
        <v>9851</v>
      </c>
      <c r="Q766" t="s">
        <v>575</v>
      </c>
      <c r="R766" s="7">
        <v>38626</v>
      </c>
      <c r="S766" s="8">
        <f t="shared" si="88"/>
        <v>2005</v>
      </c>
      <c r="T766" s="8">
        <v>2005</v>
      </c>
      <c r="U766" s="8">
        <f t="shared" si="89"/>
        <v>17</v>
      </c>
      <c r="V766" s="7">
        <v>38626</v>
      </c>
      <c r="W766" t="s">
        <v>151</v>
      </c>
      <c r="X766" s="2">
        <v>1.6519999999999999</v>
      </c>
      <c r="Y766" s="6">
        <f t="shared" si="90"/>
        <v>4.409919649769093E-2</v>
      </c>
      <c r="AA766" t="s">
        <v>150</v>
      </c>
      <c r="AB766">
        <v>17337</v>
      </c>
      <c r="AD766" t="s">
        <v>2</v>
      </c>
      <c r="AE766">
        <v>53</v>
      </c>
      <c r="AF766">
        <v>10</v>
      </c>
      <c r="AH766" t="s">
        <v>9850</v>
      </c>
      <c r="AI766" t="s">
        <v>9849</v>
      </c>
      <c r="AJ766" t="s">
        <v>9848</v>
      </c>
      <c r="AK766" t="s">
        <v>9847</v>
      </c>
      <c r="AL766">
        <v>53</v>
      </c>
      <c r="AM766" s="5">
        <f t="shared" si="91"/>
        <v>3.1176470588235294</v>
      </c>
      <c r="AN766" s="4">
        <f t="shared" si="92"/>
        <v>4.7219190591799003E-3</v>
      </c>
      <c r="AO766" s="3"/>
      <c r="AP766">
        <v>0</v>
      </c>
      <c r="AQ766" t="s">
        <v>9846</v>
      </c>
      <c r="AR766" t="s">
        <v>9845</v>
      </c>
      <c r="AS766" t="s">
        <v>9844</v>
      </c>
      <c r="AT766" s="2" t="s">
        <v>0</v>
      </c>
      <c r="AU766" s="1">
        <f t="shared" si="93"/>
        <v>3.2286013266137621</v>
      </c>
      <c r="AV766" s="1">
        <f t="shared" si="94"/>
        <v>2.4410557778435416</v>
      </c>
      <c r="AW766" s="1">
        <f t="shared" si="95"/>
        <v>1.6535102290733208</v>
      </c>
    </row>
    <row r="767" spans="1:49" x14ac:dyDescent="0.2">
      <c r="A767">
        <v>765</v>
      </c>
      <c r="B767" t="s">
        <v>9843</v>
      </c>
      <c r="C767" t="s">
        <v>9842</v>
      </c>
      <c r="F767" t="s">
        <v>9841</v>
      </c>
      <c r="G767" t="s">
        <v>10</v>
      </c>
      <c r="H767" t="s">
        <v>9</v>
      </c>
      <c r="I767" t="s">
        <v>492</v>
      </c>
      <c r="J767">
        <v>60016912</v>
      </c>
      <c r="K767" t="s">
        <v>486</v>
      </c>
      <c r="L767" t="s">
        <v>467</v>
      </c>
      <c r="M767" t="s">
        <v>305</v>
      </c>
      <c r="N767">
        <v>3</v>
      </c>
      <c r="O767" t="s">
        <v>9840</v>
      </c>
      <c r="P767" t="s">
        <v>9839</v>
      </c>
      <c r="Q767" t="s">
        <v>753</v>
      </c>
      <c r="R767" s="7">
        <v>38626</v>
      </c>
      <c r="S767" s="8">
        <f t="shared" si="88"/>
        <v>2005</v>
      </c>
      <c r="T767" s="8">
        <v>2005</v>
      </c>
      <c r="U767" s="8">
        <f t="shared" si="89"/>
        <v>17</v>
      </c>
      <c r="V767" s="7">
        <v>38626</v>
      </c>
      <c r="W767" t="s">
        <v>908</v>
      </c>
      <c r="X767" s="2">
        <v>1.3720000000000001</v>
      </c>
      <c r="Y767" s="6">
        <f t="shared" si="90"/>
        <v>3.662475641333654E-2</v>
      </c>
      <c r="AA767">
        <v>189480</v>
      </c>
      <c r="AB767">
        <v>17366</v>
      </c>
      <c r="AD767" t="s">
        <v>2</v>
      </c>
      <c r="AE767">
        <v>53</v>
      </c>
      <c r="AF767">
        <v>10</v>
      </c>
      <c r="AH767" t="s">
        <v>9838</v>
      </c>
      <c r="AI767" t="s">
        <v>9837</v>
      </c>
      <c r="AJ767" t="s">
        <v>9836</v>
      </c>
      <c r="AK767" t="s">
        <v>9835</v>
      </c>
      <c r="AL767">
        <v>25</v>
      </c>
      <c r="AM767" s="5">
        <f t="shared" si="91"/>
        <v>1.4705882352941178</v>
      </c>
      <c r="AN767" s="4">
        <f t="shared" si="92"/>
        <v>2.2273203109339154E-3</v>
      </c>
      <c r="AO767" s="3"/>
      <c r="AP767">
        <v>0</v>
      </c>
      <c r="AR767" t="s">
        <v>1</v>
      </c>
      <c r="AT767" s="2" t="s">
        <v>0</v>
      </c>
      <c r="AU767" s="1">
        <f t="shared" si="93"/>
        <v>2.630552558261575</v>
      </c>
      <c r="AV767" s="1">
        <f t="shared" si="94"/>
        <v>1.9426038362135227</v>
      </c>
      <c r="AW767" s="1">
        <f t="shared" si="95"/>
        <v>1.2546551141654703</v>
      </c>
    </row>
    <row r="768" spans="1:49" x14ac:dyDescent="0.2">
      <c r="A768">
        <v>766</v>
      </c>
      <c r="B768" t="s">
        <v>9834</v>
      </c>
      <c r="C768" t="s">
        <v>9833</v>
      </c>
      <c r="F768" t="s">
        <v>9832</v>
      </c>
      <c r="G768" t="s">
        <v>10</v>
      </c>
      <c r="H768" t="s">
        <v>9</v>
      </c>
      <c r="I768" t="s">
        <v>9831</v>
      </c>
      <c r="J768">
        <v>60001711</v>
      </c>
      <c r="K768" t="s">
        <v>9830</v>
      </c>
      <c r="L768" t="s">
        <v>9829</v>
      </c>
      <c r="M768" t="s">
        <v>202</v>
      </c>
      <c r="N768">
        <v>3</v>
      </c>
      <c r="O768" t="s">
        <v>9828</v>
      </c>
      <c r="P768" t="s">
        <v>9827</v>
      </c>
      <c r="Q768" t="s">
        <v>9826</v>
      </c>
      <c r="R768" s="7">
        <v>38626</v>
      </c>
      <c r="S768" s="8">
        <f t="shared" si="88"/>
        <v>2005</v>
      </c>
      <c r="T768" s="8">
        <v>2005</v>
      </c>
      <c r="U768" s="8">
        <f t="shared" si="89"/>
        <v>17</v>
      </c>
      <c r="V768" s="7">
        <v>38626</v>
      </c>
      <c r="W768" t="s">
        <v>151</v>
      </c>
      <c r="X768" s="2">
        <v>1.6519999999999999</v>
      </c>
      <c r="Y768" s="6">
        <f t="shared" si="90"/>
        <v>4.409919649769093E-2</v>
      </c>
      <c r="AA768" t="s">
        <v>150</v>
      </c>
      <c r="AB768">
        <v>17337</v>
      </c>
      <c r="AD768" t="s">
        <v>2</v>
      </c>
      <c r="AE768">
        <v>53</v>
      </c>
      <c r="AF768">
        <v>10</v>
      </c>
      <c r="AH768" t="s">
        <v>9825</v>
      </c>
      <c r="AI768" t="s">
        <v>9824</v>
      </c>
      <c r="AJ768" t="s">
        <v>9823</v>
      </c>
      <c r="AK768" t="s">
        <v>9822</v>
      </c>
      <c r="AL768">
        <v>40</v>
      </c>
      <c r="AM768" s="5">
        <f t="shared" si="91"/>
        <v>2.3529411764705883</v>
      </c>
      <c r="AN768" s="4">
        <f t="shared" si="92"/>
        <v>3.5637124974942647E-3</v>
      </c>
      <c r="AO768" s="3"/>
      <c r="AP768">
        <v>0</v>
      </c>
      <c r="AQ768" t="s">
        <v>543</v>
      </c>
      <c r="AR768">
        <v>2003095273</v>
      </c>
      <c r="AS768" t="s">
        <v>542</v>
      </c>
      <c r="AT768" s="2" t="s">
        <v>0</v>
      </c>
      <c r="AU768" s="1">
        <f t="shared" si="93"/>
        <v>3.1938551297631927</v>
      </c>
      <c r="AV768" s="1">
        <f t="shared" si="94"/>
        <v>2.3831454497592599</v>
      </c>
      <c r="AW768" s="1">
        <f t="shared" si="95"/>
        <v>1.5724357697553264</v>
      </c>
    </row>
    <row r="769" spans="1:49" x14ac:dyDescent="0.2">
      <c r="A769">
        <v>767</v>
      </c>
      <c r="B769" t="s">
        <v>9821</v>
      </c>
      <c r="C769" t="s">
        <v>9820</v>
      </c>
      <c r="F769" t="s">
        <v>9819</v>
      </c>
      <c r="G769" t="s">
        <v>10</v>
      </c>
      <c r="H769" t="s">
        <v>9</v>
      </c>
      <c r="I769" t="s">
        <v>9818</v>
      </c>
      <c r="J769" t="s">
        <v>9817</v>
      </c>
      <c r="K769" t="s">
        <v>9816</v>
      </c>
      <c r="L769" t="s">
        <v>1458</v>
      </c>
      <c r="M769" t="s">
        <v>293</v>
      </c>
      <c r="N769">
        <v>4</v>
      </c>
      <c r="O769" t="s">
        <v>9815</v>
      </c>
      <c r="P769" t="s">
        <v>9814</v>
      </c>
      <c r="Q769" t="s">
        <v>9813</v>
      </c>
      <c r="R769" s="7">
        <v>38626</v>
      </c>
      <c r="S769" s="8">
        <f t="shared" si="88"/>
        <v>2005</v>
      </c>
      <c r="T769" s="8">
        <v>2005</v>
      </c>
      <c r="U769" s="8">
        <f t="shared" si="89"/>
        <v>17</v>
      </c>
      <c r="V769" s="7">
        <v>38626</v>
      </c>
      <c r="W769" t="s">
        <v>112</v>
      </c>
      <c r="X769" s="2">
        <v>0.92900000000000005</v>
      </c>
      <c r="Y769" s="6">
        <f t="shared" si="90"/>
        <v>2.4799124422732979E-2</v>
      </c>
      <c r="AA769">
        <v>10897798</v>
      </c>
      <c r="AB769">
        <v>18896</v>
      </c>
      <c r="AD769" t="s">
        <v>2</v>
      </c>
      <c r="AE769">
        <v>9</v>
      </c>
      <c r="AF769">
        <v>10</v>
      </c>
      <c r="AH769" t="s">
        <v>9812</v>
      </c>
      <c r="AI769" t="s">
        <v>9811</v>
      </c>
      <c r="AJ769" t="s">
        <v>9810</v>
      </c>
      <c r="AK769" t="s">
        <v>9809</v>
      </c>
      <c r="AL769">
        <v>4</v>
      </c>
      <c r="AM769" s="5">
        <f t="shared" si="91"/>
        <v>0.23529411764705882</v>
      </c>
      <c r="AN769" s="4">
        <f t="shared" si="92"/>
        <v>3.5637124974942646E-4</v>
      </c>
      <c r="AO769" s="3"/>
      <c r="AP769">
        <v>0</v>
      </c>
      <c r="AQ769" t="s">
        <v>439</v>
      </c>
      <c r="AR769" t="s">
        <v>9808</v>
      </c>
      <c r="AS769" t="s">
        <v>751</v>
      </c>
      <c r="AT769" s="2">
        <v>3.4359999999999999</v>
      </c>
      <c r="AU769" s="1">
        <f t="shared" si="93"/>
        <v>1.7466298470837911</v>
      </c>
      <c r="AV769" s="1">
        <f t="shared" si="94"/>
        <v>1.2577747836241204</v>
      </c>
      <c r="AW769" s="1">
        <f t="shared" si="95"/>
        <v>0.76891972016444921</v>
      </c>
    </row>
    <row r="770" spans="1:49" x14ac:dyDescent="0.2">
      <c r="A770">
        <v>768</v>
      </c>
      <c r="B770" t="s">
        <v>9807</v>
      </c>
      <c r="C770" t="s">
        <v>9806</v>
      </c>
      <c r="F770" t="s">
        <v>9805</v>
      </c>
      <c r="G770" t="s">
        <v>10</v>
      </c>
      <c r="H770" t="s">
        <v>9</v>
      </c>
      <c r="I770" t="s">
        <v>9804</v>
      </c>
      <c r="J770">
        <v>60033191</v>
      </c>
      <c r="K770" t="s">
        <v>6172</v>
      </c>
      <c r="L770" t="s">
        <v>136</v>
      </c>
      <c r="M770" t="s">
        <v>135</v>
      </c>
      <c r="N770">
        <v>3</v>
      </c>
      <c r="O770" t="s">
        <v>9803</v>
      </c>
      <c r="P770" t="s">
        <v>9802</v>
      </c>
      <c r="Q770" t="s">
        <v>9801</v>
      </c>
      <c r="R770" s="7">
        <v>38626</v>
      </c>
      <c r="S770" s="8">
        <f t="shared" ref="S770:S833" si="96">YEAR(R770)</f>
        <v>2005</v>
      </c>
      <c r="T770" s="8">
        <v>2005</v>
      </c>
      <c r="U770" s="8">
        <f t="shared" ref="U770:U833" si="97">2022-T770</f>
        <v>17</v>
      </c>
      <c r="V770" s="7">
        <v>38626</v>
      </c>
      <c r="W770" t="s">
        <v>151</v>
      </c>
      <c r="X770" s="2">
        <v>1.6519999999999999</v>
      </c>
      <c r="Y770" s="6">
        <f t="shared" ref="Y770:Y833" si="98">(X770-$Z$4)/($Z$3-$Z$4)</f>
        <v>4.409919649769093E-2</v>
      </c>
      <c r="AA770" t="s">
        <v>150</v>
      </c>
      <c r="AB770">
        <v>17337</v>
      </c>
      <c r="AD770" t="s">
        <v>2</v>
      </c>
      <c r="AE770">
        <v>53</v>
      </c>
      <c r="AF770">
        <v>10</v>
      </c>
      <c r="AH770" t="s">
        <v>9800</v>
      </c>
      <c r="AI770" t="s">
        <v>9799</v>
      </c>
      <c r="AJ770" t="s">
        <v>9798</v>
      </c>
      <c r="AK770" t="s">
        <v>9797</v>
      </c>
      <c r="AL770">
        <v>31</v>
      </c>
      <c r="AM770" s="5">
        <f t="shared" ref="AM770:AM833" si="99">AL770/U770</f>
        <v>1.8235294117647058</v>
      </c>
      <c r="AN770" s="4">
        <f t="shared" ref="AN770:AN833" si="100">(AM770-$AO$4)/($AO$3-$AO$4)</f>
        <v>2.7618771855580549E-3</v>
      </c>
      <c r="AO770" s="3"/>
      <c r="AP770">
        <v>0</v>
      </c>
      <c r="AR770" t="s">
        <v>1</v>
      </c>
      <c r="AT770" s="2" t="s">
        <v>0</v>
      </c>
      <c r="AU770" s="1">
        <f t="shared" ref="AU770:AU833" si="101">(Y770*0.7+AN770*0.3)*100</f>
        <v>3.1698000704051066</v>
      </c>
      <c r="AV770" s="1">
        <f t="shared" ref="AV770:AV833" si="102">(Y770*0.5+AN770*0.5)*100</f>
        <v>2.3430536841624496</v>
      </c>
      <c r="AW770" s="1">
        <f t="shared" ref="AW770:AW833" si="103">(Y770*0.3+AN770*0.7)*100</f>
        <v>1.5163072979197918</v>
      </c>
    </row>
    <row r="771" spans="1:49" x14ac:dyDescent="0.2">
      <c r="A771">
        <v>769</v>
      </c>
      <c r="B771" t="s">
        <v>9796</v>
      </c>
      <c r="C771" t="s">
        <v>9795</v>
      </c>
      <c r="F771" t="s">
        <v>9794</v>
      </c>
      <c r="G771" t="s">
        <v>10</v>
      </c>
      <c r="H771" t="s">
        <v>9</v>
      </c>
      <c r="I771" t="s">
        <v>160</v>
      </c>
      <c r="J771" t="s">
        <v>188</v>
      </c>
      <c r="K771" t="s">
        <v>187</v>
      </c>
      <c r="L771" t="s">
        <v>186</v>
      </c>
      <c r="M771" t="s">
        <v>101</v>
      </c>
      <c r="N771">
        <v>4</v>
      </c>
      <c r="O771" t="s">
        <v>9793</v>
      </c>
      <c r="P771" t="s">
        <v>9792</v>
      </c>
      <c r="Q771" t="s">
        <v>6204</v>
      </c>
      <c r="R771" s="7">
        <v>38626</v>
      </c>
      <c r="S771" s="8">
        <f t="shared" si="96"/>
        <v>2005</v>
      </c>
      <c r="T771" s="8">
        <v>2005</v>
      </c>
      <c r="U771" s="8">
        <f t="shared" si="97"/>
        <v>17</v>
      </c>
      <c r="V771" s="7">
        <v>38626</v>
      </c>
      <c r="W771" t="s">
        <v>151</v>
      </c>
      <c r="X771" s="2">
        <v>1.6519999999999999</v>
      </c>
      <c r="Y771" s="6">
        <f t="shared" si="98"/>
        <v>4.409919649769093E-2</v>
      </c>
      <c r="AA771" t="s">
        <v>150</v>
      </c>
      <c r="AB771">
        <v>17337</v>
      </c>
      <c r="AD771" t="s">
        <v>2</v>
      </c>
      <c r="AE771">
        <v>53</v>
      </c>
      <c r="AF771">
        <v>10</v>
      </c>
      <c r="AH771" t="s">
        <v>9791</v>
      </c>
      <c r="AI771" t="s">
        <v>9790</v>
      </c>
      <c r="AJ771" t="s">
        <v>9789</v>
      </c>
      <c r="AK771" t="s">
        <v>9788</v>
      </c>
      <c r="AL771">
        <v>58</v>
      </c>
      <c r="AM771" s="5">
        <f t="shared" si="99"/>
        <v>3.4117647058823528</v>
      </c>
      <c r="AN771" s="4">
        <f t="shared" si="100"/>
        <v>5.1673831213666834E-3</v>
      </c>
      <c r="AO771" s="3"/>
      <c r="AP771">
        <v>0</v>
      </c>
      <c r="AR771" t="s">
        <v>1</v>
      </c>
      <c r="AT771" s="2" t="s">
        <v>0</v>
      </c>
      <c r="AU771" s="1">
        <f t="shared" si="101"/>
        <v>3.2419652484793655</v>
      </c>
      <c r="AV771" s="1">
        <f t="shared" si="102"/>
        <v>2.4633289809528809</v>
      </c>
      <c r="AW771" s="1">
        <f t="shared" si="103"/>
        <v>1.6846927134263956</v>
      </c>
    </row>
    <row r="772" spans="1:49" x14ac:dyDescent="0.2">
      <c r="A772">
        <v>770</v>
      </c>
      <c r="B772" t="s">
        <v>9787</v>
      </c>
      <c r="C772" t="s">
        <v>9786</v>
      </c>
      <c r="F772" t="s">
        <v>9785</v>
      </c>
      <c r="G772" t="s">
        <v>10</v>
      </c>
      <c r="H772" t="s">
        <v>9</v>
      </c>
      <c r="I772" t="s">
        <v>546</v>
      </c>
      <c r="J772">
        <v>60024872</v>
      </c>
      <c r="K772" t="s">
        <v>46</v>
      </c>
      <c r="L772" t="s">
        <v>467</v>
      </c>
      <c r="M772" t="s">
        <v>305</v>
      </c>
      <c r="N772">
        <v>3</v>
      </c>
      <c r="O772" t="s">
        <v>9784</v>
      </c>
      <c r="P772" t="s">
        <v>9783</v>
      </c>
      <c r="Q772" t="s">
        <v>1106</v>
      </c>
      <c r="R772" s="7">
        <v>38626</v>
      </c>
      <c r="S772" s="8">
        <f t="shared" si="96"/>
        <v>2005</v>
      </c>
      <c r="T772" s="8">
        <v>2005</v>
      </c>
      <c r="U772" s="8">
        <f t="shared" si="97"/>
        <v>17</v>
      </c>
      <c r="V772" s="7">
        <v>38626</v>
      </c>
      <c r="W772" t="s">
        <v>151</v>
      </c>
      <c r="X772" s="2">
        <v>1.6519999999999999</v>
      </c>
      <c r="Y772" s="6">
        <f t="shared" si="98"/>
        <v>4.409919649769093E-2</v>
      </c>
      <c r="AA772" t="s">
        <v>150</v>
      </c>
      <c r="AB772">
        <v>17337</v>
      </c>
      <c r="AD772" t="s">
        <v>2</v>
      </c>
      <c r="AE772">
        <v>53</v>
      </c>
      <c r="AF772">
        <v>10</v>
      </c>
      <c r="AH772" t="s">
        <v>9782</v>
      </c>
      <c r="AI772" t="s">
        <v>9781</v>
      </c>
      <c r="AJ772" t="s">
        <v>9780</v>
      </c>
      <c r="AK772" t="s">
        <v>9779</v>
      </c>
      <c r="AL772">
        <v>55</v>
      </c>
      <c r="AM772" s="5">
        <f t="shared" si="99"/>
        <v>3.2352941176470589</v>
      </c>
      <c r="AN772" s="4">
        <f t="shared" si="100"/>
        <v>4.9001046840546139E-3</v>
      </c>
      <c r="AO772" s="3"/>
      <c r="AP772">
        <v>0</v>
      </c>
      <c r="AR772" t="s">
        <v>1</v>
      </c>
      <c r="AT772" s="2" t="s">
        <v>0</v>
      </c>
      <c r="AU772" s="1">
        <f t="shared" si="101"/>
        <v>3.2339468953600035</v>
      </c>
      <c r="AV772" s="1">
        <f t="shared" si="102"/>
        <v>2.449965059087277</v>
      </c>
      <c r="AW772" s="1">
        <f t="shared" si="103"/>
        <v>1.6659832228145508</v>
      </c>
    </row>
    <row r="773" spans="1:49" x14ac:dyDescent="0.2">
      <c r="A773">
        <v>771</v>
      </c>
      <c r="B773" t="s">
        <v>9778</v>
      </c>
      <c r="C773" t="s">
        <v>9777</v>
      </c>
      <c r="F773" t="s">
        <v>9776</v>
      </c>
      <c r="G773" t="s">
        <v>10</v>
      </c>
      <c r="H773" t="s">
        <v>9</v>
      </c>
      <c r="I773" t="s">
        <v>1181</v>
      </c>
      <c r="J773">
        <v>60030162</v>
      </c>
      <c r="K773" t="s">
        <v>960</v>
      </c>
      <c r="L773" t="s">
        <v>959</v>
      </c>
      <c r="M773" t="s">
        <v>38</v>
      </c>
      <c r="N773">
        <v>2</v>
      </c>
      <c r="O773" t="s">
        <v>9775</v>
      </c>
      <c r="P773" t="s">
        <v>9774</v>
      </c>
      <c r="Q773" t="s">
        <v>958</v>
      </c>
      <c r="R773" s="7">
        <v>38626</v>
      </c>
      <c r="S773" s="8">
        <f t="shared" si="96"/>
        <v>2005</v>
      </c>
      <c r="T773" s="8">
        <v>2005</v>
      </c>
      <c r="U773" s="8">
        <f t="shared" si="97"/>
        <v>17</v>
      </c>
      <c r="V773" s="7">
        <v>38626</v>
      </c>
      <c r="W773" t="s">
        <v>314</v>
      </c>
      <c r="X773" s="2">
        <v>1.468</v>
      </c>
      <c r="Y773" s="6">
        <f t="shared" si="98"/>
        <v>3.9187421585115186E-2</v>
      </c>
      <c r="AA773">
        <v>906778</v>
      </c>
      <c r="AB773">
        <v>18931</v>
      </c>
      <c r="AD773" t="s">
        <v>2</v>
      </c>
      <c r="AE773">
        <v>53</v>
      </c>
      <c r="AF773">
        <v>10</v>
      </c>
      <c r="AH773" t="s">
        <v>9773</v>
      </c>
      <c r="AI773" t="s">
        <v>9772</v>
      </c>
      <c r="AJ773" t="s">
        <v>9771</v>
      </c>
      <c r="AK773" t="s">
        <v>9770</v>
      </c>
      <c r="AL773">
        <v>6</v>
      </c>
      <c r="AM773" s="5">
        <f t="shared" si="99"/>
        <v>0.35294117647058826</v>
      </c>
      <c r="AN773" s="4">
        <f t="shared" si="100"/>
        <v>5.3455687462413976E-4</v>
      </c>
      <c r="AO773" s="3"/>
      <c r="AP773">
        <v>0</v>
      </c>
      <c r="AQ773" t="s">
        <v>110</v>
      </c>
      <c r="AR773" t="s">
        <v>6924</v>
      </c>
      <c r="AS773" t="s">
        <v>109</v>
      </c>
      <c r="AT773" s="2">
        <v>5.0830000000000002</v>
      </c>
      <c r="AU773" s="1">
        <f t="shared" si="101"/>
        <v>2.7591562171967872</v>
      </c>
      <c r="AV773" s="1">
        <f t="shared" si="102"/>
        <v>1.9860989229869663</v>
      </c>
      <c r="AW773" s="1">
        <f t="shared" si="103"/>
        <v>1.2130416287771455</v>
      </c>
    </row>
    <row r="774" spans="1:49" x14ac:dyDescent="0.2">
      <c r="A774">
        <v>772</v>
      </c>
      <c r="B774" t="s">
        <v>9769</v>
      </c>
      <c r="C774" t="s">
        <v>9768</v>
      </c>
      <c r="F774" t="s">
        <v>9767</v>
      </c>
      <c r="G774" t="s">
        <v>10</v>
      </c>
      <c r="H774" t="s">
        <v>9</v>
      </c>
      <c r="I774" t="s">
        <v>1293</v>
      </c>
      <c r="J774" t="s">
        <v>9766</v>
      </c>
      <c r="K774" t="s">
        <v>9765</v>
      </c>
      <c r="L774" t="s">
        <v>9764</v>
      </c>
      <c r="M774" t="s">
        <v>249</v>
      </c>
      <c r="N774">
        <v>4</v>
      </c>
      <c r="O774" t="s">
        <v>9763</v>
      </c>
      <c r="P774" t="s">
        <v>9762</v>
      </c>
      <c r="Q774" t="s">
        <v>9761</v>
      </c>
      <c r="R774" s="7">
        <v>38626</v>
      </c>
      <c r="S774" s="8">
        <f t="shared" si="96"/>
        <v>2005</v>
      </c>
      <c r="T774" s="8">
        <v>2005</v>
      </c>
      <c r="U774" s="8">
        <f t="shared" si="97"/>
        <v>17</v>
      </c>
      <c r="V774" s="7">
        <v>38626</v>
      </c>
      <c r="W774" t="s">
        <v>151</v>
      </c>
      <c r="X774" s="2">
        <v>1.6519999999999999</v>
      </c>
      <c r="Y774" s="6">
        <f t="shared" si="98"/>
        <v>4.409919649769093E-2</v>
      </c>
      <c r="AA774" t="s">
        <v>150</v>
      </c>
      <c r="AB774">
        <v>17337</v>
      </c>
      <c r="AD774" t="s">
        <v>2</v>
      </c>
      <c r="AE774">
        <v>53</v>
      </c>
      <c r="AF774">
        <v>10</v>
      </c>
      <c r="AH774" t="s">
        <v>9760</v>
      </c>
      <c r="AI774" t="s">
        <v>9759</v>
      </c>
      <c r="AJ774" t="s">
        <v>9758</v>
      </c>
      <c r="AK774" t="s">
        <v>9757</v>
      </c>
      <c r="AL774">
        <v>29</v>
      </c>
      <c r="AM774" s="5">
        <f t="shared" si="99"/>
        <v>1.7058823529411764</v>
      </c>
      <c r="AN774" s="4">
        <f t="shared" si="100"/>
        <v>2.5836915606833417E-3</v>
      </c>
      <c r="AO774" s="3"/>
      <c r="AP774">
        <v>0</v>
      </c>
      <c r="AR774" t="s">
        <v>1</v>
      </c>
      <c r="AT774" s="2" t="s">
        <v>0</v>
      </c>
      <c r="AU774" s="1">
        <f t="shared" si="101"/>
        <v>3.1644545016588652</v>
      </c>
      <c r="AV774" s="1">
        <f t="shared" si="102"/>
        <v>2.3341444029187133</v>
      </c>
      <c r="AW774" s="1">
        <f t="shared" si="103"/>
        <v>1.5038343041785618</v>
      </c>
    </row>
    <row r="775" spans="1:49" x14ac:dyDescent="0.2">
      <c r="A775">
        <v>773</v>
      </c>
      <c r="B775" t="s">
        <v>9756</v>
      </c>
      <c r="C775" t="s">
        <v>9755</v>
      </c>
      <c r="F775" t="s">
        <v>9754</v>
      </c>
      <c r="G775" t="s">
        <v>10</v>
      </c>
      <c r="H775" t="s">
        <v>9</v>
      </c>
      <c r="I775" t="s">
        <v>9753</v>
      </c>
      <c r="J775" t="s">
        <v>9752</v>
      </c>
      <c r="K775" t="s">
        <v>9751</v>
      </c>
      <c r="L775" t="s">
        <v>9750</v>
      </c>
      <c r="M775" t="s">
        <v>9749</v>
      </c>
      <c r="N775">
        <v>4</v>
      </c>
      <c r="O775" t="s">
        <v>9748</v>
      </c>
      <c r="P775" t="s">
        <v>9747</v>
      </c>
      <c r="Q775" t="s">
        <v>9746</v>
      </c>
      <c r="R775" s="7">
        <v>38626</v>
      </c>
      <c r="S775" s="8">
        <f t="shared" si="96"/>
        <v>2005</v>
      </c>
      <c r="T775" s="8">
        <v>2005</v>
      </c>
      <c r="U775" s="8">
        <f t="shared" si="97"/>
        <v>17</v>
      </c>
      <c r="V775" s="7">
        <v>38626</v>
      </c>
      <c r="W775" t="s">
        <v>151</v>
      </c>
      <c r="X775" s="2">
        <v>1.6519999999999999</v>
      </c>
      <c r="Y775" s="6">
        <f t="shared" si="98"/>
        <v>4.409919649769093E-2</v>
      </c>
      <c r="AA775" t="s">
        <v>150</v>
      </c>
      <c r="AB775">
        <v>17337</v>
      </c>
      <c r="AD775" t="s">
        <v>2</v>
      </c>
      <c r="AE775">
        <v>53</v>
      </c>
      <c r="AF775">
        <v>10</v>
      </c>
      <c r="AH775" t="s">
        <v>9745</v>
      </c>
      <c r="AI775" t="s">
        <v>9744</v>
      </c>
      <c r="AJ775" t="s">
        <v>9743</v>
      </c>
      <c r="AK775" t="s">
        <v>9742</v>
      </c>
      <c r="AL775">
        <v>109</v>
      </c>
      <c r="AM775" s="5">
        <f t="shared" si="99"/>
        <v>6.4117647058823533</v>
      </c>
      <c r="AN775" s="4">
        <f t="shared" si="100"/>
        <v>9.7111165556718719E-3</v>
      </c>
      <c r="AO775" s="3"/>
      <c r="AP775">
        <v>0</v>
      </c>
      <c r="AR775" t="s">
        <v>1</v>
      </c>
      <c r="AT775" s="2" t="s">
        <v>0</v>
      </c>
      <c r="AU775" s="1">
        <f t="shared" si="101"/>
        <v>3.3782772515085213</v>
      </c>
      <c r="AV775" s="1">
        <f t="shared" si="102"/>
        <v>2.69051565266814</v>
      </c>
      <c r="AW775" s="1">
        <f t="shared" si="103"/>
        <v>2.0027540538277591</v>
      </c>
    </row>
    <row r="776" spans="1:49" x14ac:dyDescent="0.2">
      <c r="A776">
        <v>774</v>
      </c>
      <c r="B776" t="s">
        <v>9741</v>
      </c>
      <c r="C776" t="s">
        <v>9740</v>
      </c>
      <c r="F776" t="s">
        <v>9739</v>
      </c>
      <c r="G776" t="s">
        <v>10</v>
      </c>
      <c r="H776" t="s">
        <v>9</v>
      </c>
      <c r="I776" t="s">
        <v>9738</v>
      </c>
      <c r="J776">
        <v>60011873</v>
      </c>
      <c r="K776" t="s">
        <v>9737</v>
      </c>
      <c r="L776" t="s">
        <v>9736</v>
      </c>
      <c r="M776" t="s">
        <v>38</v>
      </c>
      <c r="N776">
        <v>3</v>
      </c>
      <c r="O776" t="s">
        <v>9735</v>
      </c>
      <c r="P776" t="s">
        <v>9734</v>
      </c>
      <c r="Q776" t="s">
        <v>9733</v>
      </c>
      <c r="R776" s="7">
        <v>38626</v>
      </c>
      <c r="S776" s="8">
        <f t="shared" si="96"/>
        <v>2005</v>
      </c>
      <c r="T776" s="8">
        <v>2005</v>
      </c>
      <c r="U776" s="8">
        <f t="shared" si="97"/>
        <v>17</v>
      </c>
      <c r="V776" s="7">
        <v>38626</v>
      </c>
      <c r="W776" t="s">
        <v>254</v>
      </c>
      <c r="X776" s="2">
        <v>0.82</v>
      </c>
      <c r="Y776" s="6">
        <f t="shared" si="98"/>
        <v>2.1889431675609299E-2</v>
      </c>
      <c r="AA776">
        <v>189456</v>
      </c>
      <c r="AB776">
        <v>15361</v>
      </c>
      <c r="AD776" t="s">
        <v>2</v>
      </c>
      <c r="AE776">
        <v>54</v>
      </c>
      <c r="AF776">
        <v>5</v>
      </c>
      <c r="AH776" t="s">
        <v>9732</v>
      </c>
      <c r="AI776" t="s">
        <v>9731</v>
      </c>
      <c r="AJ776" t="s">
        <v>9730</v>
      </c>
      <c r="AK776" t="s">
        <v>9729</v>
      </c>
      <c r="AL776">
        <v>7</v>
      </c>
      <c r="AM776" s="5">
        <f t="shared" si="99"/>
        <v>0.41176470588235292</v>
      </c>
      <c r="AN776" s="4">
        <f t="shared" si="100"/>
        <v>6.2364968706149634E-4</v>
      </c>
      <c r="AO776" s="3"/>
      <c r="AP776">
        <v>0</v>
      </c>
      <c r="AR776" t="s">
        <v>1</v>
      </c>
      <c r="AT776" s="2" t="s">
        <v>0</v>
      </c>
      <c r="AU776" s="1">
        <f t="shared" si="101"/>
        <v>1.5509697079044955</v>
      </c>
      <c r="AV776" s="1">
        <f t="shared" si="102"/>
        <v>1.1256540681335396</v>
      </c>
      <c r="AW776" s="1">
        <f t="shared" si="103"/>
        <v>0.70033842836258364</v>
      </c>
    </row>
    <row r="777" spans="1:49" x14ac:dyDescent="0.2">
      <c r="A777">
        <v>775</v>
      </c>
      <c r="B777" t="s">
        <v>9728</v>
      </c>
      <c r="C777" t="s">
        <v>9727</v>
      </c>
      <c r="F777" t="s">
        <v>9726</v>
      </c>
      <c r="G777" t="s">
        <v>10</v>
      </c>
      <c r="H777" t="s">
        <v>9</v>
      </c>
      <c r="I777" t="s">
        <v>9725</v>
      </c>
      <c r="J777">
        <v>60020697</v>
      </c>
      <c r="K777" t="s">
        <v>1367</v>
      </c>
      <c r="L777" t="s">
        <v>395</v>
      </c>
      <c r="M777" t="s">
        <v>71</v>
      </c>
      <c r="N777">
        <v>4</v>
      </c>
      <c r="O777" t="s">
        <v>9724</v>
      </c>
      <c r="P777" t="s">
        <v>9723</v>
      </c>
      <c r="Q777" t="s">
        <v>9722</v>
      </c>
      <c r="R777" s="7">
        <v>38626</v>
      </c>
      <c r="S777" s="8">
        <f t="shared" si="96"/>
        <v>2005</v>
      </c>
      <c r="T777" s="8">
        <v>2005</v>
      </c>
      <c r="U777" s="8">
        <f t="shared" si="97"/>
        <v>17</v>
      </c>
      <c r="V777" s="7">
        <v>38626</v>
      </c>
      <c r="W777" t="s">
        <v>384</v>
      </c>
      <c r="X777" s="2">
        <v>0.39100000000000001</v>
      </c>
      <c r="Y777" s="6">
        <f t="shared" si="98"/>
        <v>1.043752168922346E-2</v>
      </c>
      <c r="AA777">
        <v>10090630</v>
      </c>
      <c r="AB777">
        <v>145343</v>
      </c>
      <c r="AD777" t="s">
        <v>2</v>
      </c>
      <c r="AE777">
        <v>7</v>
      </c>
      <c r="AF777">
        <v>5</v>
      </c>
      <c r="AH777" t="s">
        <v>9721</v>
      </c>
      <c r="AI777" t="s">
        <v>9720</v>
      </c>
      <c r="AJ777" t="s">
        <v>9719</v>
      </c>
      <c r="AK777" t="s">
        <v>9718</v>
      </c>
      <c r="AL777">
        <v>3</v>
      </c>
      <c r="AM777" s="5">
        <f t="shared" si="99"/>
        <v>0.17647058823529413</v>
      </c>
      <c r="AN777" s="4">
        <f t="shared" si="100"/>
        <v>2.6727843731206988E-4</v>
      </c>
      <c r="AO777" s="3"/>
      <c r="AP777">
        <v>0</v>
      </c>
      <c r="AR777" t="s">
        <v>1</v>
      </c>
      <c r="AT777" s="2" t="s">
        <v>0</v>
      </c>
      <c r="AU777" s="1">
        <f t="shared" si="101"/>
        <v>0.73864487136500423</v>
      </c>
      <c r="AV777" s="1">
        <f t="shared" si="102"/>
        <v>0.53524000632677649</v>
      </c>
      <c r="AW777" s="1">
        <f t="shared" si="103"/>
        <v>0.33183514128854869</v>
      </c>
    </row>
    <row r="778" spans="1:49" x14ac:dyDescent="0.2">
      <c r="A778">
        <v>776</v>
      </c>
      <c r="B778" t="s">
        <v>9717</v>
      </c>
      <c r="C778" t="s">
        <v>9716</v>
      </c>
      <c r="F778" t="s">
        <v>9715</v>
      </c>
      <c r="G778" t="s">
        <v>10</v>
      </c>
      <c r="H778" t="s">
        <v>9</v>
      </c>
      <c r="I778" t="s">
        <v>9714</v>
      </c>
      <c r="J778" t="s">
        <v>9713</v>
      </c>
      <c r="K778" t="s">
        <v>9712</v>
      </c>
      <c r="L778" t="s">
        <v>9711</v>
      </c>
      <c r="M778" t="s">
        <v>9710</v>
      </c>
      <c r="N778">
        <v>2</v>
      </c>
      <c r="O778" t="s">
        <v>9709</v>
      </c>
      <c r="P778" t="s">
        <v>9708</v>
      </c>
      <c r="Q778" t="s">
        <v>9707</v>
      </c>
      <c r="R778" s="7">
        <v>38626</v>
      </c>
      <c r="S778" s="8">
        <f t="shared" si="96"/>
        <v>2005</v>
      </c>
      <c r="T778" s="8">
        <v>2005</v>
      </c>
      <c r="U778" s="8">
        <f t="shared" si="97"/>
        <v>17</v>
      </c>
      <c r="V778" s="7">
        <v>38626</v>
      </c>
      <c r="W778" t="s">
        <v>112</v>
      </c>
      <c r="X778" s="2">
        <v>0.92900000000000005</v>
      </c>
      <c r="Y778" s="6">
        <f t="shared" si="98"/>
        <v>2.4799124422732979E-2</v>
      </c>
      <c r="AA778">
        <v>10897798</v>
      </c>
      <c r="AB778">
        <v>18896</v>
      </c>
      <c r="AD778" t="s">
        <v>2</v>
      </c>
      <c r="AE778">
        <v>9</v>
      </c>
      <c r="AF778">
        <v>10</v>
      </c>
      <c r="AH778" t="s">
        <v>9706</v>
      </c>
      <c r="AI778" t="s">
        <v>9705</v>
      </c>
      <c r="AJ778" t="s">
        <v>9704</v>
      </c>
      <c r="AK778" t="s">
        <v>9703</v>
      </c>
      <c r="AL778">
        <v>5</v>
      </c>
      <c r="AM778" s="5">
        <f t="shared" si="99"/>
        <v>0.29411764705882354</v>
      </c>
      <c r="AN778" s="4">
        <f t="shared" si="100"/>
        <v>4.4546406218678308E-4</v>
      </c>
      <c r="AO778" s="3"/>
      <c r="AP778">
        <v>0</v>
      </c>
      <c r="AQ778" t="s">
        <v>9702</v>
      </c>
      <c r="AR778" t="s">
        <v>1</v>
      </c>
      <c r="AS778" t="s">
        <v>9701</v>
      </c>
      <c r="AT778" s="2">
        <v>3.4359999999999999</v>
      </c>
      <c r="AU778" s="1">
        <f t="shared" si="101"/>
        <v>1.749302631456912</v>
      </c>
      <c r="AV778" s="1">
        <f t="shared" si="102"/>
        <v>1.2622294242459882</v>
      </c>
      <c r="AW778" s="1">
        <f t="shared" si="103"/>
        <v>0.77515621703506421</v>
      </c>
    </row>
    <row r="779" spans="1:49" x14ac:dyDescent="0.2">
      <c r="A779">
        <v>777</v>
      </c>
      <c r="B779" t="s">
        <v>9700</v>
      </c>
      <c r="C779" t="s">
        <v>9699</v>
      </c>
      <c r="F779" t="s">
        <v>9698</v>
      </c>
      <c r="G779" t="s">
        <v>10</v>
      </c>
      <c r="H779" t="s">
        <v>9</v>
      </c>
      <c r="I779" t="s">
        <v>9697</v>
      </c>
      <c r="J779">
        <v>60008134</v>
      </c>
      <c r="K779" t="s">
        <v>875</v>
      </c>
      <c r="L779" t="s">
        <v>393</v>
      </c>
      <c r="M779" t="s">
        <v>378</v>
      </c>
      <c r="N779">
        <v>1</v>
      </c>
      <c r="O779" t="s">
        <v>9696</v>
      </c>
      <c r="P779">
        <v>6602885554</v>
      </c>
      <c r="Q779">
        <v>60008134</v>
      </c>
      <c r="R779" s="7">
        <v>38626</v>
      </c>
      <c r="S779" s="8">
        <f t="shared" si="96"/>
        <v>2005</v>
      </c>
      <c r="T779" s="8">
        <v>2005</v>
      </c>
      <c r="U779" s="8">
        <f t="shared" si="97"/>
        <v>17</v>
      </c>
      <c r="V779" s="7">
        <v>38626</v>
      </c>
      <c r="W779" t="s">
        <v>9695</v>
      </c>
      <c r="X779" s="2">
        <v>0.54700000000000004</v>
      </c>
      <c r="Y779" s="6">
        <f t="shared" si="98"/>
        <v>1.4601852593363766E-2</v>
      </c>
      <c r="AA779">
        <v>10407790</v>
      </c>
      <c r="AB779">
        <v>21579</v>
      </c>
      <c r="AC779">
        <v>15210626</v>
      </c>
      <c r="AD779" t="s">
        <v>2</v>
      </c>
      <c r="AE779">
        <v>48</v>
      </c>
      <c r="AF779">
        <v>4</v>
      </c>
      <c r="AH779" t="s">
        <v>9694</v>
      </c>
      <c r="AI779" t="s">
        <v>9693</v>
      </c>
      <c r="AK779" t="s">
        <v>9692</v>
      </c>
      <c r="AL779">
        <v>5</v>
      </c>
      <c r="AM779" s="5">
        <f t="shared" si="99"/>
        <v>0.29411764705882354</v>
      </c>
      <c r="AN779" s="4">
        <f t="shared" si="100"/>
        <v>4.4546406218678308E-4</v>
      </c>
      <c r="AO779" s="3"/>
      <c r="AP779">
        <v>0</v>
      </c>
      <c r="AR779" t="s">
        <v>1</v>
      </c>
      <c r="AT779" s="2" t="s">
        <v>0</v>
      </c>
      <c r="AU779" s="1">
        <f t="shared" si="101"/>
        <v>1.0354936034010671</v>
      </c>
      <c r="AV779" s="1">
        <f t="shared" si="102"/>
        <v>0.75236583277752744</v>
      </c>
      <c r="AW779" s="1">
        <f t="shared" si="103"/>
        <v>0.46923806215398778</v>
      </c>
    </row>
    <row r="780" spans="1:49" x14ac:dyDescent="0.2">
      <c r="A780">
        <v>778</v>
      </c>
      <c r="B780" t="s">
        <v>9691</v>
      </c>
      <c r="F780" t="s">
        <v>9690</v>
      </c>
      <c r="G780" t="s">
        <v>10</v>
      </c>
      <c r="H780" t="s">
        <v>9</v>
      </c>
      <c r="I780" t="s">
        <v>9689</v>
      </c>
      <c r="J780" t="s">
        <v>9688</v>
      </c>
      <c r="K780" t="s">
        <v>9687</v>
      </c>
      <c r="L780" t="s">
        <v>9686</v>
      </c>
      <c r="M780" t="s">
        <v>98</v>
      </c>
      <c r="N780">
        <v>4</v>
      </c>
      <c r="O780" t="s">
        <v>9685</v>
      </c>
      <c r="P780" t="s">
        <v>9684</v>
      </c>
      <c r="Q780" t="s">
        <v>9683</v>
      </c>
      <c r="R780" s="7">
        <v>38626</v>
      </c>
      <c r="S780" s="8">
        <f t="shared" si="96"/>
        <v>2005</v>
      </c>
      <c r="T780" s="8">
        <v>2005</v>
      </c>
      <c r="U780" s="8">
        <f t="shared" si="97"/>
        <v>17</v>
      </c>
      <c r="V780" s="7">
        <v>38626</v>
      </c>
      <c r="W780" t="s">
        <v>80</v>
      </c>
      <c r="X780" s="2">
        <v>0.26700000000000002</v>
      </c>
      <c r="Y780" s="6">
        <f t="shared" si="98"/>
        <v>7.1274125090093707E-3</v>
      </c>
      <c r="AA780">
        <v>10224653</v>
      </c>
      <c r="AB780">
        <v>24184</v>
      </c>
      <c r="AD780" t="s">
        <v>2</v>
      </c>
      <c r="AE780">
        <v>14</v>
      </c>
      <c r="AF780">
        <v>4</v>
      </c>
      <c r="AH780" t="s">
        <v>9682</v>
      </c>
      <c r="AI780" t="s">
        <v>9681</v>
      </c>
      <c r="AJ780" t="s">
        <v>9680</v>
      </c>
      <c r="AK780" t="s">
        <v>9679</v>
      </c>
      <c r="AL780">
        <v>1</v>
      </c>
      <c r="AM780" s="5">
        <f t="shared" si="99"/>
        <v>5.8823529411764705E-2</v>
      </c>
      <c r="AN780" s="4">
        <f t="shared" si="100"/>
        <v>8.9092812437356614E-5</v>
      </c>
      <c r="AO780" s="3"/>
      <c r="AP780">
        <v>0</v>
      </c>
      <c r="AR780" t="s">
        <v>1</v>
      </c>
      <c r="AT780" s="2">
        <v>1.014</v>
      </c>
      <c r="AU780" s="1">
        <f t="shared" si="101"/>
        <v>0.50159166000377664</v>
      </c>
      <c r="AV780" s="1">
        <f t="shared" si="102"/>
        <v>0.36082526607233639</v>
      </c>
      <c r="AW780" s="1">
        <f t="shared" si="103"/>
        <v>0.22005887214089606</v>
      </c>
    </row>
    <row r="781" spans="1:49" x14ac:dyDescent="0.2">
      <c r="A781">
        <v>779</v>
      </c>
      <c r="B781" t="s">
        <v>9678</v>
      </c>
      <c r="C781" t="s">
        <v>9677</v>
      </c>
      <c r="F781" t="s">
        <v>9676</v>
      </c>
      <c r="G781" t="s">
        <v>10</v>
      </c>
      <c r="H781" t="s">
        <v>9</v>
      </c>
      <c r="I781" t="s">
        <v>3405</v>
      </c>
      <c r="J781" t="s">
        <v>9675</v>
      </c>
      <c r="K781" t="s">
        <v>9674</v>
      </c>
      <c r="L781" t="s">
        <v>9673</v>
      </c>
      <c r="M781" t="s">
        <v>659</v>
      </c>
      <c r="N781">
        <v>3</v>
      </c>
      <c r="O781" t="s">
        <v>9672</v>
      </c>
      <c r="P781" t="s">
        <v>9671</v>
      </c>
      <c r="Q781" t="s">
        <v>9670</v>
      </c>
      <c r="R781" s="7">
        <v>38626</v>
      </c>
      <c r="S781" s="8">
        <f t="shared" si="96"/>
        <v>2005</v>
      </c>
      <c r="T781" s="8">
        <v>2005</v>
      </c>
      <c r="U781" s="8">
        <f t="shared" si="97"/>
        <v>17</v>
      </c>
      <c r="V781" s="7">
        <v>38626</v>
      </c>
      <c r="W781" t="s">
        <v>133</v>
      </c>
      <c r="X781" s="2">
        <v>0.94</v>
      </c>
      <c r="Y781" s="6">
        <f t="shared" si="98"/>
        <v>2.5092763140332611E-2</v>
      </c>
      <c r="AA781">
        <v>15311309</v>
      </c>
      <c r="AB781">
        <v>17295</v>
      </c>
      <c r="AD781" t="s">
        <v>2</v>
      </c>
      <c r="AE781">
        <v>15</v>
      </c>
      <c r="AF781">
        <v>10</v>
      </c>
      <c r="AH781" t="s">
        <v>9669</v>
      </c>
      <c r="AI781" t="s">
        <v>9668</v>
      </c>
      <c r="AJ781" t="s">
        <v>9667</v>
      </c>
      <c r="AK781" t="s">
        <v>9666</v>
      </c>
      <c r="AL781">
        <v>221</v>
      </c>
      <c r="AM781" s="5">
        <f t="shared" si="99"/>
        <v>13</v>
      </c>
      <c r="AN781" s="4">
        <f t="shared" si="100"/>
        <v>1.9689511548655812E-2</v>
      </c>
      <c r="AO781" s="3"/>
      <c r="AP781">
        <v>0</v>
      </c>
      <c r="AQ781" t="s">
        <v>47</v>
      </c>
      <c r="AR781" t="s">
        <v>1</v>
      </c>
      <c r="AS781" t="s">
        <v>46</v>
      </c>
      <c r="AT781" s="2" t="s">
        <v>0</v>
      </c>
      <c r="AU781" s="1">
        <f t="shared" si="101"/>
        <v>2.3471787662829571</v>
      </c>
      <c r="AV781" s="1">
        <f t="shared" si="102"/>
        <v>2.239113734449421</v>
      </c>
      <c r="AW781" s="1">
        <f t="shared" si="103"/>
        <v>2.1310487026158849</v>
      </c>
    </row>
    <row r="782" spans="1:49" x14ac:dyDescent="0.2">
      <c r="A782">
        <v>780</v>
      </c>
      <c r="B782" t="s">
        <v>9665</v>
      </c>
      <c r="C782" t="s">
        <v>9664</v>
      </c>
      <c r="F782" t="s">
        <v>9663</v>
      </c>
      <c r="G782" t="s">
        <v>10</v>
      </c>
      <c r="H782" t="s">
        <v>9</v>
      </c>
      <c r="I782" t="s">
        <v>9662</v>
      </c>
      <c r="J782" t="s">
        <v>2882</v>
      </c>
      <c r="K782" t="s">
        <v>2881</v>
      </c>
      <c r="L782" t="s">
        <v>2880</v>
      </c>
      <c r="M782" t="s">
        <v>2879</v>
      </c>
      <c r="N782">
        <v>2</v>
      </c>
      <c r="O782" t="s">
        <v>9661</v>
      </c>
      <c r="P782" t="s">
        <v>9660</v>
      </c>
      <c r="Q782" t="s">
        <v>9659</v>
      </c>
      <c r="R782" s="7">
        <v>38626</v>
      </c>
      <c r="S782" s="8">
        <f t="shared" si="96"/>
        <v>2005</v>
      </c>
      <c r="T782" s="8">
        <v>2005</v>
      </c>
      <c r="U782" s="8">
        <f t="shared" si="97"/>
        <v>17</v>
      </c>
      <c r="V782" s="7">
        <v>38626</v>
      </c>
      <c r="W782" t="s">
        <v>133</v>
      </c>
      <c r="X782" s="2">
        <v>0.94</v>
      </c>
      <c r="Y782" s="6">
        <f t="shared" si="98"/>
        <v>2.5092763140332611E-2</v>
      </c>
      <c r="AA782">
        <v>15311309</v>
      </c>
      <c r="AB782">
        <v>17295</v>
      </c>
      <c r="AD782" t="s">
        <v>2</v>
      </c>
      <c r="AE782">
        <v>15</v>
      </c>
      <c r="AF782">
        <v>10</v>
      </c>
      <c r="AH782" t="s">
        <v>9658</v>
      </c>
      <c r="AI782" t="s">
        <v>9657</v>
      </c>
      <c r="AJ782" t="s">
        <v>9656</v>
      </c>
      <c r="AK782" t="s">
        <v>9655</v>
      </c>
      <c r="AL782">
        <v>247</v>
      </c>
      <c r="AM782" s="5">
        <f t="shared" si="99"/>
        <v>14.529411764705882</v>
      </c>
      <c r="AN782" s="4">
        <f t="shared" si="100"/>
        <v>2.2005924672027083E-2</v>
      </c>
      <c r="AO782" s="3"/>
      <c r="AP782">
        <v>0</v>
      </c>
      <c r="AR782" t="s">
        <v>1</v>
      </c>
      <c r="AT782" s="2" t="s">
        <v>0</v>
      </c>
      <c r="AU782" s="1">
        <f t="shared" si="101"/>
        <v>2.4166711599840953</v>
      </c>
      <c r="AV782" s="1">
        <f t="shared" si="102"/>
        <v>2.3549343906179847</v>
      </c>
      <c r="AW782" s="1">
        <f t="shared" si="103"/>
        <v>2.2931976212518737</v>
      </c>
    </row>
    <row r="783" spans="1:49" x14ac:dyDescent="0.2">
      <c r="A783">
        <v>781</v>
      </c>
      <c r="B783" t="s">
        <v>9654</v>
      </c>
      <c r="C783" t="s">
        <v>9653</v>
      </c>
      <c r="F783" t="s">
        <v>9652</v>
      </c>
      <c r="G783" t="s">
        <v>10</v>
      </c>
      <c r="H783" t="s">
        <v>9</v>
      </c>
      <c r="I783" t="s">
        <v>9651</v>
      </c>
      <c r="J783">
        <v>60030788</v>
      </c>
      <c r="K783" t="s">
        <v>9650</v>
      </c>
      <c r="L783" t="s">
        <v>9649</v>
      </c>
      <c r="M783" t="s">
        <v>68</v>
      </c>
      <c r="N783">
        <v>3</v>
      </c>
      <c r="O783" t="s">
        <v>9648</v>
      </c>
      <c r="P783" t="s">
        <v>9647</v>
      </c>
      <c r="Q783" t="s">
        <v>9646</v>
      </c>
      <c r="R783" s="7">
        <v>38626</v>
      </c>
      <c r="S783" s="8">
        <f t="shared" si="96"/>
        <v>2005</v>
      </c>
      <c r="T783" s="8">
        <v>2005</v>
      </c>
      <c r="U783" s="8">
        <f t="shared" si="97"/>
        <v>17</v>
      </c>
      <c r="V783" s="7">
        <v>38626</v>
      </c>
      <c r="W783" t="s">
        <v>719</v>
      </c>
      <c r="X783" s="2">
        <v>1.337</v>
      </c>
      <c r="Y783" s="6">
        <f t="shared" si="98"/>
        <v>3.5690451402792235E-2</v>
      </c>
      <c r="AA783">
        <v>7413106</v>
      </c>
      <c r="AB783">
        <v>26005</v>
      </c>
      <c r="AD783" t="s">
        <v>2</v>
      </c>
      <c r="AE783">
        <v>26</v>
      </c>
      <c r="AF783">
        <v>10</v>
      </c>
      <c r="AH783" t="s">
        <v>9645</v>
      </c>
      <c r="AI783" t="s">
        <v>9644</v>
      </c>
      <c r="AJ783" t="s">
        <v>9643</v>
      </c>
      <c r="AK783" t="s">
        <v>9642</v>
      </c>
      <c r="AL783">
        <v>28</v>
      </c>
      <c r="AM783" s="5">
        <f t="shared" si="99"/>
        <v>1.6470588235294117</v>
      </c>
      <c r="AN783" s="4">
        <f t="shared" si="100"/>
        <v>2.4945987482459854E-3</v>
      </c>
      <c r="AO783" s="3"/>
      <c r="AP783">
        <v>0</v>
      </c>
      <c r="AR783" t="s">
        <v>1</v>
      </c>
      <c r="AT783" s="2">
        <v>4.1870000000000003</v>
      </c>
      <c r="AU783" s="1">
        <f t="shared" si="101"/>
        <v>2.5731695606428358</v>
      </c>
      <c r="AV783" s="1">
        <f t="shared" si="102"/>
        <v>1.9092525075519111</v>
      </c>
      <c r="AW783" s="1">
        <f t="shared" si="103"/>
        <v>1.2453354544609858</v>
      </c>
    </row>
    <row r="784" spans="1:49" x14ac:dyDescent="0.2">
      <c r="A784">
        <v>782</v>
      </c>
      <c r="B784" t="s">
        <v>9641</v>
      </c>
      <c r="F784" t="s">
        <v>9640</v>
      </c>
      <c r="G784" t="s">
        <v>10</v>
      </c>
      <c r="H784" t="s">
        <v>9</v>
      </c>
      <c r="I784" t="s">
        <v>9639</v>
      </c>
      <c r="J784" t="s">
        <v>9638</v>
      </c>
      <c r="K784" t="s">
        <v>9637</v>
      </c>
      <c r="L784" t="s">
        <v>9636</v>
      </c>
      <c r="M784" t="s">
        <v>635</v>
      </c>
      <c r="N784">
        <v>5</v>
      </c>
      <c r="O784" t="s">
        <v>9635</v>
      </c>
      <c r="P784" t="s">
        <v>9634</v>
      </c>
      <c r="Q784" t="s">
        <v>9633</v>
      </c>
      <c r="R784" s="7">
        <v>38626</v>
      </c>
      <c r="S784" s="8">
        <f t="shared" si="96"/>
        <v>2005</v>
      </c>
      <c r="T784" s="8">
        <v>2005</v>
      </c>
      <c r="U784" s="8">
        <f t="shared" si="97"/>
        <v>17</v>
      </c>
      <c r="V784" s="7">
        <v>38626</v>
      </c>
      <c r="W784" t="s">
        <v>80</v>
      </c>
      <c r="X784" s="2">
        <v>0.26700000000000002</v>
      </c>
      <c r="Y784" s="6">
        <f t="shared" si="98"/>
        <v>7.1274125090093707E-3</v>
      </c>
      <c r="AA784">
        <v>10224653</v>
      </c>
      <c r="AB784">
        <v>24184</v>
      </c>
      <c r="AD784" t="s">
        <v>2</v>
      </c>
      <c r="AE784">
        <v>14</v>
      </c>
      <c r="AF784">
        <v>4</v>
      </c>
      <c r="AH784" t="s">
        <v>9632</v>
      </c>
      <c r="AI784" t="s">
        <v>9631</v>
      </c>
      <c r="AJ784" t="s">
        <v>9630</v>
      </c>
      <c r="AK784" t="s">
        <v>9629</v>
      </c>
      <c r="AL784">
        <v>0</v>
      </c>
      <c r="AM784" s="5">
        <f t="shared" si="99"/>
        <v>0</v>
      </c>
      <c r="AN784" s="4">
        <f t="shared" si="100"/>
        <v>0</v>
      </c>
      <c r="AO784" s="3"/>
      <c r="AP784">
        <v>0</v>
      </c>
      <c r="AR784" t="s">
        <v>1</v>
      </c>
      <c r="AT784" s="2">
        <v>1.014</v>
      </c>
      <c r="AU784" s="1">
        <f t="shared" si="101"/>
        <v>0.49891887563065596</v>
      </c>
      <c r="AV784" s="1">
        <f t="shared" si="102"/>
        <v>0.35637062545046855</v>
      </c>
      <c r="AW784" s="1">
        <f t="shared" si="103"/>
        <v>0.21382237527028108</v>
      </c>
    </row>
    <row r="785" spans="1:49" x14ac:dyDescent="0.2">
      <c r="A785">
        <v>783</v>
      </c>
      <c r="B785" t="s">
        <v>9628</v>
      </c>
      <c r="F785" t="s">
        <v>9627</v>
      </c>
      <c r="G785" t="s">
        <v>10</v>
      </c>
      <c r="H785" t="s">
        <v>9</v>
      </c>
      <c r="I785" t="s">
        <v>9626</v>
      </c>
      <c r="J785" t="s">
        <v>9625</v>
      </c>
      <c r="K785" t="s">
        <v>9624</v>
      </c>
      <c r="L785" t="s">
        <v>9623</v>
      </c>
      <c r="M785" t="s">
        <v>9622</v>
      </c>
      <c r="N785">
        <v>3</v>
      </c>
      <c r="O785" t="s">
        <v>9621</v>
      </c>
      <c r="P785" t="s">
        <v>9620</v>
      </c>
      <c r="Q785" t="s">
        <v>9619</v>
      </c>
      <c r="R785" s="7">
        <v>38626</v>
      </c>
      <c r="S785" s="8">
        <f t="shared" si="96"/>
        <v>2005</v>
      </c>
      <c r="T785" s="8">
        <v>2005</v>
      </c>
      <c r="U785" s="8">
        <f t="shared" si="97"/>
        <v>17</v>
      </c>
      <c r="V785" s="7">
        <v>38626</v>
      </c>
      <c r="W785" t="s">
        <v>80</v>
      </c>
      <c r="X785" s="2">
        <v>0.26700000000000002</v>
      </c>
      <c r="Y785" s="6">
        <f t="shared" si="98"/>
        <v>7.1274125090093707E-3</v>
      </c>
      <c r="AA785">
        <v>10224653</v>
      </c>
      <c r="AB785">
        <v>24184</v>
      </c>
      <c r="AD785" t="s">
        <v>2</v>
      </c>
      <c r="AE785">
        <v>14</v>
      </c>
      <c r="AF785">
        <v>4</v>
      </c>
      <c r="AH785" t="s">
        <v>9618</v>
      </c>
      <c r="AI785" t="s">
        <v>9617</v>
      </c>
      <c r="AJ785" t="s">
        <v>9616</v>
      </c>
      <c r="AK785" t="s">
        <v>9615</v>
      </c>
      <c r="AL785">
        <v>0</v>
      </c>
      <c r="AM785" s="5">
        <f t="shared" si="99"/>
        <v>0</v>
      </c>
      <c r="AN785" s="4">
        <f t="shared" si="100"/>
        <v>0</v>
      </c>
      <c r="AO785" s="3"/>
      <c r="AP785">
        <v>0</v>
      </c>
      <c r="AR785" t="s">
        <v>1</v>
      </c>
      <c r="AT785" s="2">
        <v>1.014</v>
      </c>
      <c r="AU785" s="1">
        <f t="shared" si="101"/>
        <v>0.49891887563065596</v>
      </c>
      <c r="AV785" s="1">
        <f t="shared" si="102"/>
        <v>0.35637062545046855</v>
      </c>
      <c r="AW785" s="1">
        <f t="shared" si="103"/>
        <v>0.21382237527028108</v>
      </c>
    </row>
    <row r="786" spans="1:49" x14ac:dyDescent="0.2">
      <c r="A786">
        <v>784</v>
      </c>
      <c r="B786" t="s">
        <v>9614</v>
      </c>
      <c r="C786" t="s">
        <v>9613</v>
      </c>
      <c r="F786" t="s">
        <v>9612</v>
      </c>
      <c r="G786" t="s">
        <v>10</v>
      </c>
      <c r="H786" t="s">
        <v>9</v>
      </c>
      <c r="I786" t="s">
        <v>9611</v>
      </c>
      <c r="J786">
        <v>60011568</v>
      </c>
      <c r="K786" t="s">
        <v>9610</v>
      </c>
      <c r="L786" t="s">
        <v>9609</v>
      </c>
      <c r="M786" t="s">
        <v>343</v>
      </c>
      <c r="N786">
        <v>3</v>
      </c>
      <c r="O786" t="s">
        <v>9608</v>
      </c>
      <c r="P786" t="s">
        <v>9607</v>
      </c>
      <c r="Q786" t="s">
        <v>9606</v>
      </c>
      <c r="R786" s="7">
        <v>38626</v>
      </c>
      <c r="S786" s="8">
        <f t="shared" si="96"/>
        <v>2005</v>
      </c>
      <c r="T786" s="8">
        <v>2005</v>
      </c>
      <c r="U786" s="8">
        <f t="shared" si="97"/>
        <v>17</v>
      </c>
      <c r="V786" s="7">
        <v>38626</v>
      </c>
      <c r="W786" t="s">
        <v>6861</v>
      </c>
      <c r="X786" s="2">
        <v>0.53</v>
      </c>
      <c r="Y786" s="6">
        <f t="shared" si="98"/>
        <v>1.4148047302527963E-2</v>
      </c>
      <c r="AA786">
        <v>2682605</v>
      </c>
      <c r="AB786">
        <v>22701</v>
      </c>
      <c r="AD786" t="s">
        <v>2</v>
      </c>
      <c r="AE786">
        <v>19</v>
      </c>
      <c r="AF786">
        <v>10</v>
      </c>
      <c r="AH786" t="s">
        <v>911</v>
      </c>
      <c r="AI786" t="s">
        <v>9605</v>
      </c>
      <c r="AJ786" t="s">
        <v>9604</v>
      </c>
      <c r="AK786" t="s">
        <v>9603</v>
      </c>
      <c r="AL786">
        <v>1</v>
      </c>
      <c r="AM786" s="5">
        <f t="shared" si="99"/>
        <v>5.8823529411764705E-2</v>
      </c>
      <c r="AN786" s="4">
        <f t="shared" si="100"/>
        <v>8.9092812437356614E-5</v>
      </c>
      <c r="AO786" s="3"/>
      <c r="AP786">
        <v>0</v>
      </c>
      <c r="AR786" t="s">
        <v>1</v>
      </c>
      <c r="AT786" s="2">
        <v>4.1050000000000004</v>
      </c>
      <c r="AU786" s="1">
        <f t="shared" si="101"/>
        <v>0.99303609555007799</v>
      </c>
      <c r="AV786" s="1">
        <f t="shared" si="102"/>
        <v>0.71185700574826594</v>
      </c>
      <c r="AW786" s="1">
        <f t="shared" si="103"/>
        <v>0.43067791594645383</v>
      </c>
    </row>
    <row r="787" spans="1:49" x14ac:dyDescent="0.2">
      <c r="A787">
        <v>785</v>
      </c>
      <c r="B787" t="s">
        <v>9602</v>
      </c>
      <c r="C787" t="s">
        <v>9601</v>
      </c>
      <c r="F787" t="s">
        <v>9600</v>
      </c>
      <c r="G787" t="s">
        <v>10</v>
      </c>
      <c r="H787" t="s">
        <v>9</v>
      </c>
      <c r="I787" t="s">
        <v>1180</v>
      </c>
      <c r="J787">
        <v>60011226</v>
      </c>
      <c r="K787" t="s">
        <v>790</v>
      </c>
      <c r="L787" t="s">
        <v>789</v>
      </c>
      <c r="M787" t="s">
        <v>51</v>
      </c>
      <c r="N787">
        <v>1</v>
      </c>
      <c r="O787" t="s">
        <v>1402</v>
      </c>
      <c r="P787">
        <v>7006531950</v>
      </c>
      <c r="Q787">
        <v>60011226</v>
      </c>
      <c r="R787" s="7">
        <v>38626</v>
      </c>
      <c r="S787" s="8">
        <f t="shared" si="96"/>
        <v>2005</v>
      </c>
      <c r="T787" s="8">
        <v>2005</v>
      </c>
      <c r="U787" s="8">
        <f t="shared" si="97"/>
        <v>17</v>
      </c>
      <c r="V787" s="7">
        <v>38626</v>
      </c>
      <c r="W787" t="s">
        <v>133</v>
      </c>
      <c r="X787" s="2">
        <v>0.94</v>
      </c>
      <c r="Y787" s="6">
        <f t="shared" si="98"/>
        <v>2.5092763140332611E-2</v>
      </c>
      <c r="AA787">
        <v>15311309</v>
      </c>
      <c r="AB787">
        <v>17295</v>
      </c>
      <c r="AD787" t="s">
        <v>2</v>
      </c>
      <c r="AE787">
        <v>15</v>
      </c>
      <c r="AF787">
        <v>10</v>
      </c>
      <c r="AH787" t="s">
        <v>9599</v>
      </c>
      <c r="AI787" t="s">
        <v>9598</v>
      </c>
      <c r="AJ787" t="s">
        <v>9597</v>
      </c>
      <c r="AK787" t="s">
        <v>9596</v>
      </c>
      <c r="AL787">
        <v>40</v>
      </c>
      <c r="AM787" s="5">
        <f t="shared" si="99"/>
        <v>2.3529411764705883</v>
      </c>
      <c r="AN787" s="4">
        <f t="shared" si="100"/>
        <v>3.5637124974942647E-3</v>
      </c>
      <c r="AO787" s="3"/>
      <c r="AP787">
        <v>0</v>
      </c>
      <c r="AR787" t="s">
        <v>1</v>
      </c>
      <c r="AT787" s="2" t="s">
        <v>0</v>
      </c>
      <c r="AU787" s="1">
        <f t="shared" si="101"/>
        <v>1.8634047947481105</v>
      </c>
      <c r="AV787" s="1">
        <f t="shared" si="102"/>
        <v>1.4328237818913439</v>
      </c>
      <c r="AW787" s="1">
        <f t="shared" si="103"/>
        <v>1.0022427690345768</v>
      </c>
    </row>
    <row r="788" spans="1:49" x14ac:dyDescent="0.2">
      <c r="A788">
        <v>786</v>
      </c>
      <c r="B788" t="s">
        <v>9595</v>
      </c>
      <c r="C788" t="s">
        <v>9594</v>
      </c>
      <c r="F788" t="s">
        <v>9593</v>
      </c>
      <c r="G788" t="s">
        <v>10</v>
      </c>
      <c r="H788" t="s">
        <v>9</v>
      </c>
      <c r="I788" t="s">
        <v>9592</v>
      </c>
      <c r="J788" t="s">
        <v>9591</v>
      </c>
      <c r="K788" t="s">
        <v>9590</v>
      </c>
      <c r="L788" t="s">
        <v>9589</v>
      </c>
      <c r="M788" t="s">
        <v>9588</v>
      </c>
      <c r="N788">
        <v>6</v>
      </c>
      <c r="O788" t="s">
        <v>9587</v>
      </c>
      <c r="P788" t="s">
        <v>9586</v>
      </c>
      <c r="Q788" t="s">
        <v>9585</v>
      </c>
      <c r="R788" s="7">
        <v>38626</v>
      </c>
      <c r="S788" s="8">
        <f t="shared" si="96"/>
        <v>2005</v>
      </c>
      <c r="T788" s="8">
        <v>2005</v>
      </c>
      <c r="U788" s="8">
        <f t="shared" si="97"/>
        <v>17</v>
      </c>
      <c r="V788" s="7">
        <v>38626</v>
      </c>
      <c r="W788" t="s">
        <v>133</v>
      </c>
      <c r="X788" s="2">
        <v>0.94</v>
      </c>
      <c r="Y788" s="6">
        <f t="shared" si="98"/>
        <v>2.5092763140332611E-2</v>
      </c>
      <c r="AA788">
        <v>15311309</v>
      </c>
      <c r="AB788">
        <v>17295</v>
      </c>
      <c r="AD788" t="s">
        <v>2</v>
      </c>
      <c r="AE788">
        <v>15</v>
      </c>
      <c r="AF788">
        <v>10</v>
      </c>
      <c r="AH788" t="s">
        <v>1338</v>
      </c>
      <c r="AI788" t="s">
        <v>9584</v>
      </c>
      <c r="AJ788" t="s">
        <v>9583</v>
      </c>
      <c r="AK788" t="s">
        <v>9582</v>
      </c>
      <c r="AL788">
        <v>22</v>
      </c>
      <c r="AM788" s="5">
        <f t="shared" si="99"/>
        <v>1.2941176470588236</v>
      </c>
      <c r="AN788" s="4">
        <f t="shared" si="100"/>
        <v>1.9600418736218455E-3</v>
      </c>
      <c r="AO788" s="3"/>
      <c r="AP788">
        <v>0</v>
      </c>
      <c r="AQ788" t="s">
        <v>129</v>
      </c>
      <c r="AR788" t="s">
        <v>1</v>
      </c>
      <c r="AS788" t="s">
        <v>128</v>
      </c>
      <c r="AT788" s="2" t="s">
        <v>0</v>
      </c>
      <c r="AU788" s="1">
        <f t="shared" si="101"/>
        <v>1.8152946760319379</v>
      </c>
      <c r="AV788" s="1">
        <f t="shared" si="102"/>
        <v>1.3526402506977226</v>
      </c>
      <c r="AW788" s="1">
        <f t="shared" si="103"/>
        <v>0.88998582536350745</v>
      </c>
    </row>
    <row r="789" spans="1:49" x14ac:dyDescent="0.2">
      <c r="A789">
        <v>787</v>
      </c>
      <c r="B789" t="s">
        <v>9581</v>
      </c>
      <c r="C789" t="s">
        <v>9580</v>
      </c>
      <c r="F789" t="s">
        <v>9579</v>
      </c>
      <c r="G789" t="s">
        <v>10</v>
      </c>
      <c r="H789" t="s">
        <v>9</v>
      </c>
      <c r="I789" t="s">
        <v>1114</v>
      </c>
      <c r="J789" t="s">
        <v>9578</v>
      </c>
      <c r="K789" t="s">
        <v>9577</v>
      </c>
      <c r="L789" t="s">
        <v>9576</v>
      </c>
      <c r="M789" t="s">
        <v>9575</v>
      </c>
      <c r="N789">
        <v>4</v>
      </c>
      <c r="O789" t="s">
        <v>9574</v>
      </c>
      <c r="P789" t="s">
        <v>9573</v>
      </c>
      <c r="Q789" t="s">
        <v>9572</v>
      </c>
      <c r="R789" s="7">
        <v>38626</v>
      </c>
      <c r="S789" s="8">
        <f t="shared" si="96"/>
        <v>2005</v>
      </c>
      <c r="T789" s="8">
        <v>2005</v>
      </c>
      <c r="U789" s="8">
        <f t="shared" si="97"/>
        <v>17</v>
      </c>
      <c r="V789" s="7">
        <v>38626</v>
      </c>
      <c r="W789" t="s">
        <v>133</v>
      </c>
      <c r="X789" s="2">
        <v>0.94</v>
      </c>
      <c r="Y789" s="6">
        <f t="shared" si="98"/>
        <v>2.5092763140332611E-2</v>
      </c>
      <c r="AA789">
        <v>15311309</v>
      </c>
      <c r="AB789">
        <v>17295</v>
      </c>
      <c r="AD789" t="s">
        <v>2</v>
      </c>
      <c r="AE789">
        <v>15</v>
      </c>
      <c r="AF789">
        <v>10</v>
      </c>
      <c r="AH789" t="s">
        <v>9571</v>
      </c>
      <c r="AI789" t="s">
        <v>9570</v>
      </c>
      <c r="AJ789" t="s">
        <v>9569</v>
      </c>
      <c r="AK789" t="s">
        <v>9568</v>
      </c>
      <c r="AL789">
        <v>5</v>
      </c>
      <c r="AM789" s="5">
        <f t="shared" si="99"/>
        <v>0.29411764705882354</v>
      </c>
      <c r="AN789" s="4">
        <f t="shared" si="100"/>
        <v>4.4546406218678308E-4</v>
      </c>
      <c r="AO789" s="3"/>
      <c r="AP789">
        <v>0</v>
      </c>
      <c r="AR789" t="s">
        <v>1</v>
      </c>
      <c r="AT789" s="2" t="s">
        <v>0</v>
      </c>
      <c r="AU789" s="1">
        <f t="shared" si="101"/>
        <v>1.7698573416888863</v>
      </c>
      <c r="AV789" s="1">
        <f t="shared" si="102"/>
        <v>1.2769113601259696</v>
      </c>
      <c r="AW789" s="1">
        <f t="shared" si="103"/>
        <v>0.78396537856305315</v>
      </c>
    </row>
    <row r="790" spans="1:49" x14ac:dyDescent="0.2">
      <c r="A790">
        <v>788</v>
      </c>
      <c r="B790" t="s">
        <v>9567</v>
      </c>
      <c r="C790" t="s">
        <v>9566</v>
      </c>
      <c r="E790">
        <v>16145710</v>
      </c>
      <c r="F790" t="s">
        <v>9565</v>
      </c>
      <c r="G790" t="s">
        <v>10</v>
      </c>
      <c r="H790" t="s">
        <v>9</v>
      </c>
      <c r="I790" t="s">
        <v>9564</v>
      </c>
      <c r="J790" t="s">
        <v>9563</v>
      </c>
      <c r="K790" t="s">
        <v>9562</v>
      </c>
      <c r="L790" t="s">
        <v>9561</v>
      </c>
      <c r="M790" t="s">
        <v>9560</v>
      </c>
      <c r="N790">
        <v>4</v>
      </c>
      <c r="O790" t="s">
        <v>9559</v>
      </c>
      <c r="P790" t="s">
        <v>9558</v>
      </c>
      <c r="Q790" t="s">
        <v>9557</v>
      </c>
      <c r="R790" s="7">
        <v>38626</v>
      </c>
      <c r="S790" s="8">
        <f t="shared" si="96"/>
        <v>2005</v>
      </c>
      <c r="T790" s="8">
        <v>2005</v>
      </c>
      <c r="U790" s="8">
        <f t="shared" si="97"/>
        <v>17</v>
      </c>
      <c r="V790" s="7">
        <v>38626</v>
      </c>
      <c r="W790" t="s">
        <v>9556</v>
      </c>
      <c r="X790" s="2">
        <v>1.26</v>
      </c>
      <c r="Y790" s="6">
        <f t="shared" si="98"/>
        <v>3.3634980379594781E-2</v>
      </c>
      <c r="AA790">
        <v>16159853</v>
      </c>
      <c r="AB790">
        <v>14286</v>
      </c>
      <c r="AD790" t="s">
        <v>2</v>
      </c>
      <c r="AE790">
        <v>5</v>
      </c>
      <c r="AF790">
        <v>15</v>
      </c>
      <c r="AH790" t="s">
        <v>9555</v>
      </c>
      <c r="AI790" t="s">
        <v>9554</v>
      </c>
      <c r="AJ790" t="s">
        <v>9553</v>
      </c>
      <c r="AK790" t="s">
        <v>9552</v>
      </c>
      <c r="AL790">
        <v>18</v>
      </c>
      <c r="AM790" s="5">
        <f t="shared" si="99"/>
        <v>1.0588235294117647</v>
      </c>
      <c r="AN790" s="4">
        <f t="shared" si="100"/>
        <v>1.6036706238724192E-3</v>
      </c>
      <c r="AO790" s="3"/>
      <c r="AP790">
        <v>0</v>
      </c>
      <c r="AR790" t="s">
        <v>1</v>
      </c>
      <c r="AT790" s="2">
        <v>3.984</v>
      </c>
      <c r="AU790" s="1">
        <f t="shared" si="101"/>
        <v>2.402558745287807</v>
      </c>
      <c r="AV790" s="1">
        <f t="shared" si="102"/>
        <v>1.76193255017336</v>
      </c>
      <c r="AW790" s="1">
        <f t="shared" si="103"/>
        <v>1.1213063550589129</v>
      </c>
    </row>
    <row r="791" spans="1:49" x14ac:dyDescent="0.2">
      <c r="A791">
        <v>789</v>
      </c>
      <c r="B791" t="s">
        <v>9551</v>
      </c>
      <c r="C791" t="s">
        <v>9550</v>
      </c>
      <c r="F791" t="s">
        <v>9549</v>
      </c>
      <c r="G791" t="s">
        <v>10</v>
      </c>
      <c r="H791" t="s">
        <v>9</v>
      </c>
      <c r="I791" t="s">
        <v>9548</v>
      </c>
      <c r="J791" t="s">
        <v>9547</v>
      </c>
      <c r="K791" t="s">
        <v>9546</v>
      </c>
      <c r="L791" t="s">
        <v>9545</v>
      </c>
      <c r="M791" t="s">
        <v>9544</v>
      </c>
      <c r="N791">
        <v>4</v>
      </c>
      <c r="O791" t="s">
        <v>9543</v>
      </c>
      <c r="P791" t="s">
        <v>9542</v>
      </c>
      <c r="Q791" t="s">
        <v>9541</v>
      </c>
      <c r="R791" s="7">
        <v>38626</v>
      </c>
      <c r="S791" s="8">
        <f t="shared" si="96"/>
        <v>2005</v>
      </c>
      <c r="T791" s="8">
        <v>2005</v>
      </c>
      <c r="U791" s="8">
        <f t="shared" si="97"/>
        <v>17</v>
      </c>
      <c r="V791" s="7">
        <v>38626</v>
      </c>
      <c r="W791" t="s">
        <v>133</v>
      </c>
      <c r="X791" s="2">
        <v>0.94</v>
      </c>
      <c r="Y791" s="6">
        <f t="shared" si="98"/>
        <v>2.5092763140332611E-2</v>
      </c>
      <c r="AA791">
        <v>15311309</v>
      </c>
      <c r="AB791">
        <v>17295</v>
      </c>
      <c r="AD791" t="s">
        <v>2</v>
      </c>
      <c r="AE791">
        <v>15</v>
      </c>
      <c r="AF791">
        <v>10</v>
      </c>
      <c r="AH791" t="s">
        <v>1337</v>
      </c>
      <c r="AI791" t="s">
        <v>9540</v>
      </c>
      <c r="AJ791" t="s">
        <v>9539</v>
      </c>
      <c r="AK791" t="s">
        <v>9538</v>
      </c>
      <c r="AL791">
        <v>161</v>
      </c>
      <c r="AM791" s="5">
        <f t="shared" si="99"/>
        <v>9.4705882352941178</v>
      </c>
      <c r="AN791" s="4">
        <f t="shared" si="100"/>
        <v>1.4343942802414415E-2</v>
      </c>
      <c r="AO791" s="3"/>
      <c r="AP791">
        <v>0</v>
      </c>
      <c r="AR791" t="s">
        <v>1</v>
      </c>
      <c r="AT791" s="2" t="s">
        <v>0</v>
      </c>
      <c r="AU791" s="1">
        <f t="shared" si="101"/>
        <v>2.1868117038957151</v>
      </c>
      <c r="AV791" s="1">
        <f t="shared" si="102"/>
        <v>1.9718352971373512</v>
      </c>
      <c r="AW791" s="1">
        <f t="shared" si="103"/>
        <v>1.7568588903789872</v>
      </c>
    </row>
    <row r="792" spans="1:49" x14ac:dyDescent="0.2">
      <c r="A792">
        <v>790</v>
      </c>
      <c r="B792" t="s">
        <v>9537</v>
      </c>
      <c r="F792" t="s">
        <v>9536</v>
      </c>
      <c r="G792" t="s">
        <v>10</v>
      </c>
      <c r="H792" t="s">
        <v>9</v>
      </c>
      <c r="I792" t="s">
        <v>996</v>
      </c>
      <c r="J792">
        <v>60005465</v>
      </c>
      <c r="K792" t="s">
        <v>515</v>
      </c>
      <c r="L792" t="s">
        <v>282</v>
      </c>
      <c r="M792" t="s">
        <v>71</v>
      </c>
      <c r="N792">
        <v>3</v>
      </c>
      <c r="O792" t="s">
        <v>9535</v>
      </c>
      <c r="P792" t="s">
        <v>9534</v>
      </c>
      <c r="Q792" t="s">
        <v>514</v>
      </c>
      <c r="R792" s="7">
        <v>38626</v>
      </c>
      <c r="S792" s="8">
        <f t="shared" si="96"/>
        <v>2005</v>
      </c>
      <c r="T792" s="8">
        <v>2005</v>
      </c>
      <c r="U792" s="8">
        <f t="shared" si="97"/>
        <v>17</v>
      </c>
      <c r="V792" s="7">
        <v>38626</v>
      </c>
      <c r="W792" t="s">
        <v>80</v>
      </c>
      <c r="X792" s="2">
        <v>0.26700000000000002</v>
      </c>
      <c r="Y792" s="6">
        <f t="shared" si="98"/>
        <v>7.1274125090093707E-3</v>
      </c>
      <c r="AA792">
        <v>10224653</v>
      </c>
      <c r="AB792">
        <v>24184</v>
      </c>
      <c r="AD792" t="s">
        <v>2</v>
      </c>
      <c r="AE792">
        <v>14</v>
      </c>
      <c r="AF792">
        <v>4</v>
      </c>
      <c r="AH792" t="s">
        <v>9533</v>
      </c>
      <c r="AI792" t="s">
        <v>9532</v>
      </c>
      <c r="AJ792" t="s">
        <v>9531</v>
      </c>
      <c r="AK792" t="s">
        <v>9530</v>
      </c>
      <c r="AL792">
        <v>0</v>
      </c>
      <c r="AM792" s="5">
        <f t="shared" si="99"/>
        <v>0</v>
      </c>
      <c r="AN792" s="4">
        <f t="shared" si="100"/>
        <v>0</v>
      </c>
      <c r="AO792" s="3"/>
      <c r="AP792">
        <v>0</v>
      </c>
      <c r="AR792" t="s">
        <v>1</v>
      </c>
      <c r="AT792" s="2">
        <v>1.014</v>
      </c>
      <c r="AU792" s="1">
        <f t="shared" si="101"/>
        <v>0.49891887563065596</v>
      </c>
      <c r="AV792" s="1">
        <f t="shared" si="102"/>
        <v>0.35637062545046855</v>
      </c>
      <c r="AW792" s="1">
        <f t="shared" si="103"/>
        <v>0.21382237527028108</v>
      </c>
    </row>
    <row r="793" spans="1:49" x14ac:dyDescent="0.2">
      <c r="A793">
        <v>791</v>
      </c>
      <c r="B793" t="s">
        <v>9529</v>
      </c>
      <c r="C793" t="s">
        <v>9528</v>
      </c>
      <c r="F793" t="s">
        <v>9527</v>
      </c>
      <c r="G793" t="s">
        <v>10</v>
      </c>
      <c r="H793" t="s">
        <v>9</v>
      </c>
      <c r="I793" t="s">
        <v>9526</v>
      </c>
      <c r="J793" t="s">
        <v>9525</v>
      </c>
      <c r="K793" t="s">
        <v>9524</v>
      </c>
      <c r="L793" t="s">
        <v>9523</v>
      </c>
      <c r="M793" t="s">
        <v>624</v>
      </c>
      <c r="N793">
        <v>6</v>
      </c>
      <c r="O793" t="s">
        <v>9522</v>
      </c>
      <c r="P793" t="s">
        <v>9521</v>
      </c>
      <c r="Q793" t="s">
        <v>9520</v>
      </c>
      <c r="R793" s="7">
        <v>38626</v>
      </c>
      <c r="S793" s="8">
        <f t="shared" si="96"/>
        <v>2005</v>
      </c>
      <c r="T793" s="8">
        <v>2005</v>
      </c>
      <c r="U793" s="8">
        <f t="shared" si="97"/>
        <v>17</v>
      </c>
      <c r="V793" s="7">
        <v>38626</v>
      </c>
      <c r="W793" t="s">
        <v>133</v>
      </c>
      <c r="X793" s="2">
        <v>0.94</v>
      </c>
      <c r="Y793" s="6">
        <f t="shared" si="98"/>
        <v>2.5092763140332611E-2</v>
      </c>
      <c r="AA793">
        <v>15311309</v>
      </c>
      <c r="AB793">
        <v>17295</v>
      </c>
      <c r="AD793" t="s">
        <v>2</v>
      </c>
      <c r="AE793">
        <v>15</v>
      </c>
      <c r="AF793">
        <v>10</v>
      </c>
      <c r="AH793" t="s">
        <v>9519</v>
      </c>
      <c r="AI793" t="s">
        <v>9518</v>
      </c>
      <c r="AJ793" t="s">
        <v>9517</v>
      </c>
      <c r="AK793" t="s">
        <v>9516</v>
      </c>
      <c r="AL793">
        <v>57</v>
      </c>
      <c r="AM793" s="5">
        <f t="shared" si="99"/>
        <v>3.3529411764705883</v>
      </c>
      <c r="AN793" s="4">
        <f t="shared" si="100"/>
        <v>5.0782903089293275E-3</v>
      </c>
      <c r="AO793" s="3"/>
      <c r="AP793">
        <v>0</v>
      </c>
      <c r="AR793" t="s">
        <v>1</v>
      </c>
      <c r="AT793" s="2" t="s">
        <v>0</v>
      </c>
      <c r="AU793" s="1">
        <f t="shared" si="101"/>
        <v>1.9088421290911626</v>
      </c>
      <c r="AV793" s="1">
        <f t="shared" si="102"/>
        <v>1.5085526724630969</v>
      </c>
      <c r="AW793" s="1">
        <f t="shared" si="103"/>
        <v>1.1082632158350312</v>
      </c>
    </row>
    <row r="794" spans="1:49" x14ac:dyDescent="0.2">
      <c r="A794">
        <v>792</v>
      </c>
      <c r="B794" t="s">
        <v>9515</v>
      </c>
      <c r="C794" t="s">
        <v>9514</v>
      </c>
      <c r="F794" t="s">
        <v>9513</v>
      </c>
      <c r="G794" t="s">
        <v>10</v>
      </c>
      <c r="H794" t="s">
        <v>9</v>
      </c>
      <c r="I794" t="s">
        <v>9512</v>
      </c>
      <c r="J794" t="s">
        <v>9511</v>
      </c>
      <c r="K794" t="s">
        <v>9510</v>
      </c>
      <c r="L794" t="s">
        <v>9509</v>
      </c>
      <c r="M794" t="s">
        <v>9508</v>
      </c>
      <c r="N794">
        <v>4</v>
      </c>
      <c r="O794" t="s">
        <v>9507</v>
      </c>
      <c r="P794" t="s">
        <v>9506</v>
      </c>
      <c r="Q794" t="s">
        <v>9505</v>
      </c>
      <c r="R794" s="7">
        <v>38626</v>
      </c>
      <c r="S794" s="8">
        <f t="shared" si="96"/>
        <v>2005</v>
      </c>
      <c r="T794" s="8">
        <v>2005</v>
      </c>
      <c r="U794" s="8">
        <f t="shared" si="97"/>
        <v>17</v>
      </c>
      <c r="V794" s="7">
        <v>38626</v>
      </c>
      <c r="W794" t="s">
        <v>1329</v>
      </c>
      <c r="X794" s="2">
        <v>0.69899999999999995</v>
      </c>
      <c r="Y794" s="6">
        <f t="shared" si="98"/>
        <v>1.8659405782013295E-2</v>
      </c>
      <c r="AA794">
        <v>218979</v>
      </c>
      <c r="AB794">
        <v>28132</v>
      </c>
      <c r="AD794" t="s">
        <v>2</v>
      </c>
      <c r="AE794">
        <v>98</v>
      </c>
      <c r="AF794">
        <v>7</v>
      </c>
      <c r="AG794">
        <v>74908</v>
      </c>
      <c r="AI794" t="s">
        <v>9504</v>
      </c>
      <c r="AK794" t="s">
        <v>9503</v>
      </c>
      <c r="AL794">
        <v>6</v>
      </c>
      <c r="AM794" s="5">
        <f t="shared" si="99"/>
        <v>0.35294117647058826</v>
      </c>
      <c r="AN794" s="4">
        <f t="shared" si="100"/>
        <v>5.3455687462413976E-4</v>
      </c>
      <c r="AO794" s="3"/>
      <c r="AP794">
        <v>0</v>
      </c>
      <c r="AQ794" t="s">
        <v>223</v>
      </c>
      <c r="AR794">
        <v>3066</v>
      </c>
      <c r="AS794" t="s">
        <v>222</v>
      </c>
      <c r="AT794" s="2">
        <v>2.5459999999999998</v>
      </c>
      <c r="AU794" s="1">
        <f t="shared" si="101"/>
        <v>1.3221951109796548</v>
      </c>
      <c r="AV794" s="1">
        <f t="shared" si="102"/>
        <v>0.95969813283187166</v>
      </c>
      <c r="AW794" s="1">
        <f t="shared" si="103"/>
        <v>0.59720115468408863</v>
      </c>
    </row>
    <row r="795" spans="1:49" x14ac:dyDescent="0.2">
      <c r="A795">
        <v>793</v>
      </c>
      <c r="B795" t="s">
        <v>9502</v>
      </c>
      <c r="C795" t="s">
        <v>9501</v>
      </c>
      <c r="F795" t="s">
        <v>9500</v>
      </c>
      <c r="G795" t="s">
        <v>10</v>
      </c>
      <c r="H795" t="s">
        <v>9</v>
      </c>
      <c r="I795" t="s">
        <v>9499</v>
      </c>
      <c r="J795">
        <v>60013372</v>
      </c>
      <c r="K795" t="s">
        <v>821</v>
      </c>
      <c r="L795" t="s">
        <v>674</v>
      </c>
      <c r="M795" t="s">
        <v>38</v>
      </c>
      <c r="N795">
        <v>6</v>
      </c>
      <c r="O795" t="s">
        <v>9498</v>
      </c>
      <c r="P795" t="s">
        <v>9497</v>
      </c>
      <c r="Q795" t="s">
        <v>9496</v>
      </c>
      <c r="R795" s="7">
        <v>38626</v>
      </c>
      <c r="S795" s="8">
        <f t="shared" si="96"/>
        <v>2005</v>
      </c>
      <c r="T795" s="8">
        <v>2005</v>
      </c>
      <c r="U795" s="8">
        <f t="shared" si="97"/>
        <v>17</v>
      </c>
      <c r="V795" s="7">
        <v>38626</v>
      </c>
      <c r="W795" t="s">
        <v>75</v>
      </c>
      <c r="X795" s="2">
        <v>0.81</v>
      </c>
      <c r="Y795" s="6">
        <f t="shared" si="98"/>
        <v>2.1622487386882359E-2</v>
      </c>
      <c r="AA795">
        <v>10411135</v>
      </c>
      <c r="AB795">
        <v>12116</v>
      </c>
      <c r="AD795" t="s">
        <v>2</v>
      </c>
      <c r="AE795">
        <v>17</v>
      </c>
      <c r="AF795">
        <v>10</v>
      </c>
      <c r="AH795" t="s">
        <v>9495</v>
      </c>
      <c r="AI795" t="s">
        <v>9494</v>
      </c>
      <c r="AJ795" t="s">
        <v>9493</v>
      </c>
      <c r="AK795" t="s">
        <v>9492</v>
      </c>
      <c r="AL795">
        <v>1</v>
      </c>
      <c r="AM795" s="5">
        <f t="shared" si="99"/>
        <v>5.8823529411764705E-2</v>
      </c>
      <c r="AN795" s="4">
        <f t="shared" si="100"/>
        <v>8.9092812437356614E-5</v>
      </c>
      <c r="AO795" s="3"/>
      <c r="AP795">
        <v>0</v>
      </c>
      <c r="AQ795" t="s">
        <v>74</v>
      </c>
      <c r="AR795" t="s">
        <v>1</v>
      </c>
      <c r="AS795" t="s">
        <v>73</v>
      </c>
      <c r="AT795" s="2">
        <v>2.468</v>
      </c>
      <c r="AU795" s="1">
        <f t="shared" si="101"/>
        <v>1.5162469014548856</v>
      </c>
      <c r="AV795" s="1">
        <f t="shared" si="102"/>
        <v>1.0855790099659857</v>
      </c>
      <c r="AW795" s="1">
        <f t="shared" si="103"/>
        <v>0.65491111847708572</v>
      </c>
    </row>
    <row r="796" spans="1:49" x14ac:dyDescent="0.2">
      <c r="A796">
        <v>794</v>
      </c>
      <c r="B796" t="s">
        <v>9491</v>
      </c>
      <c r="C796" t="s">
        <v>9490</v>
      </c>
      <c r="F796" t="s">
        <v>9489</v>
      </c>
      <c r="G796" t="s">
        <v>10</v>
      </c>
      <c r="H796" t="s">
        <v>9</v>
      </c>
      <c r="I796" t="s">
        <v>1253</v>
      </c>
      <c r="J796" t="s">
        <v>9488</v>
      </c>
      <c r="K796" t="s">
        <v>9487</v>
      </c>
      <c r="L796" t="s">
        <v>9486</v>
      </c>
      <c r="M796" t="s">
        <v>98</v>
      </c>
      <c r="N796">
        <v>4</v>
      </c>
      <c r="O796" t="s">
        <v>9485</v>
      </c>
      <c r="P796" t="s">
        <v>9484</v>
      </c>
      <c r="Q796" t="s">
        <v>9483</v>
      </c>
      <c r="R796" s="7">
        <v>38626</v>
      </c>
      <c r="S796" s="8">
        <f t="shared" si="96"/>
        <v>2005</v>
      </c>
      <c r="T796" s="8">
        <v>2005</v>
      </c>
      <c r="U796" s="8">
        <f t="shared" si="97"/>
        <v>17</v>
      </c>
      <c r="V796" s="7">
        <v>38626</v>
      </c>
      <c r="W796" t="s">
        <v>349</v>
      </c>
      <c r="X796" s="2">
        <v>0.61499999999999999</v>
      </c>
      <c r="Y796" s="6">
        <f t="shared" si="98"/>
        <v>1.6417073756706976E-2</v>
      </c>
      <c r="AA796">
        <v>1959271</v>
      </c>
      <c r="AB796">
        <v>12141</v>
      </c>
      <c r="AC796">
        <v>15729559</v>
      </c>
      <c r="AD796" t="s">
        <v>2</v>
      </c>
      <c r="AE796">
        <v>26</v>
      </c>
      <c r="AF796">
        <v>10</v>
      </c>
      <c r="AH796" t="s">
        <v>9482</v>
      </c>
      <c r="AI796" t="s">
        <v>9481</v>
      </c>
      <c r="AJ796" t="s">
        <v>9480</v>
      </c>
      <c r="AK796" t="s">
        <v>9479</v>
      </c>
      <c r="AL796">
        <v>0</v>
      </c>
      <c r="AM796" s="5">
        <f t="shared" si="99"/>
        <v>0</v>
      </c>
      <c r="AN796" s="4">
        <f t="shared" si="100"/>
        <v>0</v>
      </c>
      <c r="AO796" s="3"/>
      <c r="AP796">
        <v>0</v>
      </c>
      <c r="AR796" t="s">
        <v>1</v>
      </c>
      <c r="AT796" s="2" t="s">
        <v>0</v>
      </c>
      <c r="AU796" s="1">
        <f t="shared" si="101"/>
        <v>1.1491951629694881</v>
      </c>
      <c r="AV796" s="1">
        <f t="shared" si="102"/>
        <v>0.82085368783534873</v>
      </c>
      <c r="AW796" s="1">
        <f t="shared" si="103"/>
        <v>0.49251221270120926</v>
      </c>
    </row>
    <row r="797" spans="1:49" x14ac:dyDescent="0.2">
      <c r="A797">
        <v>795</v>
      </c>
      <c r="B797" t="s">
        <v>9478</v>
      </c>
      <c r="C797" t="s">
        <v>9477</v>
      </c>
      <c r="F797" t="s">
        <v>9476</v>
      </c>
      <c r="G797" t="s">
        <v>10</v>
      </c>
      <c r="H797" t="s">
        <v>9</v>
      </c>
      <c r="I797" t="s">
        <v>9475</v>
      </c>
      <c r="J797">
        <v>60003970</v>
      </c>
      <c r="K797" t="s">
        <v>664</v>
      </c>
      <c r="L797" t="s">
        <v>663</v>
      </c>
      <c r="M797" t="s">
        <v>71</v>
      </c>
      <c r="N797">
        <v>5</v>
      </c>
      <c r="O797" t="s">
        <v>9474</v>
      </c>
      <c r="P797" t="s">
        <v>9473</v>
      </c>
      <c r="Q797" t="s">
        <v>9472</v>
      </c>
      <c r="R797" s="7">
        <v>38626</v>
      </c>
      <c r="S797" s="8">
        <f t="shared" si="96"/>
        <v>2005</v>
      </c>
      <c r="T797" s="8">
        <v>2005</v>
      </c>
      <c r="U797" s="8">
        <f t="shared" si="97"/>
        <v>17</v>
      </c>
      <c r="V797" s="7">
        <v>38626</v>
      </c>
      <c r="W797" t="s">
        <v>349</v>
      </c>
      <c r="X797" s="2">
        <v>0.61499999999999999</v>
      </c>
      <c r="Y797" s="6">
        <f t="shared" si="98"/>
        <v>1.6417073756706976E-2</v>
      </c>
      <c r="AA797">
        <v>1959271</v>
      </c>
      <c r="AB797">
        <v>12141</v>
      </c>
      <c r="AC797">
        <v>15729559</v>
      </c>
      <c r="AD797" t="s">
        <v>2</v>
      </c>
      <c r="AE797">
        <v>26</v>
      </c>
      <c r="AF797">
        <v>10</v>
      </c>
      <c r="AH797" t="s">
        <v>9471</v>
      </c>
      <c r="AI797" t="s">
        <v>9470</v>
      </c>
      <c r="AJ797" t="s">
        <v>9469</v>
      </c>
      <c r="AK797" t="s">
        <v>9468</v>
      </c>
      <c r="AL797">
        <v>2</v>
      </c>
      <c r="AM797" s="5">
        <f t="shared" si="99"/>
        <v>0.11764705882352941</v>
      </c>
      <c r="AN797" s="4">
        <f t="shared" si="100"/>
        <v>1.7818562487471323E-4</v>
      </c>
      <c r="AO797" s="3"/>
      <c r="AP797">
        <v>0</v>
      </c>
      <c r="AR797" t="s">
        <v>1</v>
      </c>
      <c r="AT797" s="2" t="s">
        <v>0</v>
      </c>
      <c r="AU797" s="1">
        <f t="shared" si="101"/>
        <v>1.1545407317157297</v>
      </c>
      <c r="AV797" s="1">
        <f t="shared" si="102"/>
        <v>0.82976296907908442</v>
      </c>
      <c r="AW797" s="1">
        <f t="shared" si="103"/>
        <v>0.50498520644243916</v>
      </c>
    </row>
    <row r="798" spans="1:49" x14ac:dyDescent="0.2">
      <c r="A798">
        <v>796</v>
      </c>
      <c r="B798" t="s">
        <v>9467</v>
      </c>
      <c r="C798" t="s">
        <v>9466</v>
      </c>
      <c r="D798" t="s">
        <v>9465</v>
      </c>
      <c r="E798">
        <v>15964591</v>
      </c>
      <c r="F798" t="s">
        <v>9464</v>
      </c>
      <c r="G798" t="s">
        <v>10</v>
      </c>
      <c r="H798" t="s">
        <v>9</v>
      </c>
      <c r="I798" t="s">
        <v>9463</v>
      </c>
      <c r="J798">
        <v>60027152</v>
      </c>
      <c r="K798" t="s">
        <v>9462</v>
      </c>
      <c r="L798" t="s">
        <v>9461</v>
      </c>
      <c r="M798" t="s">
        <v>226</v>
      </c>
      <c r="N798">
        <v>4</v>
      </c>
      <c r="O798" t="s">
        <v>9460</v>
      </c>
      <c r="P798" t="s">
        <v>9459</v>
      </c>
      <c r="Q798" t="s">
        <v>9458</v>
      </c>
      <c r="R798" s="7">
        <v>38626</v>
      </c>
      <c r="S798" s="8">
        <f t="shared" si="96"/>
        <v>2005</v>
      </c>
      <c r="T798" s="8">
        <v>2005</v>
      </c>
      <c r="U798" s="8">
        <f t="shared" si="97"/>
        <v>17</v>
      </c>
      <c r="V798" s="7">
        <v>38626</v>
      </c>
      <c r="W798" t="s">
        <v>535</v>
      </c>
      <c r="X798" s="2">
        <v>0.89900000000000002</v>
      </c>
      <c r="Y798" s="6">
        <f t="shared" si="98"/>
        <v>2.399829155655215E-2</v>
      </c>
      <c r="AA798">
        <v>221910</v>
      </c>
      <c r="AB798">
        <v>20487</v>
      </c>
      <c r="AD798" t="s">
        <v>2</v>
      </c>
      <c r="AE798">
        <v>51</v>
      </c>
      <c r="AF798">
        <v>10</v>
      </c>
      <c r="AH798" t="s">
        <v>9457</v>
      </c>
      <c r="AI798" t="s">
        <v>9456</v>
      </c>
      <c r="AJ798" t="s">
        <v>9455</v>
      </c>
      <c r="AK798" t="s">
        <v>9454</v>
      </c>
      <c r="AL798">
        <v>82</v>
      </c>
      <c r="AM798" s="5">
        <f t="shared" si="99"/>
        <v>4.8235294117647056</v>
      </c>
      <c r="AN798" s="4">
        <f t="shared" si="100"/>
        <v>7.305610619863242E-3</v>
      </c>
      <c r="AO798" s="3"/>
      <c r="AP798">
        <v>0</v>
      </c>
      <c r="AQ798" t="s">
        <v>4767</v>
      </c>
      <c r="AR798" t="s">
        <v>1</v>
      </c>
      <c r="AS798" t="s">
        <v>304</v>
      </c>
      <c r="AT798" s="2">
        <v>2.3540000000000001</v>
      </c>
      <c r="AU798" s="1">
        <f t="shared" si="101"/>
        <v>1.8990487275545476</v>
      </c>
      <c r="AV798" s="1">
        <f t="shared" si="102"/>
        <v>1.5651951088207696</v>
      </c>
      <c r="AW798" s="1">
        <f t="shared" si="103"/>
        <v>1.2313414900869912</v>
      </c>
    </row>
    <row r="799" spans="1:49" x14ac:dyDescent="0.2">
      <c r="A799">
        <v>797</v>
      </c>
      <c r="B799" t="s">
        <v>9453</v>
      </c>
      <c r="C799" t="s">
        <v>9452</v>
      </c>
      <c r="F799" t="s">
        <v>9451</v>
      </c>
      <c r="G799" t="s">
        <v>10</v>
      </c>
      <c r="H799" t="s">
        <v>9</v>
      </c>
      <c r="I799" t="s">
        <v>9450</v>
      </c>
      <c r="J799" t="s">
        <v>9449</v>
      </c>
      <c r="K799" t="s">
        <v>9448</v>
      </c>
      <c r="L799" t="s">
        <v>9447</v>
      </c>
      <c r="M799" t="s">
        <v>1395</v>
      </c>
      <c r="N799">
        <v>4</v>
      </c>
      <c r="O799" t="s">
        <v>9446</v>
      </c>
      <c r="P799" t="s">
        <v>9445</v>
      </c>
      <c r="Q799" t="s">
        <v>9444</v>
      </c>
      <c r="R799" s="7">
        <v>38626</v>
      </c>
      <c r="S799" s="8">
        <f t="shared" si="96"/>
        <v>2005</v>
      </c>
      <c r="T799" s="8">
        <v>2005</v>
      </c>
      <c r="U799" s="8">
        <f t="shared" si="97"/>
        <v>17</v>
      </c>
      <c r="V799" s="7">
        <v>38626</v>
      </c>
      <c r="W799" t="s">
        <v>57</v>
      </c>
      <c r="X799" s="2">
        <v>0.81499999999999995</v>
      </c>
      <c r="Y799" s="6">
        <f t="shared" si="98"/>
        <v>2.1755959531245827E-2</v>
      </c>
      <c r="AA799">
        <v>10709908</v>
      </c>
      <c r="AB799">
        <v>17316</v>
      </c>
      <c r="AD799" t="s">
        <v>2</v>
      </c>
      <c r="AE799">
        <v>12</v>
      </c>
      <c r="AF799">
        <v>10</v>
      </c>
      <c r="AH799" t="s">
        <v>9443</v>
      </c>
      <c r="AI799" t="s">
        <v>9442</v>
      </c>
      <c r="AJ799" t="s">
        <v>9441</v>
      </c>
      <c r="AK799" t="s">
        <v>9440</v>
      </c>
      <c r="AL799">
        <v>17</v>
      </c>
      <c r="AM799" s="5">
        <f t="shared" si="99"/>
        <v>1</v>
      </c>
      <c r="AN799" s="4">
        <f t="shared" si="100"/>
        <v>1.5145778114350624E-3</v>
      </c>
      <c r="AO799" s="3"/>
      <c r="AP799">
        <v>0</v>
      </c>
      <c r="AQ799" t="s">
        <v>35</v>
      </c>
      <c r="AR799" t="s">
        <v>1</v>
      </c>
      <c r="AS799" t="s">
        <v>34</v>
      </c>
      <c r="AT799" s="2">
        <v>3.109</v>
      </c>
      <c r="AU799" s="1">
        <f t="shared" si="101"/>
        <v>1.5683545015302596</v>
      </c>
      <c r="AV799" s="1">
        <f t="shared" si="102"/>
        <v>1.1635268671340444</v>
      </c>
      <c r="AW799" s="1">
        <f t="shared" si="103"/>
        <v>0.75869923273782913</v>
      </c>
    </row>
    <row r="800" spans="1:49" x14ac:dyDescent="0.2">
      <c r="A800">
        <v>798</v>
      </c>
      <c r="B800" t="s">
        <v>9439</v>
      </c>
      <c r="C800" t="s">
        <v>9438</v>
      </c>
      <c r="F800" t="s">
        <v>9437</v>
      </c>
      <c r="G800" t="s">
        <v>10</v>
      </c>
      <c r="H800" t="s">
        <v>9</v>
      </c>
      <c r="I800" t="s">
        <v>7251</v>
      </c>
      <c r="J800">
        <v>60003892</v>
      </c>
      <c r="K800" t="s">
        <v>193</v>
      </c>
      <c r="L800" t="s">
        <v>192</v>
      </c>
      <c r="M800" t="s">
        <v>38</v>
      </c>
      <c r="N800">
        <v>2</v>
      </c>
      <c r="O800" t="s">
        <v>9436</v>
      </c>
      <c r="P800" t="s">
        <v>9435</v>
      </c>
      <c r="Q800" t="s">
        <v>5486</v>
      </c>
      <c r="R800" s="7">
        <v>38626</v>
      </c>
      <c r="S800" s="8">
        <f t="shared" si="96"/>
        <v>2005</v>
      </c>
      <c r="T800" s="8">
        <v>2005</v>
      </c>
      <c r="U800" s="8">
        <f t="shared" si="97"/>
        <v>17</v>
      </c>
      <c r="V800" s="7">
        <v>38626</v>
      </c>
      <c r="W800" t="s">
        <v>100</v>
      </c>
      <c r="X800" s="2">
        <v>1.218</v>
      </c>
      <c r="Y800" s="6">
        <f t="shared" si="98"/>
        <v>3.2513814366941618E-2</v>
      </c>
      <c r="AA800">
        <v>189448</v>
      </c>
      <c r="AB800">
        <v>15107</v>
      </c>
      <c r="AD800" t="s">
        <v>2</v>
      </c>
      <c r="AE800">
        <v>51</v>
      </c>
      <c r="AF800">
        <v>10</v>
      </c>
      <c r="AH800" t="s">
        <v>9434</v>
      </c>
      <c r="AI800" t="s">
        <v>9433</v>
      </c>
      <c r="AJ800" t="s">
        <v>9432</v>
      </c>
      <c r="AK800" t="s">
        <v>9431</v>
      </c>
      <c r="AL800">
        <v>12</v>
      </c>
      <c r="AM800" s="5">
        <f t="shared" si="99"/>
        <v>0.70588235294117652</v>
      </c>
      <c r="AN800" s="4">
        <f t="shared" si="100"/>
        <v>1.0691137492482795E-3</v>
      </c>
      <c r="AO800" s="3"/>
      <c r="AP800">
        <v>0</v>
      </c>
      <c r="AQ800" t="s">
        <v>110</v>
      </c>
      <c r="AR800" t="s">
        <v>7240</v>
      </c>
      <c r="AS800" t="s">
        <v>109</v>
      </c>
      <c r="AT800" s="2" t="s">
        <v>0</v>
      </c>
      <c r="AU800" s="1">
        <f t="shared" si="101"/>
        <v>2.3080404181633618</v>
      </c>
      <c r="AV800" s="1">
        <f t="shared" si="102"/>
        <v>1.6791464058094947</v>
      </c>
      <c r="AW800" s="1">
        <f t="shared" si="103"/>
        <v>1.050252393455628</v>
      </c>
    </row>
    <row r="801" spans="1:49" x14ac:dyDescent="0.2">
      <c r="A801">
        <v>799</v>
      </c>
      <c r="B801" t="s">
        <v>9430</v>
      </c>
      <c r="F801" t="s">
        <v>9429</v>
      </c>
      <c r="G801" t="s">
        <v>10</v>
      </c>
      <c r="H801" t="s">
        <v>9</v>
      </c>
      <c r="I801" t="s">
        <v>9428</v>
      </c>
      <c r="J801">
        <v>60004828</v>
      </c>
      <c r="K801" t="s">
        <v>9427</v>
      </c>
      <c r="L801" t="s">
        <v>9426</v>
      </c>
      <c r="M801" t="s">
        <v>71</v>
      </c>
      <c r="N801">
        <v>2</v>
      </c>
      <c r="O801" t="s">
        <v>9425</v>
      </c>
      <c r="P801" t="s">
        <v>9424</v>
      </c>
      <c r="Q801" t="s">
        <v>9423</v>
      </c>
      <c r="R801" s="7">
        <v>38626</v>
      </c>
      <c r="S801" s="8">
        <f t="shared" si="96"/>
        <v>2005</v>
      </c>
      <c r="T801" s="8">
        <v>2005</v>
      </c>
      <c r="U801" s="8">
        <f t="shared" si="97"/>
        <v>17</v>
      </c>
      <c r="V801" s="7">
        <v>38626</v>
      </c>
      <c r="W801" t="s">
        <v>9422</v>
      </c>
      <c r="X801" s="2">
        <v>0.38700000000000001</v>
      </c>
      <c r="Y801" s="6">
        <f t="shared" si="98"/>
        <v>1.0330743973732683E-2</v>
      </c>
      <c r="AA801" t="s">
        <v>9421</v>
      </c>
      <c r="AB801">
        <v>144897</v>
      </c>
      <c r="AD801" t="s">
        <v>2</v>
      </c>
      <c r="AE801">
        <v>13</v>
      </c>
      <c r="AF801">
        <v>5</v>
      </c>
      <c r="AH801" t="s">
        <v>9420</v>
      </c>
      <c r="AI801" t="s">
        <v>9419</v>
      </c>
      <c r="AJ801" t="s">
        <v>9418</v>
      </c>
      <c r="AK801" t="s">
        <v>9417</v>
      </c>
      <c r="AL801">
        <v>17</v>
      </c>
      <c r="AM801" s="5">
        <f t="shared" si="99"/>
        <v>1</v>
      </c>
      <c r="AN801" s="4">
        <f t="shared" si="100"/>
        <v>1.5145778114350624E-3</v>
      </c>
      <c r="AO801" s="3"/>
      <c r="AP801">
        <v>0</v>
      </c>
      <c r="AR801" t="s">
        <v>1</v>
      </c>
      <c r="AT801" s="2" t="s">
        <v>0</v>
      </c>
      <c r="AU801" s="1">
        <f t="shared" si="101"/>
        <v>0.76858941250433965</v>
      </c>
      <c r="AV801" s="1">
        <f t="shared" si="102"/>
        <v>0.59226608925838731</v>
      </c>
      <c r="AW801" s="1">
        <f t="shared" si="103"/>
        <v>0.41594276601243485</v>
      </c>
    </row>
    <row r="802" spans="1:49" x14ac:dyDescent="0.2">
      <c r="A802">
        <v>800</v>
      </c>
      <c r="B802" t="s">
        <v>9416</v>
      </c>
      <c r="C802" t="s">
        <v>9415</v>
      </c>
      <c r="F802" t="s">
        <v>9414</v>
      </c>
      <c r="G802" t="s">
        <v>10</v>
      </c>
      <c r="H802" t="s">
        <v>9</v>
      </c>
      <c r="I802" t="s">
        <v>9413</v>
      </c>
      <c r="J802" t="s">
        <v>9412</v>
      </c>
      <c r="K802" t="s">
        <v>9411</v>
      </c>
      <c r="L802" t="s">
        <v>9410</v>
      </c>
      <c r="M802" t="s">
        <v>101</v>
      </c>
      <c r="N802">
        <v>2</v>
      </c>
      <c r="O802" t="s">
        <v>9409</v>
      </c>
      <c r="P802" t="s">
        <v>9408</v>
      </c>
      <c r="Q802" t="s">
        <v>9407</v>
      </c>
      <c r="R802" s="7">
        <v>38626</v>
      </c>
      <c r="S802" s="8">
        <f t="shared" si="96"/>
        <v>2005</v>
      </c>
      <c r="T802" s="8">
        <v>2005</v>
      </c>
      <c r="U802" s="8">
        <f t="shared" si="97"/>
        <v>17</v>
      </c>
      <c r="V802" s="7">
        <v>38626</v>
      </c>
      <c r="W802" t="s">
        <v>1088</v>
      </c>
      <c r="X802" s="2">
        <v>0.34399999999999997</v>
      </c>
      <c r="Y802" s="6">
        <f t="shared" si="98"/>
        <v>9.1828835322068283E-3</v>
      </c>
      <c r="AA802">
        <v>10745351</v>
      </c>
      <c r="AB802">
        <v>17964</v>
      </c>
      <c r="AD802" t="s">
        <v>2</v>
      </c>
      <c r="AE802">
        <v>18</v>
      </c>
      <c r="AF802">
        <v>8</v>
      </c>
      <c r="AH802" t="s">
        <v>9406</v>
      </c>
      <c r="AI802" t="s">
        <v>9405</v>
      </c>
      <c r="AJ802" t="s">
        <v>9404</v>
      </c>
      <c r="AK802" t="s">
        <v>9403</v>
      </c>
      <c r="AL802">
        <v>3</v>
      </c>
      <c r="AM802" s="5">
        <f t="shared" si="99"/>
        <v>0.17647058823529413</v>
      </c>
      <c r="AN802" s="4">
        <f t="shared" si="100"/>
        <v>2.6727843731206988E-4</v>
      </c>
      <c r="AO802" s="3"/>
      <c r="AP802">
        <v>0</v>
      </c>
      <c r="AR802" t="s">
        <v>1</v>
      </c>
      <c r="AT802" s="2" t="s">
        <v>0</v>
      </c>
      <c r="AU802" s="1">
        <f t="shared" si="101"/>
        <v>0.65082020037384003</v>
      </c>
      <c r="AV802" s="1">
        <f t="shared" si="102"/>
        <v>0.47250809847594488</v>
      </c>
      <c r="AW802" s="1">
        <f t="shared" si="103"/>
        <v>0.29419599657804973</v>
      </c>
    </row>
    <row r="803" spans="1:49" x14ac:dyDescent="0.2">
      <c r="A803">
        <v>801</v>
      </c>
      <c r="B803" t="s">
        <v>9402</v>
      </c>
      <c r="F803" t="s">
        <v>9401</v>
      </c>
      <c r="G803" t="s">
        <v>10</v>
      </c>
      <c r="H803" t="s">
        <v>9</v>
      </c>
      <c r="I803" t="s">
        <v>9400</v>
      </c>
      <c r="J803">
        <v>60019333</v>
      </c>
      <c r="K803" t="s">
        <v>9399</v>
      </c>
      <c r="L803" t="s">
        <v>9398</v>
      </c>
      <c r="M803" t="s">
        <v>9355</v>
      </c>
      <c r="N803">
        <v>1</v>
      </c>
      <c r="O803" t="s">
        <v>9397</v>
      </c>
      <c r="P803">
        <v>7005433349</v>
      </c>
      <c r="Q803">
        <v>60019333</v>
      </c>
      <c r="R803" s="7">
        <v>38626</v>
      </c>
      <c r="S803" s="8">
        <f t="shared" si="96"/>
        <v>2005</v>
      </c>
      <c r="T803" s="8">
        <v>2005</v>
      </c>
      <c r="U803" s="8">
        <f t="shared" si="97"/>
        <v>17</v>
      </c>
      <c r="V803" s="7">
        <v>38626</v>
      </c>
      <c r="W803" t="s">
        <v>69</v>
      </c>
      <c r="X803" s="2">
        <v>0.41299999999999998</v>
      </c>
      <c r="Y803" s="6">
        <f t="shared" si="98"/>
        <v>1.1024799124422733E-2</v>
      </c>
      <c r="AA803">
        <v>138797</v>
      </c>
      <c r="AB803">
        <v>19840</v>
      </c>
      <c r="AD803" t="s">
        <v>2</v>
      </c>
      <c r="AE803">
        <v>107</v>
      </c>
      <c r="AF803">
        <v>4</v>
      </c>
      <c r="AH803" t="s">
        <v>9396</v>
      </c>
      <c r="AI803" t="s">
        <v>9395</v>
      </c>
      <c r="AJ803" t="s">
        <v>9394</v>
      </c>
      <c r="AK803" t="s">
        <v>9393</v>
      </c>
      <c r="AL803">
        <v>0</v>
      </c>
      <c r="AM803" s="5">
        <f t="shared" si="99"/>
        <v>0</v>
      </c>
      <c r="AN803" s="4">
        <f t="shared" si="100"/>
        <v>0</v>
      </c>
      <c r="AO803" s="3"/>
      <c r="AP803">
        <v>0</v>
      </c>
      <c r="AR803" t="s">
        <v>1</v>
      </c>
      <c r="AT803" s="2" t="s">
        <v>0</v>
      </c>
      <c r="AU803" s="1">
        <f t="shared" si="101"/>
        <v>0.77173593870959123</v>
      </c>
      <c r="AV803" s="1">
        <f t="shared" si="102"/>
        <v>0.55123995622113664</v>
      </c>
      <c r="AW803" s="1">
        <f t="shared" si="103"/>
        <v>0.33074397373268194</v>
      </c>
    </row>
    <row r="804" spans="1:49" x14ac:dyDescent="0.2">
      <c r="A804">
        <v>802</v>
      </c>
      <c r="B804" t="s">
        <v>9392</v>
      </c>
      <c r="F804" t="s">
        <v>9391</v>
      </c>
      <c r="G804" t="s">
        <v>10</v>
      </c>
      <c r="H804" t="s">
        <v>9</v>
      </c>
      <c r="I804" t="s">
        <v>972</v>
      </c>
      <c r="J804">
        <v>60013402</v>
      </c>
      <c r="K804" t="s">
        <v>904</v>
      </c>
      <c r="L804" t="s">
        <v>903</v>
      </c>
      <c r="M804" t="s">
        <v>38</v>
      </c>
      <c r="N804">
        <v>2</v>
      </c>
      <c r="O804" t="s">
        <v>9390</v>
      </c>
      <c r="P804" t="s">
        <v>9389</v>
      </c>
      <c r="Q804" t="s">
        <v>9388</v>
      </c>
      <c r="R804" s="7">
        <v>38626</v>
      </c>
      <c r="S804" s="8">
        <f t="shared" si="96"/>
        <v>2005</v>
      </c>
      <c r="T804" s="8">
        <v>2005</v>
      </c>
      <c r="U804" s="8">
        <f t="shared" si="97"/>
        <v>17</v>
      </c>
      <c r="V804" s="7">
        <v>38626</v>
      </c>
      <c r="W804" t="s">
        <v>69</v>
      </c>
      <c r="X804" s="2">
        <v>0.41299999999999998</v>
      </c>
      <c r="Y804" s="6">
        <f t="shared" si="98"/>
        <v>1.1024799124422733E-2</v>
      </c>
      <c r="AA804">
        <v>138797</v>
      </c>
      <c r="AB804">
        <v>19840</v>
      </c>
      <c r="AD804" t="s">
        <v>2</v>
      </c>
      <c r="AE804">
        <v>107</v>
      </c>
      <c r="AF804">
        <v>4</v>
      </c>
      <c r="AH804" t="s">
        <v>9387</v>
      </c>
      <c r="AI804" t="s">
        <v>9386</v>
      </c>
      <c r="AJ804" t="s">
        <v>9385</v>
      </c>
      <c r="AK804" t="s">
        <v>9384</v>
      </c>
      <c r="AL804">
        <v>18</v>
      </c>
      <c r="AM804" s="5">
        <f t="shared" si="99"/>
        <v>1.0588235294117647</v>
      </c>
      <c r="AN804" s="4">
        <f t="shared" si="100"/>
        <v>1.6036706238724192E-3</v>
      </c>
      <c r="AO804" s="3"/>
      <c r="AP804">
        <v>0</v>
      </c>
      <c r="AR804" t="s">
        <v>1</v>
      </c>
      <c r="AT804" s="2" t="s">
        <v>0</v>
      </c>
      <c r="AU804" s="1">
        <f t="shared" si="101"/>
        <v>0.81984605742576389</v>
      </c>
      <c r="AV804" s="1">
        <f t="shared" si="102"/>
        <v>0.63142348741475751</v>
      </c>
      <c r="AW804" s="1">
        <f t="shared" si="103"/>
        <v>0.4430009174037513</v>
      </c>
    </row>
    <row r="805" spans="1:49" x14ac:dyDescent="0.2">
      <c r="A805">
        <v>803</v>
      </c>
      <c r="B805" t="s">
        <v>9383</v>
      </c>
      <c r="C805" t="s">
        <v>9382</v>
      </c>
      <c r="D805" t="s">
        <v>9381</v>
      </c>
      <c r="F805" t="s">
        <v>9380</v>
      </c>
      <c r="G805" t="s">
        <v>10</v>
      </c>
      <c r="H805" t="s">
        <v>9</v>
      </c>
      <c r="I805" t="s">
        <v>9379</v>
      </c>
      <c r="J805">
        <v>60025084</v>
      </c>
      <c r="K805" t="s">
        <v>252</v>
      </c>
      <c r="L805" t="s">
        <v>251</v>
      </c>
      <c r="M805" t="s">
        <v>71</v>
      </c>
      <c r="N805">
        <v>7</v>
      </c>
      <c r="O805" t="s">
        <v>9378</v>
      </c>
      <c r="P805" t="s">
        <v>9377</v>
      </c>
      <c r="Q805" t="s">
        <v>9376</v>
      </c>
      <c r="R805" s="7">
        <v>38626</v>
      </c>
      <c r="S805" s="8">
        <f t="shared" si="96"/>
        <v>2005</v>
      </c>
      <c r="T805" s="8">
        <v>2005</v>
      </c>
      <c r="U805" s="8">
        <f t="shared" si="97"/>
        <v>17</v>
      </c>
      <c r="V805" s="7">
        <v>38626</v>
      </c>
      <c r="W805" t="s">
        <v>517</v>
      </c>
      <c r="X805" s="2">
        <v>1.2769999999999999</v>
      </c>
      <c r="Y805" s="6">
        <f t="shared" si="98"/>
        <v>3.4088785670430582E-2</v>
      </c>
      <c r="AA805">
        <v>12709638</v>
      </c>
      <c r="AB805">
        <v>12507</v>
      </c>
      <c r="AD805" t="s">
        <v>2</v>
      </c>
      <c r="AE805">
        <v>9</v>
      </c>
      <c r="AF805">
        <v>7</v>
      </c>
      <c r="AH805" t="s">
        <v>9375</v>
      </c>
      <c r="AI805" t="s">
        <v>9374</v>
      </c>
      <c r="AJ805" t="s">
        <v>9373</v>
      </c>
      <c r="AK805" t="s">
        <v>9372</v>
      </c>
      <c r="AL805">
        <v>9</v>
      </c>
      <c r="AM805" s="5">
        <f t="shared" si="99"/>
        <v>0.52941176470588236</v>
      </c>
      <c r="AN805" s="4">
        <f t="shared" si="100"/>
        <v>8.0183531193620959E-4</v>
      </c>
      <c r="AO805" s="3"/>
      <c r="AP805">
        <v>0</v>
      </c>
      <c r="AR805" t="s">
        <v>1</v>
      </c>
      <c r="AT805" s="2">
        <v>5.1070000000000002</v>
      </c>
      <c r="AU805" s="1">
        <f t="shared" si="101"/>
        <v>2.4102700562882271</v>
      </c>
      <c r="AV805" s="1">
        <f t="shared" si="102"/>
        <v>1.7445310491183394</v>
      </c>
      <c r="AW805" s="1">
        <f t="shared" si="103"/>
        <v>1.078792041948452</v>
      </c>
    </row>
    <row r="806" spans="1:49" x14ac:dyDescent="0.2">
      <c r="A806">
        <v>804</v>
      </c>
      <c r="B806" t="s">
        <v>9371</v>
      </c>
      <c r="F806" t="s">
        <v>9370</v>
      </c>
      <c r="G806" t="s">
        <v>10</v>
      </c>
      <c r="H806" t="s">
        <v>9</v>
      </c>
      <c r="I806" t="s">
        <v>9369</v>
      </c>
      <c r="J806">
        <v>60025157</v>
      </c>
      <c r="K806" t="s">
        <v>9368</v>
      </c>
      <c r="L806" t="s">
        <v>9367</v>
      </c>
      <c r="M806" t="s">
        <v>38</v>
      </c>
      <c r="N806">
        <v>2</v>
      </c>
      <c r="O806" t="s">
        <v>9366</v>
      </c>
      <c r="P806" t="s">
        <v>9365</v>
      </c>
      <c r="Q806" t="s">
        <v>9364</v>
      </c>
      <c r="R806" s="7">
        <v>38626</v>
      </c>
      <c r="S806" s="8">
        <f t="shared" si="96"/>
        <v>2005</v>
      </c>
      <c r="T806" s="8">
        <v>2005</v>
      </c>
      <c r="U806" s="8">
        <f t="shared" si="97"/>
        <v>17</v>
      </c>
      <c r="V806" s="7">
        <v>38626</v>
      </c>
      <c r="W806" t="s">
        <v>69</v>
      </c>
      <c r="X806" s="2">
        <v>0.41299999999999998</v>
      </c>
      <c r="Y806" s="6">
        <f t="shared" si="98"/>
        <v>1.1024799124422733E-2</v>
      </c>
      <c r="AA806">
        <v>138797</v>
      </c>
      <c r="AB806">
        <v>19840</v>
      </c>
      <c r="AD806" t="s">
        <v>2</v>
      </c>
      <c r="AE806">
        <v>107</v>
      </c>
      <c r="AF806">
        <v>4</v>
      </c>
      <c r="AH806" t="s">
        <v>9363</v>
      </c>
      <c r="AI806" t="s">
        <v>9362</v>
      </c>
      <c r="AJ806" t="s">
        <v>9361</v>
      </c>
      <c r="AK806" t="s">
        <v>9360</v>
      </c>
      <c r="AL806">
        <v>3</v>
      </c>
      <c r="AM806" s="5">
        <f t="shared" si="99"/>
        <v>0.17647058823529413</v>
      </c>
      <c r="AN806" s="4">
        <f t="shared" si="100"/>
        <v>2.6727843731206988E-4</v>
      </c>
      <c r="AO806" s="3"/>
      <c r="AP806">
        <v>0</v>
      </c>
      <c r="AR806" t="s">
        <v>1</v>
      </c>
      <c r="AT806" s="2" t="s">
        <v>0</v>
      </c>
      <c r="AU806" s="1">
        <f t="shared" si="101"/>
        <v>0.77975429182895339</v>
      </c>
      <c r="AV806" s="1">
        <f t="shared" si="102"/>
        <v>0.56460387808674006</v>
      </c>
      <c r="AW806" s="1">
        <f t="shared" si="103"/>
        <v>0.34945346434452684</v>
      </c>
    </row>
    <row r="807" spans="1:49" x14ac:dyDescent="0.2">
      <c r="A807">
        <v>805</v>
      </c>
      <c r="B807" t="s">
        <v>9359</v>
      </c>
      <c r="F807" t="s">
        <v>9358</v>
      </c>
      <c r="G807" t="s">
        <v>10</v>
      </c>
      <c r="H807" t="s">
        <v>9</v>
      </c>
      <c r="I807" t="s">
        <v>9357</v>
      </c>
      <c r="J807">
        <v>100558861</v>
      </c>
      <c r="K807" t="s">
        <v>9356</v>
      </c>
      <c r="M807" t="s">
        <v>9355</v>
      </c>
      <c r="N807">
        <v>3</v>
      </c>
      <c r="O807" t="s">
        <v>9354</v>
      </c>
      <c r="P807" t="s">
        <v>9353</v>
      </c>
      <c r="Q807" t="s">
        <v>9352</v>
      </c>
      <c r="R807" s="7">
        <v>38626</v>
      </c>
      <c r="S807" s="8">
        <f t="shared" si="96"/>
        <v>2005</v>
      </c>
      <c r="T807" s="8">
        <v>2005</v>
      </c>
      <c r="U807" s="8">
        <f t="shared" si="97"/>
        <v>17</v>
      </c>
      <c r="V807" s="7">
        <v>38626</v>
      </c>
      <c r="W807" t="s">
        <v>9351</v>
      </c>
      <c r="X807" s="2">
        <v>0.105</v>
      </c>
      <c r="Y807" s="6">
        <f t="shared" si="98"/>
        <v>2.8029150316328981E-3</v>
      </c>
      <c r="AA807">
        <v>8436061</v>
      </c>
      <c r="AB807">
        <v>26655</v>
      </c>
      <c r="AC807">
        <v>8436061</v>
      </c>
      <c r="AD807" t="s">
        <v>2</v>
      </c>
      <c r="AE807">
        <v>12</v>
      </c>
      <c r="AF807">
        <v>4</v>
      </c>
      <c r="AH807" t="s">
        <v>9350</v>
      </c>
      <c r="AI807" t="s">
        <v>9349</v>
      </c>
      <c r="AJ807" t="s">
        <v>9348</v>
      </c>
      <c r="AK807" t="s">
        <v>9347</v>
      </c>
      <c r="AL807">
        <v>29</v>
      </c>
      <c r="AM807" s="5">
        <f t="shared" si="99"/>
        <v>1.7058823529411764</v>
      </c>
      <c r="AN807" s="4">
        <f t="shared" si="100"/>
        <v>2.5836915606833417E-3</v>
      </c>
      <c r="AO807" s="3"/>
      <c r="AP807">
        <v>0</v>
      </c>
      <c r="AR807" t="s">
        <v>1</v>
      </c>
      <c r="AT807" s="2" t="s">
        <v>0</v>
      </c>
      <c r="AU807" s="1">
        <f t="shared" si="101"/>
        <v>0.27371479903480306</v>
      </c>
      <c r="AV807" s="1">
        <f t="shared" si="102"/>
        <v>0.26933032961581199</v>
      </c>
      <c r="AW807" s="1">
        <f t="shared" si="103"/>
        <v>0.26494586019682081</v>
      </c>
    </row>
    <row r="808" spans="1:49" x14ac:dyDescent="0.2">
      <c r="A808">
        <v>806</v>
      </c>
      <c r="B808" t="s">
        <v>9346</v>
      </c>
      <c r="C808" t="s">
        <v>9345</v>
      </c>
      <c r="D808" t="s">
        <v>9344</v>
      </c>
      <c r="F808" t="s">
        <v>9343</v>
      </c>
      <c r="G808" t="s">
        <v>10</v>
      </c>
      <c r="H808" t="s">
        <v>9</v>
      </c>
      <c r="I808" t="s">
        <v>9342</v>
      </c>
      <c r="J808" t="s">
        <v>9341</v>
      </c>
      <c r="K808" t="s">
        <v>9340</v>
      </c>
      <c r="L808" t="s">
        <v>9339</v>
      </c>
      <c r="M808" t="s">
        <v>98</v>
      </c>
      <c r="N808">
        <v>3</v>
      </c>
      <c r="O808" t="s">
        <v>9338</v>
      </c>
      <c r="P808" t="s">
        <v>9337</v>
      </c>
      <c r="Q808" t="s">
        <v>9336</v>
      </c>
      <c r="R808" s="7">
        <v>38626</v>
      </c>
      <c r="S808" s="8">
        <f t="shared" si="96"/>
        <v>2005</v>
      </c>
      <c r="T808" s="8">
        <v>2005</v>
      </c>
      <c r="U808" s="8">
        <f t="shared" si="97"/>
        <v>17</v>
      </c>
      <c r="V808" s="7">
        <v>38626</v>
      </c>
      <c r="W808" t="s">
        <v>9335</v>
      </c>
      <c r="X808" s="2">
        <v>0.48</v>
      </c>
      <c r="Y808" s="6">
        <f t="shared" si="98"/>
        <v>1.2813325858893249E-2</v>
      </c>
      <c r="AA808">
        <v>9570233</v>
      </c>
      <c r="AB808">
        <v>15526</v>
      </c>
      <c r="AC808">
        <v>9570233</v>
      </c>
      <c r="AD808" t="s">
        <v>2</v>
      </c>
      <c r="AE808">
        <v>16</v>
      </c>
      <c r="AF808">
        <v>10</v>
      </c>
      <c r="AH808" t="s">
        <v>9334</v>
      </c>
      <c r="AI808" t="s">
        <v>9333</v>
      </c>
      <c r="AJ808" t="s">
        <v>9332</v>
      </c>
      <c r="AK808" t="s">
        <v>9331</v>
      </c>
      <c r="AL808">
        <v>26</v>
      </c>
      <c r="AM808" s="5">
        <f t="shared" si="99"/>
        <v>1.5294117647058822</v>
      </c>
      <c r="AN808" s="4">
        <f t="shared" si="100"/>
        <v>2.3164131233712718E-3</v>
      </c>
      <c r="AO808" s="3"/>
      <c r="AP808">
        <v>0</v>
      </c>
      <c r="AR808" t="s">
        <v>1</v>
      </c>
      <c r="AT808" s="2">
        <v>2.0459999999999998</v>
      </c>
      <c r="AU808" s="1">
        <f t="shared" si="101"/>
        <v>0.96642520382366548</v>
      </c>
      <c r="AV808" s="1">
        <f t="shared" si="102"/>
        <v>0.756486949113226</v>
      </c>
      <c r="AW808" s="1">
        <f t="shared" si="103"/>
        <v>0.54654869440278653</v>
      </c>
    </row>
    <row r="809" spans="1:49" x14ac:dyDescent="0.2">
      <c r="A809">
        <v>807</v>
      </c>
      <c r="B809" t="s">
        <v>9330</v>
      </c>
      <c r="C809" t="s">
        <v>9329</v>
      </c>
      <c r="D809" t="s">
        <v>9328</v>
      </c>
      <c r="F809" t="s">
        <v>9327</v>
      </c>
      <c r="G809" t="s">
        <v>10</v>
      </c>
      <c r="H809" t="s">
        <v>9</v>
      </c>
      <c r="I809" t="s">
        <v>9326</v>
      </c>
      <c r="J809" t="s">
        <v>9325</v>
      </c>
      <c r="K809" t="s">
        <v>9324</v>
      </c>
      <c r="L809" t="s">
        <v>9323</v>
      </c>
      <c r="M809" t="s">
        <v>9322</v>
      </c>
      <c r="N809">
        <v>2</v>
      </c>
      <c r="O809" t="s">
        <v>9321</v>
      </c>
      <c r="P809" t="s">
        <v>9320</v>
      </c>
      <c r="Q809" t="s">
        <v>9319</v>
      </c>
      <c r="R809" s="7">
        <v>38626</v>
      </c>
      <c r="S809" s="8">
        <f t="shared" si="96"/>
        <v>2005</v>
      </c>
      <c r="T809" s="8">
        <v>2005</v>
      </c>
      <c r="U809" s="8">
        <f t="shared" si="97"/>
        <v>17</v>
      </c>
      <c r="V809" s="7">
        <v>38626</v>
      </c>
      <c r="W809" t="s">
        <v>9318</v>
      </c>
      <c r="X809" s="2">
        <v>1.0329999999999999</v>
      </c>
      <c r="Y809" s="6">
        <f t="shared" si="98"/>
        <v>2.7575345025493178E-2</v>
      </c>
      <c r="AA809">
        <v>9532048</v>
      </c>
      <c r="AB809">
        <v>12278</v>
      </c>
      <c r="AD809" t="s">
        <v>2</v>
      </c>
      <c r="AE809">
        <v>18</v>
      </c>
      <c r="AF809">
        <v>10</v>
      </c>
      <c r="AH809" t="s">
        <v>9317</v>
      </c>
      <c r="AI809" t="s">
        <v>9316</v>
      </c>
      <c r="AK809" t="s">
        <v>9315</v>
      </c>
      <c r="AL809">
        <v>2</v>
      </c>
      <c r="AM809" s="5">
        <f t="shared" si="99"/>
        <v>0.11764705882352941</v>
      </c>
      <c r="AN809" s="4">
        <f t="shared" si="100"/>
        <v>1.7818562487471323E-4</v>
      </c>
      <c r="AO809" s="3"/>
      <c r="AP809">
        <v>0</v>
      </c>
      <c r="AR809" t="s">
        <v>1</v>
      </c>
      <c r="AT809" s="2" t="s">
        <v>0</v>
      </c>
      <c r="AU809" s="1">
        <f t="shared" si="101"/>
        <v>1.9356197205307637</v>
      </c>
      <c r="AV809" s="1">
        <f t="shared" si="102"/>
        <v>1.3876765325183944</v>
      </c>
      <c r="AW809" s="1">
        <f t="shared" si="103"/>
        <v>0.83973334450602521</v>
      </c>
    </row>
    <row r="810" spans="1:49" x14ac:dyDescent="0.2">
      <c r="A810">
        <v>808</v>
      </c>
      <c r="B810" t="s">
        <v>9314</v>
      </c>
      <c r="C810" t="s">
        <v>9313</v>
      </c>
      <c r="D810" t="s">
        <v>9312</v>
      </c>
      <c r="E810">
        <v>16168855</v>
      </c>
      <c r="F810" t="s">
        <v>9311</v>
      </c>
      <c r="G810" t="s">
        <v>10</v>
      </c>
      <c r="H810" t="s">
        <v>9</v>
      </c>
      <c r="I810" t="s">
        <v>891</v>
      </c>
      <c r="J810" t="s">
        <v>9310</v>
      </c>
      <c r="K810" t="s">
        <v>9309</v>
      </c>
      <c r="L810" t="s">
        <v>9308</v>
      </c>
      <c r="M810" t="s">
        <v>9307</v>
      </c>
      <c r="N810">
        <v>4</v>
      </c>
      <c r="O810" t="s">
        <v>9306</v>
      </c>
      <c r="P810" t="s">
        <v>9305</v>
      </c>
      <c r="Q810" t="s">
        <v>9304</v>
      </c>
      <c r="R810" s="7">
        <v>38626</v>
      </c>
      <c r="S810" s="8">
        <f t="shared" si="96"/>
        <v>2005</v>
      </c>
      <c r="T810" s="8">
        <v>2005</v>
      </c>
      <c r="U810" s="8">
        <f t="shared" si="97"/>
        <v>17</v>
      </c>
      <c r="V810" s="7">
        <v>38626</v>
      </c>
      <c r="W810" t="s">
        <v>26</v>
      </c>
      <c r="X810" s="2">
        <v>2.117</v>
      </c>
      <c r="Y810" s="6">
        <f t="shared" si="98"/>
        <v>5.6512105923493768E-2</v>
      </c>
      <c r="AA810">
        <v>3603016</v>
      </c>
      <c r="AB810">
        <v>17191</v>
      </c>
      <c r="AD810" t="s">
        <v>2</v>
      </c>
      <c r="AE810">
        <v>63</v>
      </c>
      <c r="AF810">
        <v>2</v>
      </c>
      <c r="AH810" t="s">
        <v>9303</v>
      </c>
      <c r="AI810" t="s">
        <v>9302</v>
      </c>
      <c r="AJ810" t="s">
        <v>9301</v>
      </c>
      <c r="AK810" t="s">
        <v>9300</v>
      </c>
      <c r="AL810">
        <v>33</v>
      </c>
      <c r="AM810" s="5">
        <f t="shared" si="99"/>
        <v>1.9411764705882353</v>
      </c>
      <c r="AN810" s="4">
        <f t="shared" si="100"/>
        <v>2.9400628104327684E-3</v>
      </c>
      <c r="AO810" s="3"/>
      <c r="AP810">
        <v>0</v>
      </c>
      <c r="AR810" t="s">
        <v>890</v>
      </c>
      <c r="AT810" s="2">
        <v>7.0380000000000003</v>
      </c>
      <c r="AU810" s="1">
        <f t="shared" si="101"/>
        <v>4.0440492989575461</v>
      </c>
      <c r="AV810" s="1">
        <f t="shared" si="102"/>
        <v>2.9726084366963268</v>
      </c>
      <c r="AW810" s="1">
        <f t="shared" si="103"/>
        <v>1.9011675744351069</v>
      </c>
    </row>
    <row r="811" spans="1:49" x14ac:dyDescent="0.2">
      <c r="A811">
        <v>809</v>
      </c>
      <c r="B811" t="s">
        <v>9299</v>
      </c>
      <c r="C811" t="s">
        <v>9298</v>
      </c>
      <c r="D811" t="s">
        <v>9297</v>
      </c>
      <c r="F811" t="s">
        <v>9296</v>
      </c>
      <c r="G811" t="s">
        <v>10</v>
      </c>
      <c r="H811" t="s">
        <v>9</v>
      </c>
      <c r="I811" t="s">
        <v>9295</v>
      </c>
      <c r="J811">
        <v>60022995</v>
      </c>
      <c r="K811" t="s">
        <v>9294</v>
      </c>
      <c r="L811" t="s">
        <v>9293</v>
      </c>
      <c r="M811" t="s">
        <v>51</v>
      </c>
      <c r="N811">
        <v>4</v>
      </c>
      <c r="O811" t="s">
        <v>9292</v>
      </c>
      <c r="P811" t="s">
        <v>9291</v>
      </c>
      <c r="Q811" t="s">
        <v>9290</v>
      </c>
      <c r="R811" s="7">
        <v>38626</v>
      </c>
      <c r="S811" s="8">
        <f t="shared" si="96"/>
        <v>2005</v>
      </c>
      <c r="T811" s="8">
        <v>2005</v>
      </c>
      <c r="U811" s="8">
        <f t="shared" si="97"/>
        <v>17</v>
      </c>
      <c r="V811" s="7">
        <v>38626</v>
      </c>
      <c r="W811" t="s">
        <v>9187</v>
      </c>
      <c r="X811" s="2">
        <v>0.90400000000000003</v>
      </c>
      <c r="Y811" s="6">
        <f t="shared" si="98"/>
        <v>2.4131763700915621E-2</v>
      </c>
      <c r="AA811">
        <v>2578972</v>
      </c>
      <c r="AB811">
        <v>24537</v>
      </c>
      <c r="AD811" t="s">
        <v>2</v>
      </c>
      <c r="AE811">
        <v>200</v>
      </c>
      <c r="AF811" t="s">
        <v>9186</v>
      </c>
      <c r="AH811" t="s">
        <v>9289</v>
      </c>
      <c r="AI811" t="s">
        <v>9288</v>
      </c>
      <c r="AJ811" t="s">
        <v>9287</v>
      </c>
      <c r="AK811" t="s">
        <v>9286</v>
      </c>
      <c r="AL811">
        <v>2</v>
      </c>
      <c r="AM811" s="5">
        <f t="shared" si="99"/>
        <v>0.11764705882352941</v>
      </c>
      <c r="AN811" s="4">
        <f t="shared" si="100"/>
        <v>1.7818562487471323E-4</v>
      </c>
      <c r="AO811" s="3"/>
      <c r="AP811">
        <v>0</v>
      </c>
      <c r="AR811" t="s">
        <v>1</v>
      </c>
      <c r="AT811" s="2" t="s">
        <v>0</v>
      </c>
      <c r="AU811" s="1">
        <f t="shared" si="101"/>
        <v>1.6945690278103349</v>
      </c>
      <c r="AV811" s="1">
        <f t="shared" si="102"/>
        <v>1.2154974662895166</v>
      </c>
      <c r="AW811" s="1">
        <f t="shared" si="103"/>
        <v>0.73642590476869851</v>
      </c>
    </row>
    <row r="812" spans="1:49" x14ac:dyDescent="0.2">
      <c r="A812">
        <v>810</v>
      </c>
      <c r="B812" t="s">
        <v>9285</v>
      </c>
      <c r="C812" t="s">
        <v>9284</v>
      </c>
      <c r="D812" t="s">
        <v>9283</v>
      </c>
      <c r="F812" t="s">
        <v>9282</v>
      </c>
      <c r="G812" t="s">
        <v>10</v>
      </c>
      <c r="H812" t="s">
        <v>9</v>
      </c>
      <c r="I812" t="s">
        <v>555</v>
      </c>
      <c r="J812">
        <v>60007511</v>
      </c>
      <c r="K812" t="s">
        <v>9270</v>
      </c>
      <c r="L812" t="s">
        <v>467</v>
      </c>
      <c r="M812" t="s">
        <v>305</v>
      </c>
      <c r="N812">
        <v>3</v>
      </c>
      <c r="O812" t="s">
        <v>9281</v>
      </c>
      <c r="P812" t="s">
        <v>9280</v>
      </c>
      <c r="Q812" t="s">
        <v>9267</v>
      </c>
      <c r="R812" s="7">
        <v>38626</v>
      </c>
      <c r="S812" s="8">
        <f t="shared" si="96"/>
        <v>2005</v>
      </c>
      <c r="T812" s="8">
        <v>2005</v>
      </c>
      <c r="U812" s="8">
        <f t="shared" si="97"/>
        <v>17</v>
      </c>
      <c r="V812" s="7">
        <v>38626</v>
      </c>
      <c r="W812" t="s">
        <v>9187</v>
      </c>
      <c r="X812" s="2">
        <v>0.90400000000000003</v>
      </c>
      <c r="Y812" s="6">
        <f t="shared" si="98"/>
        <v>2.4131763700915621E-2</v>
      </c>
      <c r="AA812">
        <v>2578972</v>
      </c>
      <c r="AB812">
        <v>24537</v>
      </c>
      <c r="AD812" t="s">
        <v>2</v>
      </c>
      <c r="AE812">
        <v>200</v>
      </c>
      <c r="AF812" t="s">
        <v>9186</v>
      </c>
      <c r="AH812" t="s">
        <v>9279</v>
      </c>
      <c r="AI812" t="s">
        <v>9278</v>
      </c>
      <c r="AJ812" t="s">
        <v>9277</v>
      </c>
      <c r="AK812" t="s">
        <v>9276</v>
      </c>
      <c r="AL812">
        <v>3</v>
      </c>
      <c r="AM812" s="5">
        <f t="shared" si="99"/>
        <v>0.17647058823529413</v>
      </c>
      <c r="AN812" s="4">
        <f t="shared" si="100"/>
        <v>2.6727843731206988E-4</v>
      </c>
      <c r="AO812" s="3"/>
      <c r="AP812">
        <v>0</v>
      </c>
      <c r="AQ812" t="s">
        <v>569</v>
      </c>
      <c r="AR812" t="s">
        <v>1</v>
      </c>
      <c r="AS812" t="s">
        <v>567</v>
      </c>
      <c r="AT812" s="2" t="s">
        <v>0</v>
      </c>
      <c r="AU812" s="1">
        <f t="shared" si="101"/>
        <v>1.6972418121834556</v>
      </c>
      <c r="AV812" s="1">
        <f t="shared" si="102"/>
        <v>1.2199521069113846</v>
      </c>
      <c r="AW812" s="1">
        <f t="shared" si="103"/>
        <v>0.74266240163931352</v>
      </c>
    </row>
    <row r="813" spans="1:49" x14ac:dyDescent="0.2">
      <c r="A813">
        <v>811</v>
      </c>
      <c r="B813" t="s">
        <v>9275</v>
      </c>
      <c r="C813" t="s">
        <v>9274</v>
      </c>
      <c r="D813" t="s">
        <v>9273</v>
      </c>
      <c r="F813" t="s">
        <v>9272</v>
      </c>
      <c r="G813" t="s">
        <v>10</v>
      </c>
      <c r="H813" t="s">
        <v>9</v>
      </c>
      <c r="I813" t="s">
        <v>9271</v>
      </c>
      <c r="J813">
        <v>60007511</v>
      </c>
      <c r="K813" t="s">
        <v>9270</v>
      </c>
      <c r="L813" t="s">
        <v>467</v>
      </c>
      <c r="M813" t="s">
        <v>305</v>
      </c>
      <c r="N813">
        <v>3</v>
      </c>
      <c r="O813" t="s">
        <v>9269</v>
      </c>
      <c r="P813" t="s">
        <v>9268</v>
      </c>
      <c r="Q813" t="s">
        <v>9267</v>
      </c>
      <c r="R813" s="7">
        <v>38626</v>
      </c>
      <c r="S813" s="8">
        <f t="shared" si="96"/>
        <v>2005</v>
      </c>
      <c r="T813" s="8">
        <v>2005</v>
      </c>
      <c r="U813" s="8">
        <f t="shared" si="97"/>
        <v>17</v>
      </c>
      <c r="V813" s="7">
        <v>38626</v>
      </c>
      <c r="W813" t="s">
        <v>9187</v>
      </c>
      <c r="X813" s="2">
        <v>0.90400000000000003</v>
      </c>
      <c r="Y813" s="6">
        <f t="shared" si="98"/>
        <v>2.4131763700915621E-2</v>
      </c>
      <c r="AA813">
        <v>2578972</v>
      </c>
      <c r="AB813">
        <v>24537</v>
      </c>
      <c r="AD813" t="s">
        <v>2</v>
      </c>
      <c r="AE813">
        <v>200</v>
      </c>
      <c r="AF813" t="s">
        <v>9186</v>
      </c>
      <c r="AH813" t="s">
        <v>9266</v>
      </c>
      <c r="AI813" t="s">
        <v>9265</v>
      </c>
      <c r="AJ813" t="s">
        <v>9264</v>
      </c>
      <c r="AK813" t="s">
        <v>9263</v>
      </c>
      <c r="AL813">
        <v>4</v>
      </c>
      <c r="AM813" s="5">
        <f t="shared" si="99"/>
        <v>0.23529411764705882</v>
      </c>
      <c r="AN813" s="4">
        <f t="shared" si="100"/>
        <v>3.5637124974942646E-4</v>
      </c>
      <c r="AO813" s="3"/>
      <c r="AP813">
        <v>0</v>
      </c>
      <c r="AR813" t="s">
        <v>1</v>
      </c>
      <c r="AT813" s="2" t="s">
        <v>0</v>
      </c>
      <c r="AU813" s="1">
        <f t="shared" si="101"/>
        <v>1.6999145965565763</v>
      </c>
      <c r="AV813" s="1">
        <f t="shared" si="102"/>
        <v>1.2244067475332525</v>
      </c>
      <c r="AW813" s="1">
        <f t="shared" si="103"/>
        <v>0.74889889850992841</v>
      </c>
    </row>
    <row r="814" spans="1:49" x14ac:dyDescent="0.2">
      <c r="A814">
        <v>812</v>
      </c>
      <c r="B814" t="s">
        <v>9262</v>
      </c>
      <c r="C814" t="s">
        <v>9261</v>
      </c>
      <c r="D814" t="s">
        <v>9260</v>
      </c>
      <c r="F814" t="s">
        <v>9259</v>
      </c>
      <c r="G814" t="s">
        <v>10</v>
      </c>
      <c r="H814" t="s">
        <v>9</v>
      </c>
      <c r="I814" t="s">
        <v>9258</v>
      </c>
      <c r="J814">
        <v>60106207</v>
      </c>
      <c r="K814" t="s">
        <v>9257</v>
      </c>
      <c r="L814" t="s">
        <v>9256</v>
      </c>
      <c r="M814" t="s">
        <v>378</v>
      </c>
      <c r="N814">
        <v>7</v>
      </c>
      <c r="O814" t="s">
        <v>9255</v>
      </c>
      <c r="P814" t="s">
        <v>9254</v>
      </c>
      <c r="Q814" t="s">
        <v>9253</v>
      </c>
      <c r="R814" s="7">
        <v>38626</v>
      </c>
      <c r="S814" s="8">
        <f t="shared" si="96"/>
        <v>2005</v>
      </c>
      <c r="T814" s="8">
        <v>2005</v>
      </c>
      <c r="U814" s="8">
        <f t="shared" si="97"/>
        <v>17</v>
      </c>
      <c r="V814" s="7">
        <v>38626</v>
      </c>
      <c r="W814" t="s">
        <v>9187</v>
      </c>
      <c r="X814" s="2">
        <v>0.90400000000000003</v>
      </c>
      <c r="Y814" s="6">
        <f t="shared" si="98"/>
        <v>2.4131763700915621E-2</v>
      </c>
      <c r="AA814">
        <v>2578972</v>
      </c>
      <c r="AB814">
        <v>24537</v>
      </c>
      <c r="AD814" t="s">
        <v>2</v>
      </c>
      <c r="AE814">
        <v>200</v>
      </c>
      <c r="AF814" t="s">
        <v>9186</v>
      </c>
      <c r="AH814" t="s">
        <v>9252</v>
      </c>
      <c r="AI814" t="s">
        <v>9251</v>
      </c>
      <c r="AJ814" t="s">
        <v>9250</v>
      </c>
      <c r="AK814" t="s">
        <v>9249</v>
      </c>
      <c r="AL814">
        <v>10</v>
      </c>
      <c r="AM814" s="5">
        <f t="shared" si="99"/>
        <v>0.58823529411764708</v>
      </c>
      <c r="AN814" s="4">
        <f t="shared" si="100"/>
        <v>8.9092812437356617E-4</v>
      </c>
      <c r="AO814" s="3"/>
      <c r="AP814">
        <v>0</v>
      </c>
      <c r="AR814" t="s">
        <v>1</v>
      </c>
      <c r="AT814" s="2" t="s">
        <v>0</v>
      </c>
      <c r="AU814" s="1">
        <f t="shared" si="101"/>
        <v>1.7159513027953006</v>
      </c>
      <c r="AV814" s="1">
        <f t="shared" si="102"/>
        <v>1.2511345912644594</v>
      </c>
      <c r="AW814" s="1">
        <f t="shared" si="103"/>
        <v>0.78631787973361811</v>
      </c>
    </row>
    <row r="815" spans="1:49" x14ac:dyDescent="0.2">
      <c r="A815">
        <v>813</v>
      </c>
      <c r="B815" t="s">
        <v>9248</v>
      </c>
      <c r="F815" t="s">
        <v>9247</v>
      </c>
      <c r="G815" t="s">
        <v>10</v>
      </c>
      <c r="H815" t="s">
        <v>9</v>
      </c>
      <c r="I815" t="s">
        <v>9246</v>
      </c>
      <c r="N815">
        <v>2</v>
      </c>
      <c r="O815" t="s">
        <v>9245</v>
      </c>
      <c r="P815" t="s">
        <v>9244</v>
      </c>
      <c r="Q815" t="s">
        <v>629</v>
      </c>
      <c r="R815" s="7">
        <v>38626</v>
      </c>
      <c r="S815" s="8">
        <f t="shared" si="96"/>
        <v>2005</v>
      </c>
      <c r="T815" s="8">
        <v>2005</v>
      </c>
      <c r="U815" s="8">
        <f t="shared" si="97"/>
        <v>17</v>
      </c>
      <c r="V815" s="7">
        <v>38626</v>
      </c>
      <c r="W815" t="s">
        <v>9243</v>
      </c>
      <c r="X815" s="2">
        <v>0.11</v>
      </c>
      <c r="Y815" s="6">
        <f t="shared" si="98"/>
        <v>2.9363871759963698E-3</v>
      </c>
      <c r="AA815">
        <v>11092777</v>
      </c>
      <c r="AB815">
        <v>144813</v>
      </c>
      <c r="AD815" t="s">
        <v>2</v>
      </c>
      <c r="AE815">
        <v>4</v>
      </c>
      <c r="AF815">
        <v>10</v>
      </c>
      <c r="AH815" t="s">
        <v>9242</v>
      </c>
      <c r="AI815" t="s">
        <v>9241</v>
      </c>
      <c r="AJ815" t="s">
        <v>9240</v>
      </c>
      <c r="AK815" t="s">
        <v>9239</v>
      </c>
      <c r="AL815">
        <v>0</v>
      </c>
      <c r="AM815" s="5">
        <f t="shared" si="99"/>
        <v>0</v>
      </c>
      <c r="AN815" s="4">
        <f t="shared" si="100"/>
        <v>0</v>
      </c>
      <c r="AO815" s="3"/>
      <c r="AP815">
        <v>0</v>
      </c>
      <c r="AR815" t="s">
        <v>1</v>
      </c>
      <c r="AT815" s="2" t="s">
        <v>0</v>
      </c>
      <c r="AU815" s="1">
        <f t="shared" si="101"/>
        <v>0.20554710231974588</v>
      </c>
      <c r="AV815" s="1">
        <f t="shared" si="102"/>
        <v>0.1468193587998185</v>
      </c>
      <c r="AW815" s="1">
        <f t="shared" si="103"/>
        <v>8.8091615279891095E-2</v>
      </c>
    </row>
    <row r="816" spans="1:49" x14ac:dyDescent="0.2">
      <c r="A816">
        <v>814</v>
      </c>
      <c r="B816" t="s">
        <v>9238</v>
      </c>
      <c r="C816" t="s">
        <v>9237</v>
      </c>
      <c r="D816" t="s">
        <v>9236</v>
      </c>
      <c r="F816" t="s">
        <v>9235</v>
      </c>
      <c r="G816" t="s">
        <v>10</v>
      </c>
      <c r="H816" t="s">
        <v>9</v>
      </c>
      <c r="I816" t="s">
        <v>9234</v>
      </c>
      <c r="J816">
        <v>60024324</v>
      </c>
      <c r="K816" t="s">
        <v>9233</v>
      </c>
      <c r="L816" t="s">
        <v>9232</v>
      </c>
      <c r="M816" t="s">
        <v>38</v>
      </c>
      <c r="N816">
        <v>3</v>
      </c>
      <c r="O816" t="s">
        <v>9231</v>
      </c>
      <c r="P816" t="s">
        <v>9230</v>
      </c>
      <c r="Q816" t="s">
        <v>9229</v>
      </c>
      <c r="R816" s="7">
        <v>38626</v>
      </c>
      <c r="S816" s="8">
        <f t="shared" si="96"/>
        <v>2005</v>
      </c>
      <c r="T816" s="8">
        <v>2005</v>
      </c>
      <c r="U816" s="8">
        <f t="shared" si="97"/>
        <v>17</v>
      </c>
      <c r="V816" s="7">
        <v>38626</v>
      </c>
      <c r="W816" t="s">
        <v>9228</v>
      </c>
      <c r="X816" s="2">
        <v>0.69599999999999995</v>
      </c>
      <c r="Y816" s="6">
        <f t="shared" si="98"/>
        <v>1.857932249539521E-2</v>
      </c>
      <c r="AA816">
        <v>320633</v>
      </c>
      <c r="AB816">
        <v>27773</v>
      </c>
      <c r="AD816" t="s">
        <v>2</v>
      </c>
      <c r="AE816">
        <v>53</v>
      </c>
      <c r="AF816">
        <v>12</v>
      </c>
      <c r="AH816" t="s">
        <v>9227</v>
      </c>
      <c r="AI816" t="s">
        <v>9226</v>
      </c>
      <c r="AJ816" t="s">
        <v>9225</v>
      </c>
      <c r="AK816" t="s">
        <v>9224</v>
      </c>
      <c r="AL816">
        <v>8</v>
      </c>
      <c r="AM816" s="5">
        <f t="shared" si="99"/>
        <v>0.47058823529411764</v>
      </c>
      <c r="AN816" s="4">
        <f t="shared" si="100"/>
        <v>7.1274249949885291E-4</v>
      </c>
      <c r="AO816" s="3"/>
      <c r="AP816">
        <v>0</v>
      </c>
      <c r="AQ816" t="s">
        <v>269</v>
      </c>
      <c r="AR816" t="s">
        <v>1</v>
      </c>
      <c r="AS816" t="s">
        <v>268</v>
      </c>
      <c r="AT816" s="2">
        <v>2.0299999999999998</v>
      </c>
      <c r="AU816" s="1">
        <f t="shared" si="101"/>
        <v>1.3219348496626302</v>
      </c>
      <c r="AV816" s="1">
        <f t="shared" si="102"/>
        <v>0.96460324974470324</v>
      </c>
      <c r="AW816" s="1">
        <f t="shared" si="103"/>
        <v>0.60727164982677606</v>
      </c>
    </row>
    <row r="817" spans="1:49" x14ac:dyDescent="0.2">
      <c r="A817">
        <v>815</v>
      </c>
      <c r="B817" t="s">
        <v>9223</v>
      </c>
      <c r="C817" t="s">
        <v>9222</v>
      </c>
      <c r="D817" t="s">
        <v>9221</v>
      </c>
      <c r="F817" t="s">
        <v>9220</v>
      </c>
      <c r="G817" t="s">
        <v>10</v>
      </c>
      <c r="H817" t="s">
        <v>9</v>
      </c>
      <c r="I817" t="s">
        <v>9219</v>
      </c>
      <c r="J817" t="s">
        <v>9218</v>
      </c>
      <c r="K817" t="s">
        <v>9217</v>
      </c>
      <c r="L817" t="s">
        <v>9216</v>
      </c>
      <c r="M817" t="s">
        <v>9215</v>
      </c>
      <c r="N817">
        <v>3</v>
      </c>
      <c r="O817" t="s">
        <v>9214</v>
      </c>
      <c r="P817" t="s">
        <v>9213</v>
      </c>
      <c r="Q817" t="s">
        <v>9212</v>
      </c>
      <c r="R817" s="7">
        <v>38626</v>
      </c>
      <c r="S817" s="8">
        <f t="shared" si="96"/>
        <v>2005</v>
      </c>
      <c r="T817" s="8">
        <v>2005</v>
      </c>
      <c r="U817" s="8">
        <f t="shared" si="97"/>
        <v>17</v>
      </c>
      <c r="V817" s="7">
        <v>38626</v>
      </c>
      <c r="W817" t="s">
        <v>9187</v>
      </c>
      <c r="X817" s="2">
        <v>0.90400000000000003</v>
      </c>
      <c r="Y817" s="6">
        <f t="shared" si="98"/>
        <v>2.4131763700915621E-2</v>
      </c>
      <c r="AA817">
        <v>2578972</v>
      </c>
      <c r="AB817">
        <v>24537</v>
      </c>
      <c r="AD817" t="s">
        <v>2</v>
      </c>
      <c r="AE817">
        <v>200</v>
      </c>
      <c r="AF817" t="s">
        <v>9186</v>
      </c>
      <c r="AH817" t="s">
        <v>9211</v>
      </c>
      <c r="AI817" t="s">
        <v>9210</v>
      </c>
      <c r="AJ817" t="s">
        <v>9209</v>
      </c>
      <c r="AK817" t="s">
        <v>9208</v>
      </c>
      <c r="AL817">
        <v>4</v>
      </c>
      <c r="AM817" s="5">
        <f t="shared" si="99"/>
        <v>0.23529411764705882</v>
      </c>
      <c r="AN817" s="4">
        <f t="shared" si="100"/>
        <v>3.5637124974942646E-4</v>
      </c>
      <c r="AO817" s="3"/>
      <c r="AP817">
        <v>0</v>
      </c>
      <c r="AR817" t="s">
        <v>1</v>
      </c>
      <c r="AT817" s="2" t="s">
        <v>0</v>
      </c>
      <c r="AU817" s="1">
        <f t="shared" si="101"/>
        <v>1.6999145965565763</v>
      </c>
      <c r="AV817" s="1">
        <f t="shared" si="102"/>
        <v>1.2244067475332525</v>
      </c>
      <c r="AW817" s="1">
        <f t="shared" si="103"/>
        <v>0.74889889850992841</v>
      </c>
    </row>
    <row r="818" spans="1:49" x14ac:dyDescent="0.2">
      <c r="A818">
        <v>816</v>
      </c>
      <c r="B818" t="s">
        <v>9207</v>
      </c>
      <c r="C818" t="s">
        <v>9206</v>
      </c>
      <c r="D818" t="s">
        <v>9205</v>
      </c>
      <c r="F818" t="s">
        <v>9204</v>
      </c>
      <c r="G818" t="s">
        <v>10</v>
      </c>
      <c r="H818" t="s">
        <v>9</v>
      </c>
      <c r="I818" t="s">
        <v>9203</v>
      </c>
      <c r="J818">
        <v>60025858</v>
      </c>
      <c r="K818" t="s">
        <v>443</v>
      </c>
      <c r="L818" t="s">
        <v>442</v>
      </c>
      <c r="M818" t="s">
        <v>441</v>
      </c>
      <c r="N818">
        <v>3</v>
      </c>
      <c r="O818" t="s">
        <v>9202</v>
      </c>
      <c r="P818" t="s">
        <v>9201</v>
      </c>
      <c r="Q818" t="s">
        <v>9200</v>
      </c>
      <c r="R818" s="7">
        <v>38626</v>
      </c>
      <c r="S818" s="8">
        <f t="shared" si="96"/>
        <v>2005</v>
      </c>
      <c r="T818" s="8">
        <v>2005</v>
      </c>
      <c r="U818" s="8">
        <f t="shared" si="97"/>
        <v>17</v>
      </c>
      <c r="V818" s="7">
        <v>38626</v>
      </c>
      <c r="W818" t="s">
        <v>9187</v>
      </c>
      <c r="X818" s="2">
        <v>0.90400000000000003</v>
      </c>
      <c r="Y818" s="6">
        <f t="shared" si="98"/>
        <v>2.4131763700915621E-2</v>
      </c>
      <c r="AA818">
        <v>2578972</v>
      </c>
      <c r="AB818">
        <v>24537</v>
      </c>
      <c r="AD818" t="s">
        <v>2</v>
      </c>
      <c r="AE818">
        <v>200</v>
      </c>
      <c r="AF818" t="s">
        <v>9186</v>
      </c>
      <c r="AH818" t="s">
        <v>9199</v>
      </c>
      <c r="AI818" t="s">
        <v>9198</v>
      </c>
      <c r="AJ818" t="s">
        <v>9197</v>
      </c>
      <c r="AK818" t="s">
        <v>9196</v>
      </c>
      <c r="AL818">
        <v>87</v>
      </c>
      <c r="AM818" s="5">
        <f t="shared" si="99"/>
        <v>5.117647058823529</v>
      </c>
      <c r="AN818" s="4">
        <f t="shared" si="100"/>
        <v>7.7510746820500251E-3</v>
      </c>
      <c r="AO818" s="3"/>
      <c r="AP818">
        <v>0</v>
      </c>
      <c r="AR818" t="s">
        <v>1</v>
      </c>
      <c r="AT818" s="2" t="s">
        <v>0</v>
      </c>
      <c r="AU818" s="1">
        <f t="shared" si="101"/>
        <v>1.9217556995255944</v>
      </c>
      <c r="AV818" s="1">
        <f t="shared" si="102"/>
        <v>1.5941419191482824</v>
      </c>
      <c r="AW818" s="1">
        <f t="shared" si="103"/>
        <v>1.2665281387709704</v>
      </c>
    </row>
    <row r="819" spans="1:49" x14ac:dyDescent="0.2">
      <c r="A819">
        <v>817</v>
      </c>
      <c r="B819" t="s">
        <v>9195</v>
      </c>
      <c r="C819" t="s">
        <v>9194</v>
      </c>
      <c r="D819" t="s">
        <v>9193</v>
      </c>
      <c r="F819" t="s">
        <v>9192</v>
      </c>
      <c r="G819" t="s">
        <v>10</v>
      </c>
      <c r="H819" t="s">
        <v>9</v>
      </c>
      <c r="I819" t="s">
        <v>9191</v>
      </c>
      <c r="J819" t="s">
        <v>1306</v>
      </c>
      <c r="K819" t="s">
        <v>1305</v>
      </c>
      <c r="L819" t="s">
        <v>1304</v>
      </c>
      <c r="M819" t="s">
        <v>1303</v>
      </c>
      <c r="N819">
        <v>4</v>
      </c>
      <c r="O819" t="s">
        <v>9190</v>
      </c>
      <c r="P819" t="s">
        <v>9189</v>
      </c>
      <c r="Q819" t="s">
        <v>9188</v>
      </c>
      <c r="R819" s="7">
        <v>38626</v>
      </c>
      <c r="S819" s="8">
        <f t="shared" si="96"/>
        <v>2005</v>
      </c>
      <c r="T819" s="8">
        <v>2005</v>
      </c>
      <c r="U819" s="8">
        <f t="shared" si="97"/>
        <v>17</v>
      </c>
      <c r="V819" s="7">
        <v>38626</v>
      </c>
      <c r="W819" t="s">
        <v>9187</v>
      </c>
      <c r="X819" s="2">
        <v>0.90400000000000003</v>
      </c>
      <c r="Y819" s="6">
        <f t="shared" si="98"/>
        <v>2.4131763700915621E-2</v>
      </c>
      <c r="AA819">
        <v>2578972</v>
      </c>
      <c r="AB819">
        <v>24537</v>
      </c>
      <c r="AD819" t="s">
        <v>2</v>
      </c>
      <c r="AE819">
        <v>200</v>
      </c>
      <c r="AF819" t="s">
        <v>9186</v>
      </c>
      <c r="AH819" t="s">
        <v>9185</v>
      </c>
      <c r="AI819" t="s">
        <v>9184</v>
      </c>
      <c r="AJ819" t="s">
        <v>9183</v>
      </c>
      <c r="AK819" t="s">
        <v>9182</v>
      </c>
      <c r="AL819">
        <v>1</v>
      </c>
      <c r="AM819" s="5">
        <f t="shared" si="99"/>
        <v>5.8823529411764705E-2</v>
      </c>
      <c r="AN819" s="4">
        <f t="shared" si="100"/>
        <v>8.9092812437356614E-5</v>
      </c>
      <c r="AO819" s="3"/>
      <c r="AP819">
        <v>0</v>
      </c>
      <c r="AQ819" t="s">
        <v>9181</v>
      </c>
      <c r="AR819" t="s">
        <v>1301</v>
      </c>
      <c r="AS819" t="s">
        <v>1234</v>
      </c>
      <c r="AT819" s="2" t="s">
        <v>0</v>
      </c>
      <c r="AU819" s="1">
        <f t="shared" si="101"/>
        <v>1.6918962434372142</v>
      </c>
      <c r="AV819" s="1">
        <f t="shared" si="102"/>
        <v>1.2110428256676489</v>
      </c>
      <c r="AW819" s="1">
        <f t="shared" si="103"/>
        <v>0.73018940789808351</v>
      </c>
    </row>
    <row r="820" spans="1:49" x14ac:dyDescent="0.2">
      <c r="A820">
        <v>818</v>
      </c>
      <c r="B820" t="s">
        <v>9180</v>
      </c>
      <c r="C820" t="s">
        <v>9179</v>
      </c>
      <c r="F820" t="s">
        <v>9178</v>
      </c>
      <c r="G820" t="s">
        <v>10</v>
      </c>
      <c r="H820" t="s">
        <v>9</v>
      </c>
      <c r="I820" t="s">
        <v>9177</v>
      </c>
      <c r="J820">
        <v>60023908</v>
      </c>
      <c r="K820" t="s">
        <v>9176</v>
      </c>
      <c r="L820" t="s">
        <v>9175</v>
      </c>
      <c r="M820" t="s">
        <v>38</v>
      </c>
      <c r="N820">
        <v>2</v>
      </c>
      <c r="O820" t="s">
        <v>9174</v>
      </c>
      <c r="P820" t="s">
        <v>9173</v>
      </c>
      <c r="Q820" t="s">
        <v>9172</v>
      </c>
      <c r="R820" s="7">
        <v>38626</v>
      </c>
      <c r="S820" s="8">
        <f t="shared" si="96"/>
        <v>2005</v>
      </c>
      <c r="T820" s="8">
        <v>2005</v>
      </c>
      <c r="U820" s="8">
        <f t="shared" si="97"/>
        <v>17</v>
      </c>
      <c r="V820" s="7">
        <v>38626</v>
      </c>
      <c r="W820" t="s">
        <v>377</v>
      </c>
      <c r="X820" s="2">
        <v>0.44500000000000001</v>
      </c>
      <c r="Y820" s="6">
        <f t="shared" si="98"/>
        <v>1.1879020848348951E-2</v>
      </c>
      <c r="AA820" t="s">
        <v>376</v>
      </c>
      <c r="AB820">
        <v>27306</v>
      </c>
      <c r="AD820" t="s">
        <v>2</v>
      </c>
      <c r="AE820">
        <v>10</v>
      </c>
      <c r="AF820">
        <v>5</v>
      </c>
      <c r="AH820" t="s">
        <v>9171</v>
      </c>
      <c r="AI820" t="s">
        <v>9170</v>
      </c>
      <c r="AJ820" t="s">
        <v>9169</v>
      </c>
      <c r="AK820" t="s">
        <v>9168</v>
      </c>
      <c r="AL820">
        <v>13</v>
      </c>
      <c r="AM820" s="5">
        <f t="shared" si="99"/>
        <v>0.76470588235294112</v>
      </c>
      <c r="AN820" s="4">
        <f t="shared" si="100"/>
        <v>1.1582065616856359E-3</v>
      </c>
      <c r="AO820" s="3"/>
      <c r="AP820">
        <v>0</v>
      </c>
      <c r="AR820" t="s">
        <v>9167</v>
      </c>
      <c r="AS820" t="s">
        <v>109</v>
      </c>
      <c r="AT820" s="2" t="s">
        <v>0</v>
      </c>
      <c r="AU820" s="1">
        <f t="shared" si="101"/>
        <v>0.86627765623499553</v>
      </c>
      <c r="AV820" s="1">
        <f t="shared" si="102"/>
        <v>0.65186137050172932</v>
      </c>
      <c r="AW820" s="1">
        <f t="shared" si="103"/>
        <v>0.437445084768463</v>
      </c>
    </row>
    <row r="821" spans="1:49" x14ac:dyDescent="0.2">
      <c r="A821">
        <v>819</v>
      </c>
      <c r="B821" t="s">
        <v>9166</v>
      </c>
      <c r="C821" t="s">
        <v>9165</v>
      </c>
      <c r="D821" t="s">
        <v>9164</v>
      </c>
      <c r="F821" t="s">
        <v>9163</v>
      </c>
      <c r="G821" t="s">
        <v>10</v>
      </c>
      <c r="H821" t="s">
        <v>9</v>
      </c>
      <c r="I821" t="s">
        <v>9162</v>
      </c>
      <c r="J821" t="s">
        <v>9161</v>
      </c>
      <c r="K821" t="s">
        <v>9160</v>
      </c>
      <c r="L821" t="s">
        <v>9159</v>
      </c>
      <c r="M821" t="s">
        <v>353</v>
      </c>
      <c r="N821">
        <v>3</v>
      </c>
      <c r="O821" t="s">
        <v>9158</v>
      </c>
      <c r="P821" t="s">
        <v>9157</v>
      </c>
      <c r="Q821" t="s">
        <v>9156</v>
      </c>
      <c r="R821" s="7">
        <v>38626</v>
      </c>
      <c r="S821" s="8">
        <f t="shared" si="96"/>
        <v>2005</v>
      </c>
      <c r="T821" s="8">
        <v>2005</v>
      </c>
      <c r="U821" s="8">
        <f t="shared" si="97"/>
        <v>17</v>
      </c>
      <c r="V821" s="7">
        <v>38626</v>
      </c>
      <c r="W821" t="s">
        <v>638</v>
      </c>
      <c r="X821" s="2">
        <v>0.90700000000000003</v>
      </c>
      <c r="Y821" s="6">
        <f t="shared" si="98"/>
        <v>2.4211846987533703E-2</v>
      </c>
      <c r="AA821">
        <v>1651684</v>
      </c>
      <c r="AB821">
        <v>25548</v>
      </c>
      <c r="AD821" t="s">
        <v>2</v>
      </c>
      <c r="AE821">
        <v>85</v>
      </c>
      <c r="AF821">
        <v>10</v>
      </c>
      <c r="AH821" t="s">
        <v>9155</v>
      </c>
      <c r="AI821" t="s">
        <v>9154</v>
      </c>
      <c r="AJ821" t="s">
        <v>9153</v>
      </c>
      <c r="AK821" t="s">
        <v>9152</v>
      </c>
      <c r="AL821">
        <v>8</v>
      </c>
      <c r="AM821" s="5">
        <f t="shared" si="99"/>
        <v>0.47058823529411764</v>
      </c>
      <c r="AN821" s="4">
        <f t="shared" si="100"/>
        <v>7.1274249949885291E-4</v>
      </c>
      <c r="AO821" s="3"/>
      <c r="AP821">
        <v>0</v>
      </c>
      <c r="AQ821" t="s">
        <v>129</v>
      </c>
      <c r="AR821" t="s">
        <v>9151</v>
      </c>
      <c r="AS821" t="s">
        <v>128</v>
      </c>
      <c r="AT821" s="2">
        <v>4.6619999999999999</v>
      </c>
      <c r="AU821" s="1">
        <f t="shared" si="101"/>
        <v>1.7162115641123248</v>
      </c>
      <c r="AV821" s="1">
        <f t="shared" si="102"/>
        <v>1.2462294743516278</v>
      </c>
      <c r="AW821" s="1">
        <f t="shared" si="103"/>
        <v>0.77624738459093079</v>
      </c>
    </row>
    <row r="822" spans="1:49" x14ac:dyDescent="0.2">
      <c r="A822">
        <v>820</v>
      </c>
      <c r="B822" t="s">
        <v>9150</v>
      </c>
      <c r="C822" t="s">
        <v>9149</v>
      </c>
      <c r="D822" t="s">
        <v>9148</v>
      </c>
      <c r="F822" t="s">
        <v>9147</v>
      </c>
      <c r="G822" t="s">
        <v>10</v>
      </c>
      <c r="H822" t="s">
        <v>9</v>
      </c>
      <c r="I822" t="s">
        <v>9146</v>
      </c>
      <c r="J822">
        <v>60003480</v>
      </c>
      <c r="K822" t="s">
        <v>9145</v>
      </c>
      <c r="L822" t="s">
        <v>830</v>
      </c>
      <c r="M822" t="s">
        <v>48</v>
      </c>
      <c r="N822">
        <v>2</v>
      </c>
      <c r="O822" t="s">
        <v>9144</v>
      </c>
      <c r="P822" t="s">
        <v>9143</v>
      </c>
      <c r="Q822" t="s">
        <v>9142</v>
      </c>
      <c r="R822" s="7">
        <v>38626</v>
      </c>
      <c r="S822" s="8">
        <f t="shared" si="96"/>
        <v>2005</v>
      </c>
      <c r="T822" s="8">
        <v>2005</v>
      </c>
      <c r="U822" s="8">
        <f t="shared" si="97"/>
        <v>17</v>
      </c>
      <c r="V822" s="7">
        <v>38626</v>
      </c>
      <c r="W822" t="s">
        <v>638</v>
      </c>
      <c r="X822" s="2">
        <v>0.90700000000000003</v>
      </c>
      <c r="Y822" s="6">
        <f t="shared" si="98"/>
        <v>2.4211846987533703E-2</v>
      </c>
      <c r="AA822">
        <v>1651684</v>
      </c>
      <c r="AB822">
        <v>25548</v>
      </c>
      <c r="AD822" t="s">
        <v>2</v>
      </c>
      <c r="AE822">
        <v>85</v>
      </c>
      <c r="AF822">
        <v>10</v>
      </c>
      <c r="AH822" t="s">
        <v>9141</v>
      </c>
      <c r="AI822" t="s">
        <v>9140</v>
      </c>
      <c r="AJ822" t="s">
        <v>9139</v>
      </c>
      <c r="AK822" t="s">
        <v>9138</v>
      </c>
      <c r="AL822">
        <v>6</v>
      </c>
      <c r="AM822" s="5">
        <f t="shared" si="99"/>
        <v>0.35294117647058826</v>
      </c>
      <c r="AN822" s="4">
        <f t="shared" si="100"/>
        <v>5.3455687462413976E-4</v>
      </c>
      <c r="AO822" s="3"/>
      <c r="AP822">
        <v>0</v>
      </c>
      <c r="AR822" t="s">
        <v>1</v>
      </c>
      <c r="AT822" s="2">
        <v>4.6619999999999999</v>
      </c>
      <c r="AU822" s="1">
        <f t="shared" si="101"/>
        <v>1.7108659953660832</v>
      </c>
      <c r="AV822" s="1">
        <f t="shared" si="102"/>
        <v>1.2373201931078921</v>
      </c>
      <c r="AW822" s="1">
        <f t="shared" si="103"/>
        <v>0.76377439084970078</v>
      </c>
    </row>
    <row r="823" spans="1:49" x14ac:dyDescent="0.2">
      <c r="A823">
        <v>821</v>
      </c>
      <c r="B823" t="s">
        <v>9137</v>
      </c>
      <c r="C823" t="s">
        <v>9136</v>
      </c>
      <c r="E823">
        <v>16088057</v>
      </c>
      <c r="F823" t="s">
        <v>9135</v>
      </c>
      <c r="G823" t="s">
        <v>10</v>
      </c>
      <c r="H823" t="s">
        <v>9</v>
      </c>
      <c r="I823" t="s">
        <v>9134</v>
      </c>
      <c r="J823">
        <v>60010365</v>
      </c>
      <c r="K823" t="s">
        <v>1266</v>
      </c>
      <c r="L823" t="s">
        <v>1265</v>
      </c>
      <c r="M823" t="s">
        <v>161</v>
      </c>
      <c r="N823">
        <v>4</v>
      </c>
      <c r="O823" t="s">
        <v>9133</v>
      </c>
      <c r="P823" t="s">
        <v>9132</v>
      </c>
      <c r="Q823" t="s">
        <v>9131</v>
      </c>
      <c r="R823" s="7">
        <v>38626</v>
      </c>
      <c r="S823" s="8">
        <f t="shared" si="96"/>
        <v>2005</v>
      </c>
      <c r="T823" s="8">
        <v>2005</v>
      </c>
      <c r="U823" s="8">
        <f t="shared" si="97"/>
        <v>17</v>
      </c>
      <c r="V823" s="7">
        <v>38626</v>
      </c>
      <c r="W823" t="s">
        <v>9130</v>
      </c>
      <c r="X823" s="2">
        <v>0.67400000000000004</v>
      </c>
      <c r="Y823" s="6">
        <f t="shared" si="98"/>
        <v>1.799204506019594E-2</v>
      </c>
      <c r="AA823">
        <v>9673334</v>
      </c>
      <c r="AB823">
        <v>17049</v>
      </c>
      <c r="AD823" t="s">
        <v>2</v>
      </c>
      <c r="AE823">
        <v>26</v>
      </c>
      <c r="AF823">
        <v>5</v>
      </c>
      <c r="AH823" t="s">
        <v>9129</v>
      </c>
      <c r="AI823" t="s">
        <v>9128</v>
      </c>
      <c r="AJ823" t="s">
        <v>9127</v>
      </c>
      <c r="AK823" t="s">
        <v>9126</v>
      </c>
      <c r="AL823">
        <v>9</v>
      </c>
      <c r="AM823" s="5">
        <f t="shared" si="99"/>
        <v>0.52941176470588236</v>
      </c>
      <c r="AN823" s="4">
        <f t="shared" si="100"/>
        <v>8.0183531193620959E-4</v>
      </c>
      <c r="AO823" s="3"/>
      <c r="AP823">
        <v>0</v>
      </c>
      <c r="AR823" t="s">
        <v>1</v>
      </c>
      <c r="AT823" s="2">
        <v>2.8330000000000002</v>
      </c>
      <c r="AU823" s="1">
        <f t="shared" si="101"/>
        <v>1.283498213571802</v>
      </c>
      <c r="AV823" s="1">
        <f t="shared" si="102"/>
        <v>0.93969401860660751</v>
      </c>
      <c r="AW823" s="1">
        <f t="shared" si="103"/>
        <v>0.59588982364141285</v>
      </c>
    </row>
    <row r="824" spans="1:49" x14ac:dyDescent="0.2">
      <c r="A824">
        <v>822</v>
      </c>
      <c r="B824" t="s">
        <v>9125</v>
      </c>
      <c r="C824" t="s">
        <v>9124</v>
      </c>
      <c r="D824" t="s">
        <v>9123</v>
      </c>
      <c r="E824">
        <v>16102416</v>
      </c>
      <c r="F824" t="s">
        <v>9122</v>
      </c>
      <c r="G824" t="s">
        <v>10</v>
      </c>
      <c r="H824" t="s">
        <v>9</v>
      </c>
      <c r="I824" t="s">
        <v>9121</v>
      </c>
      <c r="J824">
        <v>60029170</v>
      </c>
      <c r="K824" t="s">
        <v>459</v>
      </c>
      <c r="L824" t="s">
        <v>458</v>
      </c>
      <c r="M824" t="s">
        <v>226</v>
      </c>
      <c r="N824">
        <v>3</v>
      </c>
      <c r="O824" t="s">
        <v>9120</v>
      </c>
      <c r="P824" t="s">
        <v>9119</v>
      </c>
      <c r="Q824" t="s">
        <v>9118</v>
      </c>
      <c r="R824" s="7">
        <v>38626</v>
      </c>
      <c r="S824" s="8">
        <f t="shared" si="96"/>
        <v>2005</v>
      </c>
      <c r="T824" s="8">
        <v>2005</v>
      </c>
      <c r="U824" s="8">
        <f t="shared" si="97"/>
        <v>17</v>
      </c>
      <c r="V824" s="7">
        <v>38626</v>
      </c>
      <c r="W824" t="s">
        <v>339</v>
      </c>
      <c r="X824" s="2">
        <v>1.718</v>
      </c>
      <c r="Y824" s="6">
        <f t="shared" si="98"/>
        <v>4.5861028803288753E-2</v>
      </c>
      <c r="AA824">
        <v>9651748</v>
      </c>
      <c r="AB824">
        <v>20384</v>
      </c>
      <c r="AD824" t="s">
        <v>2</v>
      </c>
      <c r="AE824">
        <v>35</v>
      </c>
      <c r="AF824">
        <v>10</v>
      </c>
      <c r="AH824" t="s">
        <v>9117</v>
      </c>
      <c r="AI824" t="s">
        <v>9116</v>
      </c>
      <c r="AJ824" t="s">
        <v>9115</v>
      </c>
      <c r="AK824" t="s">
        <v>9114</v>
      </c>
      <c r="AL824">
        <v>41</v>
      </c>
      <c r="AM824" s="5">
        <f t="shared" si="99"/>
        <v>2.4117647058823528</v>
      </c>
      <c r="AN824" s="4">
        <f t="shared" si="100"/>
        <v>3.652805309931621E-3</v>
      </c>
      <c r="AO824" s="3"/>
      <c r="AP824">
        <v>0</v>
      </c>
      <c r="AQ824" t="s">
        <v>4767</v>
      </c>
      <c r="AR824" t="s">
        <v>1</v>
      </c>
      <c r="AS824" t="s">
        <v>9113</v>
      </c>
      <c r="AT824" s="2" t="s">
        <v>0</v>
      </c>
      <c r="AU824" s="1">
        <f t="shared" si="101"/>
        <v>3.319856175528161</v>
      </c>
      <c r="AV824" s="1">
        <f t="shared" si="102"/>
        <v>2.4756917056610188</v>
      </c>
      <c r="AW824" s="1">
        <f t="shared" si="103"/>
        <v>1.6315272357938762</v>
      </c>
    </row>
    <row r="825" spans="1:49" x14ac:dyDescent="0.2">
      <c r="A825">
        <v>823</v>
      </c>
      <c r="B825" t="s">
        <v>9112</v>
      </c>
      <c r="F825" t="s">
        <v>9111</v>
      </c>
      <c r="G825" t="s">
        <v>10</v>
      </c>
      <c r="H825" t="s">
        <v>9</v>
      </c>
      <c r="I825" t="s">
        <v>445</v>
      </c>
      <c r="J825" t="s">
        <v>9110</v>
      </c>
      <c r="K825" t="s">
        <v>9109</v>
      </c>
      <c r="L825" t="s">
        <v>9108</v>
      </c>
      <c r="M825" t="s">
        <v>806</v>
      </c>
      <c r="N825">
        <v>5</v>
      </c>
      <c r="O825" t="s">
        <v>9107</v>
      </c>
      <c r="P825" t="s">
        <v>9106</v>
      </c>
      <c r="Q825" t="s">
        <v>9105</v>
      </c>
      <c r="R825" s="7">
        <v>38626</v>
      </c>
      <c r="S825" s="8">
        <f t="shared" si="96"/>
        <v>2005</v>
      </c>
      <c r="T825" s="8">
        <v>2005</v>
      </c>
      <c r="U825" s="8">
        <f t="shared" si="97"/>
        <v>17</v>
      </c>
      <c r="V825" s="7">
        <v>38626</v>
      </c>
      <c r="W825" t="s">
        <v>412</v>
      </c>
      <c r="X825" s="2">
        <v>0.11</v>
      </c>
      <c r="Y825" s="6">
        <f t="shared" si="98"/>
        <v>2.9363871759963698E-3</v>
      </c>
      <c r="AA825">
        <v>11092742</v>
      </c>
      <c r="AB825">
        <v>1900147401</v>
      </c>
      <c r="AD825" t="s">
        <v>2</v>
      </c>
      <c r="AE825">
        <v>4</v>
      </c>
      <c r="AF825">
        <v>10</v>
      </c>
      <c r="AH825" t="s">
        <v>9104</v>
      </c>
      <c r="AI825" t="s">
        <v>9103</v>
      </c>
      <c r="AJ825" t="s">
        <v>9102</v>
      </c>
      <c r="AK825" t="s">
        <v>9101</v>
      </c>
      <c r="AL825">
        <v>1</v>
      </c>
      <c r="AM825" s="5">
        <f t="shared" si="99"/>
        <v>5.8823529411764705E-2</v>
      </c>
      <c r="AN825" s="4">
        <f t="shared" si="100"/>
        <v>8.9092812437356614E-5</v>
      </c>
      <c r="AO825" s="3"/>
      <c r="AP825">
        <v>0</v>
      </c>
      <c r="AR825" t="s">
        <v>1</v>
      </c>
      <c r="AT825" s="2" t="s">
        <v>0</v>
      </c>
      <c r="AU825" s="1">
        <f t="shared" si="101"/>
        <v>0.20821988669286659</v>
      </c>
      <c r="AV825" s="1">
        <f t="shared" si="102"/>
        <v>0.15127399942168632</v>
      </c>
      <c r="AW825" s="1">
        <f t="shared" si="103"/>
        <v>9.4328112150506058E-2</v>
      </c>
    </row>
    <row r="826" spans="1:49" x14ac:dyDescent="0.2">
      <c r="A826">
        <v>824</v>
      </c>
      <c r="B826" t="s">
        <v>9100</v>
      </c>
      <c r="F826" t="s">
        <v>9099</v>
      </c>
      <c r="G826" t="s">
        <v>10</v>
      </c>
      <c r="H826" t="s">
        <v>9</v>
      </c>
      <c r="I826" t="s">
        <v>9098</v>
      </c>
      <c r="J826">
        <v>60027161</v>
      </c>
      <c r="K826" t="s">
        <v>756</v>
      </c>
      <c r="L826" t="s">
        <v>755</v>
      </c>
      <c r="M826" t="s">
        <v>331</v>
      </c>
      <c r="N826">
        <v>2</v>
      </c>
      <c r="O826" t="s">
        <v>9097</v>
      </c>
      <c r="P826" t="s">
        <v>9096</v>
      </c>
      <c r="Q826" t="s">
        <v>9095</v>
      </c>
      <c r="R826" s="7">
        <v>38626</v>
      </c>
      <c r="S826" s="8">
        <f t="shared" si="96"/>
        <v>2005</v>
      </c>
      <c r="T826" s="8">
        <v>2005</v>
      </c>
      <c r="U826" s="8">
        <f t="shared" si="97"/>
        <v>17</v>
      </c>
      <c r="V826" s="7">
        <v>38626</v>
      </c>
      <c r="W826" t="s">
        <v>412</v>
      </c>
      <c r="X826" s="2">
        <v>0.11</v>
      </c>
      <c r="Y826" s="6">
        <f t="shared" si="98"/>
        <v>2.9363871759963698E-3</v>
      </c>
      <c r="AA826">
        <v>11092742</v>
      </c>
      <c r="AB826">
        <v>1900147401</v>
      </c>
      <c r="AD826" t="s">
        <v>2</v>
      </c>
      <c r="AE826">
        <v>4</v>
      </c>
      <c r="AF826">
        <v>10</v>
      </c>
      <c r="AH826" t="s">
        <v>926</v>
      </c>
      <c r="AI826" t="s">
        <v>9094</v>
      </c>
      <c r="AJ826" t="s">
        <v>9093</v>
      </c>
      <c r="AK826" t="s">
        <v>9092</v>
      </c>
      <c r="AL826">
        <v>0</v>
      </c>
      <c r="AM826" s="5">
        <f t="shared" si="99"/>
        <v>0</v>
      </c>
      <c r="AN826" s="4">
        <f t="shared" si="100"/>
        <v>0</v>
      </c>
      <c r="AO826" s="3"/>
      <c r="AP826">
        <v>0</v>
      </c>
      <c r="AR826" t="s">
        <v>1</v>
      </c>
      <c r="AT826" s="2" t="s">
        <v>0</v>
      </c>
      <c r="AU826" s="1">
        <f t="shared" si="101"/>
        <v>0.20554710231974588</v>
      </c>
      <c r="AV826" s="1">
        <f t="shared" si="102"/>
        <v>0.1468193587998185</v>
      </c>
      <c r="AW826" s="1">
        <f t="shared" si="103"/>
        <v>8.8091615279891095E-2</v>
      </c>
    </row>
    <row r="827" spans="1:49" x14ac:dyDescent="0.2">
      <c r="A827">
        <v>825</v>
      </c>
      <c r="B827" t="s">
        <v>9091</v>
      </c>
      <c r="C827" t="s">
        <v>9090</v>
      </c>
      <c r="F827" t="s">
        <v>9089</v>
      </c>
      <c r="G827" t="s">
        <v>10</v>
      </c>
      <c r="H827" t="s">
        <v>9</v>
      </c>
      <c r="I827" t="s">
        <v>6534</v>
      </c>
      <c r="J827" t="s">
        <v>6533</v>
      </c>
      <c r="K827" t="s">
        <v>6532</v>
      </c>
      <c r="L827" t="s">
        <v>6531</v>
      </c>
      <c r="M827" t="s">
        <v>350</v>
      </c>
      <c r="N827">
        <v>3</v>
      </c>
      <c r="O827" t="s">
        <v>9088</v>
      </c>
      <c r="P827" t="s">
        <v>9087</v>
      </c>
      <c r="Q827" t="s">
        <v>6528</v>
      </c>
      <c r="R827" s="7">
        <v>38626</v>
      </c>
      <c r="S827" s="8">
        <f t="shared" si="96"/>
        <v>2005</v>
      </c>
      <c r="T827" s="8">
        <v>2005</v>
      </c>
      <c r="U827" s="8">
        <f t="shared" si="97"/>
        <v>17</v>
      </c>
      <c r="V827" s="7">
        <v>38626</v>
      </c>
      <c r="W827" t="s">
        <v>608</v>
      </c>
      <c r="X827" s="2">
        <v>0.111</v>
      </c>
      <c r="Y827" s="6">
        <f t="shared" si="98"/>
        <v>2.9630816048690639E-3</v>
      </c>
      <c r="AA827">
        <v>87566621</v>
      </c>
      <c r="AB827">
        <v>24890</v>
      </c>
      <c r="AD827" t="s">
        <v>2</v>
      </c>
      <c r="AE827">
        <v>88</v>
      </c>
      <c r="AF827">
        <v>10</v>
      </c>
      <c r="AH827" s="10">
        <v>43009</v>
      </c>
      <c r="AI827" t="s">
        <v>9086</v>
      </c>
      <c r="AJ827" t="s">
        <v>9085</v>
      </c>
      <c r="AK827" t="s">
        <v>9084</v>
      </c>
      <c r="AL827">
        <v>0</v>
      </c>
      <c r="AM827" s="5">
        <f t="shared" si="99"/>
        <v>0</v>
      </c>
      <c r="AN827" s="4">
        <f t="shared" si="100"/>
        <v>0</v>
      </c>
      <c r="AO827" s="3"/>
      <c r="AP827">
        <v>0</v>
      </c>
      <c r="AR827" t="s">
        <v>1</v>
      </c>
      <c r="AT827" s="2" t="s">
        <v>0</v>
      </c>
      <c r="AU827" s="1">
        <f t="shared" si="101"/>
        <v>0.20741571234083445</v>
      </c>
      <c r="AV827" s="1">
        <f t="shared" si="102"/>
        <v>0.1481540802434532</v>
      </c>
      <c r="AW827" s="1">
        <f t="shared" si="103"/>
        <v>8.8892448146071903E-2</v>
      </c>
    </row>
    <row r="828" spans="1:49" x14ac:dyDescent="0.2">
      <c r="A828">
        <v>826</v>
      </c>
      <c r="B828" t="s">
        <v>9083</v>
      </c>
      <c r="C828" t="s">
        <v>9082</v>
      </c>
      <c r="F828" t="s">
        <v>9081</v>
      </c>
      <c r="G828" t="s">
        <v>10</v>
      </c>
      <c r="H828" t="s">
        <v>9</v>
      </c>
      <c r="I828" t="s">
        <v>9080</v>
      </c>
      <c r="J828" t="s">
        <v>9079</v>
      </c>
      <c r="K828" t="s">
        <v>9078</v>
      </c>
      <c r="L828" t="s">
        <v>9077</v>
      </c>
      <c r="M828" t="s">
        <v>350</v>
      </c>
      <c r="N828">
        <v>2</v>
      </c>
      <c r="O828" t="s">
        <v>9076</v>
      </c>
      <c r="P828" t="s">
        <v>9075</v>
      </c>
      <c r="Q828" t="s">
        <v>9074</v>
      </c>
      <c r="R828" s="7">
        <v>38626</v>
      </c>
      <c r="S828" s="8">
        <f t="shared" si="96"/>
        <v>2005</v>
      </c>
      <c r="T828" s="8">
        <v>2005</v>
      </c>
      <c r="U828" s="8">
        <f t="shared" si="97"/>
        <v>17</v>
      </c>
      <c r="V828" s="7">
        <v>38626</v>
      </c>
      <c r="W828" t="s">
        <v>608</v>
      </c>
      <c r="X828" s="2">
        <v>0.111</v>
      </c>
      <c r="Y828" s="6">
        <f t="shared" si="98"/>
        <v>2.9630816048690639E-3</v>
      </c>
      <c r="AA828">
        <v>87566621</v>
      </c>
      <c r="AB828">
        <v>24890</v>
      </c>
      <c r="AD828" t="s">
        <v>2</v>
      </c>
      <c r="AE828">
        <v>88</v>
      </c>
      <c r="AF828">
        <v>10</v>
      </c>
      <c r="AH828" t="s">
        <v>9073</v>
      </c>
      <c r="AI828" t="s">
        <v>9072</v>
      </c>
      <c r="AJ828" t="s">
        <v>9071</v>
      </c>
      <c r="AK828" t="s">
        <v>9070</v>
      </c>
      <c r="AL828">
        <v>0</v>
      </c>
      <c r="AM828" s="5">
        <f t="shared" si="99"/>
        <v>0</v>
      </c>
      <c r="AN828" s="4">
        <f t="shared" si="100"/>
        <v>0</v>
      </c>
      <c r="AO828" s="3"/>
      <c r="AP828">
        <v>0</v>
      </c>
      <c r="AR828" t="s">
        <v>1</v>
      </c>
      <c r="AT828" s="2" t="s">
        <v>0</v>
      </c>
      <c r="AU828" s="1">
        <f t="shared" si="101"/>
        <v>0.20741571234083445</v>
      </c>
      <c r="AV828" s="1">
        <f t="shared" si="102"/>
        <v>0.1481540802434532</v>
      </c>
      <c r="AW828" s="1">
        <f t="shared" si="103"/>
        <v>8.8892448146071903E-2</v>
      </c>
    </row>
    <row r="829" spans="1:49" x14ac:dyDescent="0.2">
      <c r="A829">
        <v>827</v>
      </c>
      <c r="B829" t="s">
        <v>9069</v>
      </c>
      <c r="C829" t="s">
        <v>9068</v>
      </c>
      <c r="D829" t="s">
        <v>9067</v>
      </c>
      <c r="E829">
        <v>16139787</v>
      </c>
      <c r="F829" t="s">
        <v>9066</v>
      </c>
      <c r="G829" t="s">
        <v>10</v>
      </c>
      <c r="H829" t="s">
        <v>9</v>
      </c>
      <c r="I829" t="s">
        <v>9065</v>
      </c>
      <c r="J829" t="s">
        <v>9064</v>
      </c>
      <c r="K829" t="s">
        <v>9063</v>
      </c>
      <c r="L829" t="s">
        <v>9062</v>
      </c>
      <c r="M829" t="s">
        <v>702</v>
      </c>
      <c r="N829">
        <v>4</v>
      </c>
      <c r="O829" t="s">
        <v>9061</v>
      </c>
      <c r="P829" t="s">
        <v>9060</v>
      </c>
      <c r="Q829" t="s">
        <v>9059</v>
      </c>
      <c r="R829" s="7">
        <v>38625</v>
      </c>
      <c r="S829" s="8">
        <f t="shared" si="96"/>
        <v>2005</v>
      </c>
      <c r="T829" s="8">
        <v>2005</v>
      </c>
      <c r="U829" s="8">
        <f t="shared" si="97"/>
        <v>17</v>
      </c>
      <c r="V829" s="7">
        <v>38625</v>
      </c>
      <c r="W829" t="s">
        <v>662</v>
      </c>
      <c r="X829" s="2">
        <v>1.59</v>
      </c>
      <c r="Y829" s="6">
        <f t="shared" si="98"/>
        <v>4.2444141907583888E-2</v>
      </c>
      <c r="AA829">
        <v>52728</v>
      </c>
      <c r="AB829">
        <v>16791</v>
      </c>
      <c r="AD829" t="s">
        <v>2</v>
      </c>
      <c r="AE829">
        <v>1709</v>
      </c>
      <c r="AF829">
        <v>3</v>
      </c>
      <c r="AH829" t="s">
        <v>9058</v>
      </c>
      <c r="AI829" t="s">
        <v>9057</v>
      </c>
      <c r="AJ829" t="s">
        <v>9056</v>
      </c>
      <c r="AK829" t="s">
        <v>9055</v>
      </c>
      <c r="AL829">
        <v>2</v>
      </c>
      <c r="AM829" s="5">
        <f t="shared" si="99"/>
        <v>0.11764705882352941</v>
      </c>
      <c r="AN829" s="4">
        <f t="shared" si="100"/>
        <v>1.7818562487471323E-4</v>
      </c>
      <c r="AO829" s="3"/>
      <c r="AP829">
        <v>1</v>
      </c>
      <c r="AR829" t="s">
        <v>1</v>
      </c>
      <c r="AT829" s="2" t="s">
        <v>0</v>
      </c>
      <c r="AU829" s="1">
        <f t="shared" si="101"/>
        <v>2.9764355022771136</v>
      </c>
      <c r="AV829" s="1">
        <f t="shared" si="102"/>
        <v>2.1311163766229302</v>
      </c>
      <c r="AW829" s="1">
        <f t="shared" si="103"/>
        <v>1.2857972509687465</v>
      </c>
    </row>
    <row r="830" spans="1:49" x14ac:dyDescent="0.2">
      <c r="A830">
        <v>828</v>
      </c>
      <c r="B830" t="s">
        <v>9054</v>
      </c>
      <c r="C830" t="s">
        <v>9053</v>
      </c>
      <c r="F830" t="s">
        <v>9052</v>
      </c>
      <c r="G830" t="s">
        <v>10</v>
      </c>
      <c r="H830" t="s">
        <v>9</v>
      </c>
      <c r="I830" t="s">
        <v>9051</v>
      </c>
      <c r="J830">
        <v>60005141</v>
      </c>
      <c r="K830" t="s">
        <v>9050</v>
      </c>
      <c r="L830" t="s">
        <v>3855</v>
      </c>
      <c r="M830" t="s">
        <v>3854</v>
      </c>
      <c r="N830">
        <v>2</v>
      </c>
      <c r="O830" t="s">
        <v>9049</v>
      </c>
      <c r="P830" t="s">
        <v>9048</v>
      </c>
      <c r="Q830" t="s">
        <v>9047</v>
      </c>
      <c r="R830" s="7">
        <v>38624</v>
      </c>
      <c r="S830" s="8">
        <f t="shared" si="96"/>
        <v>2005</v>
      </c>
      <c r="T830" s="8">
        <v>2005</v>
      </c>
      <c r="U830" s="8">
        <f t="shared" si="97"/>
        <v>17</v>
      </c>
      <c r="V830" s="7">
        <v>38624</v>
      </c>
      <c r="W830" t="s">
        <v>9046</v>
      </c>
      <c r="X830" s="2">
        <v>0.21</v>
      </c>
      <c r="Y830" s="6">
        <f t="shared" si="98"/>
        <v>5.6058300632657963E-3</v>
      </c>
      <c r="AA830">
        <v>1611712</v>
      </c>
      <c r="AB830">
        <v>130103</v>
      </c>
      <c r="AD830" t="s">
        <v>2</v>
      </c>
      <c r="AE830">
        <v>2005</v>
      </c>
      <c r="AF830">
        <v>15</v>
      </c>
      <c r="AH830" t="s">
        <v>9045</v>
      </c>
      <c r="AI830" t="s">
        <v>9044</v>
      </c>
      <c r="AK830" t="s">
        <v>9043</v>
      </c>
      <c r="AL830">
        <v>3</v>
      </c>
      <c r="AM830" s="5">
        <f t="shared" si="99"/>
        <v>0.17647058823529413</v>
      </c>
      <c r="AN830" s="4">
        <f t="shared" si="100"/>
        <v>2.6727843731206988E-4</v>
      </c>
      <c r="AO830" s="3"/>
      <c r="AP830">
        <v>1</v>
      </c>
      <c r="AR830" t="s">
        <v>1</v>
      </c>
      <c r="AT830" s="2" t="s">
        <v>0</v>
      </c>
      <c r="AU830" s="1">
        <f t="shared" si="101"/>
        <v>0.4004264575479678</v>
      </c>
      <c r="AV830" s="1">
        <f t="shared" si="102"/>
        <v>0.2936554250288933</v>
      </c>
      <c r="AW830" s="1">
        <f t="shared" si="103"/>
        <v>0.18688439250981878</v>
      </c>
    </row>
    <row r="831" spans="1:49" x14ac:dyDescent="0.2">
      <c r="A831">
        <v>829</v>
      </c>
      <c r="B831" t="s">
        <v>9042</v>
      </c>
      <c r="C831" t="s">
        <v>9041</v>
      </c>
      <c r="F831" t="s">
        <v>9040</v>
      </c>
      <c r="G831" t="s">
        <v>10</v>
      </c>
      <c r="H831" t="s">
        <v>9</v>
      </c>
      <c r="I831" t="s">
        <v>1042</v>
      </c>
      <c r="J831">
        <v>60009400</v>
      </c>
      <c r="K831" t="s">
        <v>1041</v>
      </c>
      <c r="L831" t="s">
        <v>275</v>
      </c>
      <c r="M831" t="s">
        <v>71</v>
      </c>
      <c r="N831">
        <v>3</v>
      </c>
      <c r="O831" t="s">
        <v>9039</v>
      </c>
      <c r="P831" t="s">
        <v>9038</v>
      </c>
      <c r="Q831" t="s">
        <v>9037</v>
      </c>
      <c r="R831" s="7">
        <v>38624</v>
      </c>
      <c r="S831" s="8">
        <f t="shared" si="96"/>
        <v>2005</v>
      </c>
      <c r="T831" s="8">
        <v>2005</v>
      </c>
      <c r="U831" s="8">
        <f t="shared" si="97"/>
        <v>17</v>
      </c>
      <c r="V831" s="7">
        <v>38624</v>
      </c>
      <c r="W831" t="s">
        <v>657</v>
      </c>
      <c r="X831" s="2">
        <v>0.375</v>
      </c>
      <c r="Y831" s="6">
        <f t="shared" si="98"/>
        <v>1.0010410827260351E-2</v>
      </c>
      <c r="AA831">
        <v>135194</v>
      </c>
      <c r="AB831">
        <v>24918</v>
      </c>
      <c r="AD831" t="s">
        <v>2</v>
      </c>
      <c r="AE831">
        <v>41</v>
      </c>
      <c r="AF831">
        <v>20</v>
      </c>
      <c r="AH831" t="s">
        <v>9036</v>
      </c>
      <c r="AI831" t="s">
        <v>9035</v>
      </c>
      <c r="AK831" t="s">
        <v>9034</v>
      </c>
      <c r="AL831">
        <v>39</v>
      </c>
      <c r="AM831" s="5">
        <f t="shared" si="99"/>
        <v>2.2941176470588234</v>
      </c>
      <c r="AN831" s="4">
        <f t="shared" si="100"/>
        <v>3.4746196850569079E-3</v>
      </c>
      <c r="AO831" s="3"/>
      <c r="AP831">
        <v>0</v>
      </c>
      <c r="AR831" t="s">
        <v>1</v>
      </c>
      <c r="AT831" s="2">
        <v>1.3140000000000001</v>
      </c>
      <c r="AU831" s="1">
        <f t="shared" si="101"/>
        <v>0.80496734845993179</v>
      </c>
      <c r="AV831" s="1">
        <f t="shared" si="102"/>
        <v>0.67425152561586299</v>
      </c>
      <c r="AW831" s="1">
        <f t="shared" si="103"/>
        <v>0.54353570277179408</v>
      </c>
    </row>
    <row r="832" spans="1:49" x14ac:dyDescent="0.2">
      <c r="A832">
        <v>830</v>
      </c>
      <c r="B832" t="s">
        <v>9033</v>
      </c>
      <c r="C832" t="s">
        <v>9032</v>
      </c>
      <c r="F832" t="s">
        <v>9031</v>
      </c>
      <c r="G832" t="s">
        <v>10</v>
      </c>
      <c r="H832" t="s">
        <v>9</v>
      </c>
      <c r="I832" t="s">
        <v>9030</v>
      </c>
      <c r="J832">
        <v>101504706</v>
      </c>
      <c r="K832" t="s">
        <v>9029</v>
      </c>
      <c r="L832" t="s">
        <v>9028</v>
      </c>
      <c r="M832" t="s">
        <v>378</v>
      </c>
      <c r="N832">
        <v>4</v>
      </c>
      <c r="O832" t="s">
        <v>9027</v>
      </c>
      <c r="P832" t="s">
        <v>9026</v>
      </c>
      <c r="Q832" t="s">
        <v>9025</v>
      </c>
      <c r="R832" s="7">
        <v>38624</v>
      </c>
      <c r="S832" s="8">
        <f t="shared" si="96"/>
        <v>2005</v>
      </c>
      <c r="T832" s="8">
        <v>2005</v>
      </c>
      <c r="U832" s="8">
        <f t="shared" si="97"/>
        <v>17</v>
      </c>
      <c r="V832" s="7">
        <v>38624</v>
      </c>
      <c r="W832" t="s">
        <v>657</v>
      </c>
      <c r="X832" s="2">
        <v>0.375</v>
      </c>
      <c r="Y832" s="6">
        <f t="shared" si="98"/>
        <v>1.0010410827260351E-2</v>
      </c>
      <c r="AA832">
        <v>135194</v>
      </c>
      <c r="AB832">
        <v>24918</v>
      </c>
      <c r="AD832" t="s">
        <v>2</v>
      </c>
      <c r="AE832">
        <v>41</v>
      </c>
      <c r="AF832">
        <v>20</v>
      </c>
      <c r="AH832" t="s">
        <v>9024</v>
      </c>
      <c r="AI832" t="s">
        <v>9023</v>
      </c>
      <c r="AK832" t="s">
        <v>9022</v>
      </c>
      <c r="AL832">
        <v>25</v>
      </c>
      <c r="AM832" s="5">
        <f t="shared" si="99"/>
        <v>1.4705882352941178</v>
      </c>
      <c r="AN832" s="4">
        <f t="shared" si="100"/>
        <v>2.2273203109339154E-3</v>
      </c>
      <c r="AO832" s="3"/>
      <c r="AP832">
        <v>0</v>
      </c>
      <c r="AR832" t="s">
        <v>1</v>
      </c>
      <c r="AT832" s="2">
        <v>1.3140000000000001</v>
      </c>
      <c r="AU832" s="1">
        <f t="shared" si="101"/>
        <v>0.76754836723624209</v>
      </c>
      <c r="AV832" s="1">
        <f t="shared" si="102"/>
        <v>0.61188655690971339</v>
      </c>
      <c r="AW832" s="1">
        <f t="shared" si="103"/>
        <v>0.45622474658318457</v>
      </c>
    </row>
    <row r="833" spans="1:49" x14ac:dyDescent="0.2">
      <c r="A833">
        <v>831</v>
      </c>
      <c r="B833" t="s">
        <v>9021</v>
      </c>
      <c r="C833" t="s">
        <v>9020</v>
      </c>
      <c r="F833" t="s">
        <v>9019</v>
      </c>
      <c r="G833" t="s">
        <v>10</v>
      </c>
      <c r="H833" t="s">
        <v>9</v>
      </c>
      <c r="I833" t="s">
        <v>9018</v>
      </c>
      <c r="J833" t="s">
        <v>1342</v>
      </c>
      <c r="K833" t="s">
        <v>1341</v>
      </c>
      <c r="L833" t="s">
        <v>1340</v>
      </c>
      <c r="M833" t="s">
        <v>293</v>
      </c>
      <c r="N833">
        <v>3</v>
      </c>
      <c r="O833" t="s">
        <v>9017</v>
      </c>
      <c r="P833" t="s">
        <v>9016</v>
      </c>
      <c r="Q833" t="s">
        <v>9015</v>
      </c>
      <c r="R833" s="7">
        <v>38624</v>
      </c>
      <c r="S833" s="8">
        <f t="shared" si="96"/>
        <v>2005</v>
      </c>
      <c r="T833" s="8">
        <v>2005</v>
      </c>
      <c r="U833" s="8">
        <f t="shared" si="97"/>
        <v>17</v>
      </c>
      <c r="V833" s="7">
        <v>38624</v>
      </c>
      <c r="W833" t="s">
        <v>657</v>
      </c>
      <c r="X833" s="2">
        <v>0.375</v>
      </c>
      <c r="Y833" s="6">
        <f t="shared" si="98"/>
        <v>1.0010410827260351E-2</v>
      </c>
      <c r="AA833">
        <v>135194</v>
      </c>
      <c r="AB833">
        <v>24918</v>
      </c>
      <c r="AD833" t="s">
        <v>2</v>
      </c>
      <c r="AE833">
        <v>41</v>
      </c>
      <c r="AF833">
        <v>20</v>
      </c>
      <c r="AH833" t="s">
        <v>9014</v>
      </c>
      <c r="AI833" t="s">
        <v>9013</v>
      </c>
      <c r="AK833" t="s">
        <v>9012</v>
      </c>
      <c r="AL833">
        <v>91</v>
      </c>
      <c r="AM833" s="5">
        <f t="shared" si="99"/>
        <v>5.3529411764705879</v>
      </c>
      <c r="AN833" s="4">
        <f t="shared" si="100"/>
        <v>8.1074459317994514E-3</v>
      </c>
      <c r="AO833" s="3"/>
      <c r="AP833">
        <v>0</v>
      </c>
      <c r="AR833" t="s">
        <v>1</v>
      </c>
      <c r="AT833" s="2">
        <v>1.3140000000000001</v>
      </c>
      <c r="AU833" s="1">
        <f t="shared" si="101"/>
        <v>0.94395213586220805</v>
      </c>
      <c r="AV833" s="1">
        <f t="shared" si="102"/>
        <v>0.90589283795299014</v>
      </c>
      <c r="AW833" s="1">
        <f t="shared" si="103"/>
        <v>0.867833540043772</v>
      </c>
    </row>
    <row r="834" spans="1:49" x14ac:dyDescent="0.2">
      <c r="A834">
        <v>832</v>
      </c>
      <c r="B834" t="s">
        <v>9011</v>
      </c>
      <c r="C834" t="s">
        <v>9010</v>
      </c>
      <c r="F834" t="s">
        <v>9009</v>
      </c>
      <c r="G834" t="s">
        <v>10</v>
      </c>
      <c r="H834" t="s">
        <v>9</v>
      </c>
      <c r="I834" t="s">
        <v>279</v>
      </c>
      <c r="J834">
        <v>60013983</v>
      </c>
      <c r="K834" t="s">
        <v>116</v>
      </c>
      <c r="L834" t="s">
        <v>115</v>
      </c>
      <c r="M834" t="s">
        <v>114</v>
      </c>
      <c r="N834">
        <v>2</v>
      </c>
      <c r="O834" t="s">
        <v>278</v>
      </c>
      <c r="P834" t="s">
        <v>277</v>
      </c>
      <c r="Q834" t="s">
        <v>113</v>
      </c>
      <c r="R834" s="7">
        <v>38624</v>
      </c>
      <c r="S834" s="8">
        <f t="shared" ref="S834:S897" si="104">YEAR(R834)</f>
        <v>2005</v>
      </c>
      <c r="T834" s="8">
        <v>2005</v>
      </c>
      <c r="U834" s="8">
        <f t="shared" ref="U834:U897" si="105">2022-T834</f>
        <v>17</v>
      </c>
      <c r="V834" s="7">
        <v>38624</v>
      </c>
      <c r="W834" t="s">
        <v>657</v>
      </c>
      <c r="X834" s="2">
        <v>0.375</v>
      </c>
      <c r="Y834" s="6">
        <f t="shared" ref="Y834:Y897" si="106">(X834-$Z$4)/($Z$3-$Z$4)</f>
        <v>1.0010410827260351E-2</v>
      </c>
      <c r="AA834">
        <v>135194</v>
      </c>
      <c r="AB834">
        <v>24918</v>
      </c>
      <c r="AD834" t="s">
        <v>2</v>
      </c>
      <c r="AE834">
        <v>41</v>
      </c>
      <c r="AF834">
        <v>20</v>
      </c>
      <c r="AH834" t="s">
        <v>9008</v>
      </c>
      <c r="AI834" t="s">
        <v>9007</v>
      </c>
      <c r="AK834" t="s">
        <v>9006</v>
      </c>
      <c r="AL834">
        <v>17</v>
      </c>
      <c r="AM834" s="5">
        <f t="shared" ref="AM834:AM897" si="107">AL834/U834</f>
        <v>1</v>
      </c>
      <c r="AN834" s="4">
        <f t="shared" ref="AN834:AN897" si="108">(AM834-$AO$4)/($AO$3-$AO$4)</f>
        <v>1.5145778114350624E-3</v>
      </c>
      <c r="AO834" s="3"/>
      <c r="AP834">
        <v>0</v>
      </c>
      <c r="AR834" t="s">
        <v>1</v>
      </c>
      <c r="AT834" s="2">
        <v>1.3140000000000001</v>
      </c>
      <c r="AU834" s="1">
        <f t="shared" ref="AU834:AU897" si="109">(Y834*0.7+AN834*0.3)*100</f>
        <v>0.74616609225127639</v>
      </c>
      <c r="AV834" s="1">
        <f t="shared" ref="AV834:AV897" si="110">(Y834*0.5+AN834*0.5)*100</f>
        <v>0.57624943193477074</v>
      </c>
      <c r="AW834" s="1">
        <f t="shared" ref="AW834:AW897" si="111">(Y834*0.3+AN834*0.7)*100</f>
        <v>0.40633277161826492</v>
      </c>
    </row>
    <row r="835" spans="1:49" x14ac:dyDescent="0.2">
      <c r="A835">
        <v>833</v>
      </c>
      <c r="B835" t="s">
        <v>9005</v>
      </c>
      <c r="C835" t="s">
        <v>9004</v>
      </c>
      <c r="F835" t="s">
        <v>9003</v>
      </c>
      <c r="G835" t="s">
        <v>10</v>
      </c>
      <c r="H835" t="s">
        <v>9</v>
      </c>
      <c r="I835" t="s">
        <v>9002</v>
      </c>
      <c r="J835" t="s">
        <v>8496</v>
      </c>
      <c r="K835" t="s">
        <v>8495</v>
      </c>
      <c r="L835" t="s">
        <v>8494</v>
      </c>
      <c r="M835" t="s">
        <v>101</v>
      </c>
      <c r="N835">
        <v>3</v>
      </c>
      <c r="O835" t="s">
        <v>9001</v>
      </c>
      <c r="P835" t="s">
        <v>9000</v>
      </c>
      <c r="Q835" t="s">
        <v>8999</v>
      </c>
      <c r="R835" s="7">
        <v>38624</v>
      </c>
      <c r="S835" s="8">
        <f t="shared" si="104"/>
        <v>2005</v>
      </c>
      <c r="T835" s="8">
        <v>2005</v>
      </c>
      <c r="U835" s="8">
        <f t="shared" si="105"/>
        <v>17</v>
      </c>
      <c r="V835" s="7">
        <v>38624</v>
      </c>
      <c r="W835" t="s">
        <v>657</v>
      </c>
      <c r="X835" s="2">
        <v>0.375</v>
      </c>
      <c r="Y835" s="6">
        <f t="shared" si="106"/>
        <v>1.0010410827260351E-2</v>
      </c>
      <c r="AA835">
        <v>135194</v>
      </c>
      <c r="AB835">
        <v>24918</v>
      </c>
      <c r="AD835" t="s">
        <v>2</v>
      </c>
      <c r="AE835">
        <v>41</v>
      </c>
      <c r="AF835">
        <v>20</v>
      </c>
      <c r="AH835" t="s">
        <v>8998</v>
      </c>
      <c r="AI835" t="s">
        <v>8997</v>
      </c>
      <c r="AK835" t="s">
        <v>8996</v>
      </c>
      <c r="AL835">
        <v>21</v>
      </c>
      <c r="AM835" s="5">
        <f t="shared" si="107"/>
        <v>1.2352941176470589</v>
      </c>
      <c r="AN835" s="4">
        <f t="shared" si="108"/>
        <v>1.8709490611844891E-3</v>
      </c>
      <c r="AO835" s="3"/>
      <c r="AP835">
        <v>0</v>
      </c>
      <c r="AR835" t="s">
        <v>1</v>
      </c>
      <c r="AT835" s="2">
        <v>1.3140000000000001</v>
      </c>
      <c r="AU835" s="1">
        <f t="shared" si="109"/>
        <v>0.75685722974375924</v>
      </c>
      <c r="AV835" s="1">
        <f t="shared" si="110"/>
        <v>0.59406799442224201</v>
      </c>
      <c r="AW835" s="1">
        <f t="shared" si="111"/>
        <v>0.43127875910072477</v>
      </c>
    </row>
    <row r="836" spans="1:49" x14ac:dyDescent="0.2">
      <c r="A836">
        <v>834</v>
      </c>
      <c r="B836" t="s">
        <v>8995</v>
      </c>
      <c r="C836" t="s">
        <v>8994</v>
      </c>
      <c r="E836">
        <v>16853294</v>
      </c>
      <c r="F836" t="s">
        <v>8993</v>
      </c>
      <c r="G836" t="s">
        <v>10</v>
      </c>
      <c r="H836" t="s">
        <v>9</v>
      </c>
      <c r="I836" t="s">
        <v>8992</v>
      </c>
      <c r="J836" t="s">
        <v>8991</v>
      </c>
      <c r="K836" t="s">
        <v>8990</v>
      </c>
      <c r="L836" t="s">
        <v>8989</v>
      </c>
      <c r="M836" t="s">
        <v>273</v>
      </c>
      <c r="N836">
        <v>7</v>
      </c>
      <c r="O836" t="s">
        <v>8988</v>
      </c>
      <c r="P836" t="s">
        <v>8987</v>
      </c>
      <c r="Q836" t="s">
        <v>8986</v>
      </c>
      <c r="R836" s="7">
        <v>38624</v>
      </c>
      <c r="S836" s="8">
        <f t="shared" si="104"/>
        <v>2005</v>
      </c>
      <c r="T836" s="8">
        <v>2005</v>
      </c>
      <c r="U836" s="8">
        <f t="shared" si="105"/>
        <v>17</v>
      </c>
      <c r="V836" s="7">
        <v>38624</v>
      </c>
      <c r="W836" t="s">
        <v>697</v>
      </c>
      <c r="X836" s="2">
        <v>0.86399999999999999</v>
      </c>
      <c r="Y836" s="6">
        <f t="shared" si="106"/>
        <v>2.3063986546007848E-2</v>
      </c>
      <c r="AA836">
        <v>15206106</v>
      </c>
      <c r="AB836">
        <v>26970</v>
      </c>
      <c r="AD836" t="s">
        <v>2</v>
      </c>
      <c r="AE836">
        <v>109</v>
      </c>
      <c r="AF836">
        <v>38</v>
      </c>
      <c r="AH836" t="s">
        <v>8985</v>
      </c>
      <c r="AI836" t="s">
        <v>8984</v>
      </c>
      <c r="AK836" t="s">
        <v>8983</v>
      </c>
      <c r="AL836">
        <v>36</v>
      </c>
      <c r="AM836" s="5">
        <f t="shared" si="107"/>
        <v>2.1176470588235294</v>
      </c>
      <c r="AN836" s="4">
        <f t="shared" si="108"/>
        <v>3.2073412477448384E-3</v>
      </c>
      <c r="AO836" s="3"/>
      <c r="AP836">
        <v>0</v>
      </c>
      <c r="AR836" t="s">
        <v>1</v>
      </c>
      <c r="AT836" s="2">
        <v>2.9910000000000001</v>
      </c>
      <c r="AU836" s="1">
        <f t="shared" si="109"/>
        <v>1.7106992956528944</v>
      </c>
      <c r="AV836" s="1">
        <f t="shared" si="110"/>
        <v>1.3135663896876344</v>
      </c>
      <c r="AW836" s="1">
        <f t="shared" si="111"/>
        <v>0.9164334837223741</v>
      </c>
    </row>
    <row r="837" spans="1:49" x14ac:dyDescent="0.2">
      <c r="A837">
        <v>835</v>
      </c>
      <c r="B837" t="s">
        <v>8982</v>
      </c>
      <c r="C837" t="s">
        <v>8981</v>
      </c>
      <c r="D837" t="s">
        <v>8980</v>
      </c>
      <c r="F837" t="s">
        <v>8979</v>
      </c>
      <c r="G837" t="s">
        <v>10</v>
      </c>
      <c r="H837" t="s">
        <v>9</v>
      </c>
      <c r="I837" t="s">
        <v>8978</v>
      </c>
      <c r="J837">
        <v>60004935</v>
      </c>
      <c r="K837" t="s">
        <v>8977</v>
      </c>
      <c r="L837" t="s">
        <v>368</v>
      </c>
      <c r="M837" t="s">
        <v>51</v>
      </c>
      <c r="N837">
        <v>2</v>
      </c>
      <c r="O837" t="s">
        <v>8976</v>
      </c>
      <c r="P837" t="s">
        <v>8975</v>
      </c>
      <c r="Q837" t="s">
        <v>8974</v>
      </c>
      <c r="R837" s="7">
        <v>38624</v>
      </c>
      <c r="S837" s="8">
        <f t="shared" si="104"/>
        <v>2005</v>
      </c>
      <c r="T837" s="8">
        <v>2005</v>
      </c>
      <c r="U837" s="8">
        <f t="shared" si="105"/>
        <v>17</v>
      </c>
      <c r="V837" s="7">
        <v>38624</v>
      </c>
      <c r="W837" t="s">
        <v>8973</v>
      </c>
      <c r="X837" s="2">
        <v>1.5840000000000001</v>
      </c>
      <c r="Y837" s="6">
        <f t="shared" si="106"/>
        <v>4.2283975334347725E-2</v>
      </c>
      <c r="AA837">
        <v>13672630</v>
      </c>
      <c r="AB837">
        <v>29047</v>
      </c>
      <c r="AC837">
        <v>13672630</v>
      </c>
      <c r="AD837" t="s">
        <v>2</v>
      </c>
      <c r="AE837">
        <v>7</v>
      </c>
      <c r="AG837">
        <v>202</v>
      </c>
      <c r="AI837" t="s">
        <v>8972</v>
      </c>
      <c r="AK837" t="s">
        <v>8971</v>
      </c>
      <c r="AL837">
        <v>33</v>
      </c>
      <c r="AM837" s="5">
        <f t="shared" si="107"/>
        <v>1.9411764705882353</v>
      </c>
      <c r="AN837" s="4">
        <f t="shared" si="108"/>
        <v>2.9400628104327684E-3</v>
      </c>
      <c r="AO837" s="3"/>
      <c r="AP837">
        <v>1</v>
      </c>
      <c r="AR837" t="s">
        <v>1</v>
      </c>
      <c r="AT837" s="2">
        <v>3.7290000000000001</v>
      </c>
      <c r="AU837" s="1">
        <f t="shared" si="109"/>
        <v>3.0480801577173238</v>
      </c>
      <c r="AV837" s="1">
        <f t="shared" si="110"/>
        <v>2.2612019072390246</v>
      </c>
      <c r="AW837" s="1">
        <f t="shared" si="111"/>
        <v>1.4743236567607254</v>
      </c>
    </row>
    <row r="838" spans="1:49" x14ac:dyDescent="0.2">
      <c r="A838">
        <v>836</v>
      </c>
      <c r="B838" t="s">
        <v>8970</v>
      </c>
      <c r="C838" t="s">
        <v>8969</v>
      </c>
      <c r="F838" t="s">
        <v>8968</v>
      </c>
      <c r="G838" t="s">
        <v>10</v>
      </c>
      <c r="H838" t="s">
        <v>9</v>
      </c>
      <c r="I838" t="s">
        <v>8967</v>
      </c>
      <c r="J838" t="s">
        <v>8966</v>
      </c>
      <c r="K838" t="s">
        <v>8965</v>
      </c>
      <c r="L838" t="s">
        <v>8964</v>
      </c>
      <c r="M838" t="s">
        <v>8963</v>
      </c>
      <c r="N838">
        <v>2</v>
      </c>
      <c r="O838" t="s">
        <v>8962</v>
      </c>
      <c r="P838" t="s">
        <v>8961</v>
      </c>
      <c r="Q838" t="s">
        <v>8960</v>
      </c>
      <c r="R838" s="7">
        <v>38622</v>
      </c>
      <c r="S838" s="8">
        <f t="shared" si="104"/>
        <v>2005</v>
      </c>
      <c r="T838" s="8">
        <v>2005</v>
      </c>
      <c r="U838" s="8">
        <f t="shared" si="105"/>
        <v>17</v>
      </c>
      <c r="V838" s="7">
        <v>38622</v>
      </c>
      <c r="W838" t="s">
        <v>8959</v>
      </c>
      <c r="X838" s="2">
        <v>0</v>
      </c>
      <c r="Y838" s="6">
        <f t="shared" si="106"/>
        <v>0</v>
      </c>
      <c r="AA838">
        <v>1480227</v>
      </c>
      <c r="AB838">
        <v>28428</v>
      </c>
      <c r="AD838" t="s">
        <v>2</v>
      </c>
      <c r="AE838">
        <v>110</v>
      </c>
      <c r="AF838">
        <v>18</v>
      </c>
      <c r="AG838" t="s">
        <v>8958</v>
      </c>
      <c r="AH838" s="10">
        <v>41275</v>
      </c>
      <c r="AI838" t="s">
        <v>8957</v>
      </c>
      <c r="AK838" t="s">
        <v>8956</v>
      </c>
      <c r="AL838">
        <v>15</v>
      </c>
      <c r="AM838" s="5">
        <f t="shared" si="107"/>
        <v>0.88235294117647056</v>
      </c>
      <c r="AN838" s="4">
        <f t="shared" si="108"/>
        <v>1.3363921865603492E-3</v>
      </c>
      <c r="AO838" s="3"/>
      <c r="AP838">
        <v>0</v>
      </c>
      <c r="AR838" t="s">
        <v>1</v>
      </c>
      <c r="AT838" s="2" t="s">
        <v>0</v>
      </c>
      <c r="AU838" s="1">
        <f t="shared" si="109"/>
        <v>4.0091765596810477E-2</v>
      </c>
      <c r="AV838" s="1">
        <f t="shared" si="110"/>
        <v>6.6819609328017462E-2</v>
      </c>
      <c r="AW838" s="1">
        <f t="shared" si="111"/>
        <v>9.3547453059224447E-2</v>
      </c>
    </row>
    <row r="839" spans="1:49" x14ac:dyDescent="0.2">
      <c r="A839">
        <v>837</v>
      </c>
      <c r="B839" t="s">
        <v>8955</v>
      </c>
      <c r="C839" t="s">
        <v>8954</v>
      </c>
      <c r="E839">
        <v>16172410</v>
      </c>
      <c r="F839" t="s">
        <v>8953</v>
      </c>
      <c r="G839" t="s">
        <v>10</v>
      </c>
      <c r="H839" t="s">
        <v>9</v>
      </c>
      <c r="I839" t="s">
        <v>8952</v>
      </c>
      <c r="J839">
        <v>60014439</v>
      </c>
      <c r="K839" t="s">
        <v>8951</v>
      </c>
      <c r="L839" t="s">
        <v>8950</v>
      </c>
      <c r="M839" t="s">
        <v>38</v>
      </c>
      <c r="N839">
        <v>2</v>
      </c>
      <c r="O839" t="s">
        <v>8949</v>
      </c>
      <c r="P839" t="s">
        <v>8948</v>
      </c>
      <c r="Q839" t="s">
        <v>8947</v>
      </c>
      <c r="R839" s="7">
        <v>38622</v>
      </c>
      <c r="S839" s="8">
        <f t="shared" si="104"/>
        <v>2005</v>
      </c>
      <c r="T839" s="8">
        <v>2005</v>
      </c>
      <c r="U839" s="8">
        <f t="shared" si="105"/>
        <v>17</v>
      </c>
      <c r="V839" s="7">
        <v>38622</v>
      </c>
      <c r="W839" t="s">
        <v>3316</v>
      </c>
      <c r="X839" s="2">
        <v>5.0110000000000001</v>
      </c>
      <c r="Y839" s="6">
        <f t="shared" si="106"/>
        <v>0.13376578308107098</v>
      </c>
      <c r="AA839">
        <v>278424</v>
      </c>
      <c r="AB839">
        <v>21121</v>
      </c>
      <c r="AD839" t="s">
        <v>2</v>
      </c>
      <c r="AE839">
        <v>102</v>
      </c>
      <c r="AF839">
        <v>39</v>
      </c>
      <c r="AH839" t="s">
        <v>8946</v>
      </c>
      <c r="AI839" t="s">
        <v>8945</v>
      </c>
      <c r="AJ839" t="s">
        <v>8944</v>
      </c>
      <c r="AK839" t="s">
        <v>8943</v>
      </c>
      <c r="AL839">
        <v>132</v>
      </c>
      <c r="AM839" s="5">
        <f t="shared" si="107"/>
        <v>7.7647058823529411</v>
      </c>
      <c r="AN839" s="4">
        <f t="shared" si="108"/>
        <v>1.1760251241731074E-2</v>
      </c>
      <c r="AO839" s="3"/>
      <c r="AP839">
        <v>1</v>
      </c>
      <c r="AR839" t="s">
        <v>1</v>
      </c>
      <c r="AT839" s="2" t="s">
        <v>0</v>
      </c>
      <c r="AU839" s="1">
        <f t="shared" si="109"/>
        <v>9.7164123529269002</v>
      </c>
      <c r="AV839" s="1">
        <f t="shared" si="110"/>
        <v>7.2763017161401029</v>
      </c>
      <c r="AW839" s="1">
        <f t="shared" si="111"/>
        <v>4.8361910793533047</v>
      </c>
    </row>
    <row r="840" spans="1:49" x14ac:dyDescent="0.2">
      <c r="A840">
        <v>838</v>
      </c>
      <c r="B840" t="s">
        <v>8942</v>
      </c>
      <c r="C840" t="s">
        <v>8941</v>
      </c>
      <c r="F840" t="s">
        <v>8940</v>
      </c>
      <c r="G840" t="s">
        <v>10</v>
      </c>
      <c r="H840" t="s">
        <v>9</v>
      </c>
      <c r="I840" t="s">
        <v>8939</v>
      </c>
      <c r="N840">
        <v>1</v>
      </c>
      <c r="O840" t="s">
        <v>8938</v>
      </c>
      <c r="P840">
        <v>12808146900</v>
      </c>
      <c r="R840" s="7">
        <v>38618</v>
      </c>
      <c r="S840" s="8">
        <f t="shared" si="104"/>
        <v>2005</v>
      </c>
      <c r="T840" s="8">
        <v>2005</v>
      </c>
      <c r="U840" s="8">
        <f t="shared" si="105"/>
        <v>17</v>
      </c>
      <c r="V840" s="7">
        <v>38618</v>
      </c>
      <c r="W840" t="s">
        <v>1034</v>
      </c>
      <c r="X840" s="2">
        <v>0.621</v>
      </c>
      <c r="Y840" s="6">
        <f t="shared" si="106"/>
        <v>1.6577240329943142E-2</v>
      </c>
      <c r="AA840">
        <v>11755326</v>
      </c>
      <c r="AB840">
        <v>4700151916</v>
      </c>
      <c r="AC840">
        <v>11755334</v>
      </c>
      <c r="AD840" t="s">
        <v>2</v>
      </c>
      <c r="AF840">
        <v>1053</v>
      </c>
      <c r="AH840" t="s">
        <v>823</v>
      </c>
      <c r="AI840" t="s">
        <v>8937</v>
      </c>
      <c r="AJ840" t="s">
        <v>8936</v>
      </c>
      <c r="AK840" t="s">
        <v>8935</v>
      </c>
      <c r="AL840">
        <v>3</v>
      </c>
      <c r="AM840" s="5">
        <f t="shared" si="107"/>
        <v>0.17647058823529413</v>
      </c>
      <c r="AN840" s="4">
        <f t="shared" si="108"/>
        <v>2.6727843731206988E-4</v>
      </c>
      <c r="AO840" s="3"/>
      <c r="AP840">
        <v>0</v>
      </c>
      <c r="AR840" t="s">
        <v>1</v>
      </c>
      <c r="AT840" s="2">
        <v>1.091</v>
      </c>
      <c r="AU840" s="1">
        <f t="shared" si="109"/>
        <v>1.1684251762153821</v>
      </c>
      <c r="AV840" s="1">
        <f t="shared" si="110"/>
        <v>0.84222593836276072</v>
      </c>
      <c r="AW840" s="1">
        <f t="shared" si="111"/>
        <v>0.5160267005101391</v>
      </c>
    </row>
    <row r="841" spans="1:49" x14ac:dyDescent="0.2">
      <c r="A841">
        <v>839</v>
      </c>
      <c r="B841" t="s">
        <v>8934</v>
      </c>
      <c r="C841" t="s">
        <v>8933</v>
      </c>
      <c r="E841">
        <v>16179480</v>
      </c>
      <c r="F841" t="s">
        <v>8932</v>
      </c>
      <c r="G841" t="s">
        <v>10</v>
      </c>
      <c r="H841" t="s">
        <v>9</v>
      </c>
      <c r="I841" t="s">
        <v>8931</v>
      </c>
      <c r="J841" t="s">
        <v>8930</v>
      </c>
      <c r="K841" t="s">
        <v>8929</v>
      </c>
      <c r="L841" t="s">
        <v>8928</v>
      </c>
      <c r="M841" t="s">
        <v>8927</v>
      </c>
      <c r="N841">
        <v>6</v>
      </c>
      <c r="O841" t="s">
        <v>8926</v>
      </c>
      <c r="P841" t="s">
        <v>8925</v>
      </c>
      <c r="Q841" t="s">
        <v>8924</v>
      </c>
      <c r="R841" s="7">
        <v>38618</v>
      </c>
      <c r="S841" s="8">
        <f t="shared" si="104"/>
        <v>2005</v>
      </c>
      <c r="T841" s="8">
        <v>2005</v>
      </c>
      <c r="U841" s="8">
        <f t="shared" si="105"/>
        <v>17</v>
      </c>
      <c r="V841" s="7">
        <v>38618</v>
      </c>
      <c r="W841" t="s">
        <v>1032</v>
      </c>
      <c r="X841" s="2">
        <v>12.555999999999999</v>
      </c>
      <c r="Y841" s="6">
        <f t="shared" si="106"/>
        <v>0.33517524892554923</v>
      </c>
      <c r="AA841">
        <v>368075</v>
      </c>
      <c r="AB841">
        <v>23571</v>
      </c>
      <c r="AD841" t="s">
        <v>2</v>
      </c>
      <c r="AE841">
        <v>309</v>
      </c>
      <c r="AF841">
        <v>5743</v>
      </c>
      <c r="AH841" t="s">
        <v>8923</v>
      </c>
      <c r="AI841" t="s">
        <v>8922</v>
      </c>
      <c r="AK841" t="s">
        <v>8921</v>
      </c>
      <c r="AL841">
        <v>243</v>
      </c>
      <c r="AM841" s="5">
        <f t="shared" si="107"/>
        <v>14.294117647058824</v>
      </c>
      <c r="AN841" s="4">
        <f t="shared" si="108"/>
        <v>2.1649553422277659E-2</v>
      </c>
      <c r="AO841" s="3"/>
      <c r="AP841">
        <v>0</v>
      </c>
      <c r="AQ841" t="s">
        <v>449</v>
      </c>
      <c r="AR841" t="s">
        <v>8920</v>
      </c>
      <c r="AS841" t="s">
        <v>448</v>
      </c>
      <c r="AT841" s="2">
        <v>47.728000000000002</v>
      </c>
      <c r="AU841" s="1">
        <f t="shared" si="109"/>
        <v>24.111754027456776</v>
      </c>
      <c r="AV841" s="1">
        <f t="shared" si="110"/>
        <v>17.841240117391344</v>
      </c>
      <c r="AW841" s="1">
        <f t="shared" si="111"/>
        <v>11.570726207325913</v>
      </c>
    </row>
    <row r="842" spans="1:49" x14ac:dyDescent="0.2">
      <c r="A842">
        <v>840</v>
      </c>
      <c r="B842" t="s">
        <v>8919</v>
      </c>
      <c r="C842" t="s">
        <v>8918</v>
      </c>
      <c r="E842">
        <v>16148389</v>
      </c>
      <c r="F842" t="s">
        <v>8917</v>
      </c>
      <c r="G842" t="s">
        <v>10</v>
      </c>
      <c r="H842" t="s">
        <v>9</v>
      </c>
      <c r="I842" t="s">
        <v>8916</v>
      </c>
      <c r="J842" t="s">
        <v>8915</v>
      </c>
      <c r="K842" t="s">
        <v>8914</v>
      </c>
      <c r="L842" t="s">
        <v>8913</v>
      </c>
      <c r="M842" t="s">
        <v>601</v>
      </c>
      <c r="N842">
        <v>2</v>
      </c>
      <c r="O842" t="s">
        <v>8912</v>
      </c>
      <c r="P842" t="s">
        <v>8911</v>
      </c>
      <c r="Q842" t="s">
        <v>8910</v>
      </c>
      <c r="R842" s="7">
        <v>38616</v>
      </c>
      <c r="S842" s="8">
        <f t="shared" si="104"/>
        <v>2005</v>
      </c>
      <c r="T842" s="8">
        <v>2005</v>
      </c>
      <c r="U842" s="8">
        <f t="shared" si="105"/>
        <v>17</v>
      </c>
      <c r="V842" s="7">
        <v>38616</v>
      </c>
      <c r="W842" t="s">
        <v>1313</v>
      </c>
      <c r="X842" s="2">
        <v>1.3120000000000001</v>
      </c>
      <c r="Y842" s="6">
        <f t="shared" si="106"/>
        <v>3.502309068097488E-2</v>
      </c>
      <c r="AA842">
        <v>319155</v>
      </c>
      <c r="AB842">
        <v>29203</v>
      </c>
      <c r="AD842" t="s">
        <v>2</v>
      </c>
      <c r="AE842">
        <v>50</v>
      </c>
      <c r="AF842">
        <v>18</v>
      </c>
      <c r="AI842" t="s">
        <v>8909</v>
      </c>
      <c r="AK842" t="s">
        <v>8908</v>
      </c>
      <c r="AL842">
        <v>4</v>
      </c>
      <c r="AM842" s="5">
        <f t="shared" si="107"/>
        <v>0.23529411764705882</v>
      </c>
      <c r="AN842" s="4">
        <f t="shared" si="108"/>
        <v>3.5637124974942646E-4</v>
      </c>
      <c r="AO842" s="3"/>
      <c r="AP842">
        <v>0</v>
      </c>
      <c r="AR842" t="s">
        <v>1</v>
      </c>
      <c r="AT842" s="2">
        <v>3.609</v>
      </c>
      <c r="AU842" s="1">
        <f t="shared" si="109"/>
        <v>2.4623074851607245</v>
      </c>
      <c r="AV842" s="1">
        <f t="shared" si="110"/>
        <v>1.7689730965362152</v>
      </c>
      <c r="AW842" s="1">
        <f t="shared" si="111"/>
        <v>1.0756387079117062</v>
      </c>
    </row>
    <row r="843" spans="1:49" x14ac:dyDescent="0.2">
      <c r="A843">
        <v>841</v>
      </c>
      <c r="B843" t="s">
        <v>8907</v>
      </c>
      <c r="C843" t="s">
        <v>8906</v>
      </c>
      <c r="F843" t="s">
        <v>8905</v>
      </c>
      <c r="G843" t="s">
        <v>10</v>
      </c>
      <c r="H843" t="s">
        <v>9</v>
      </c>
      <c r="I843" t="s">
        <v>8904</v>
      </c>
      <c r="J843" t="s">
        <v>845</v>
      </c>
      <c r="K843" t="s">
        <v>844</v>
      </c>
      <c r="L843" t="s">
        <v>652</v>
      </c>
      <c r="M843" t="s">
        <v>23</v>
      </c>
      <c r="N843">
        <v>3</v>
      </c>
      <c r="O843" t="s">
        <v>8903</v>
      </c>
      <c r="P843" t="s">
        <v>8902</v>
      </c>
      <c r="Q843" t="s">
        <v>8901</v>
      </c>
      <c r="R843" s="7">
        <v>38615</v>
      </c>
      <c r="S843" s="8">
        <f t="shared" si="104"/>
        <v>2005</v>
      </c>
      <c r="T843" s="8">
        <v>2005</v>
      </c>
      <c r="U843" s="8">
        <f t="shared" si="105"/>
        <v>17</v>
      </c>
      <c r="V843" s="7">
        <v>38615</v>
      </c>
      <c r="W843" t="s">
        <v>643</v>
      </c>
      <c r="X843" s="2">
        <v>0.30399999999999999</v>
      </c>
      <c r="Y843" s="6">
        <f t="shared" si="106"/>
        <v>8.115106377299057E-3</v>
      </c>
      <c r="AA843">
        <v>8952477</v>
      </c>
      <c r="AB843">
        <v>12250</v>
      </c>
      <c r="AD843" t="s">
        <v>2</v>
      </c>
      <c r="AE843">
        <v>46</v>
      </c>
      <c r="AF843">
        <v>6</v>
      </c>
      <c r="AH843" t="s">
        <v>8900</v>
      </c>
      <c r="AI843" t="s">
        <v>8899</v>
      </c>
      <c r="AJ843" t="s">
        <v>8898</v>
      </c>
      <c r="AK843" t="s">
        <v>8897</v>
      </c>
      <c r="AL843">
        <v>1</v>
      </c>
      <c r="AM843" s="5">
        <f t="shared" si="107"/>
        <v>5.8823529411764705E-2</v>
      </c>
      <c r="AN843" s="4">
        <f t="shared" si="108"/>
        <v>8.9092812437356614E-5</v>
      </c>
      <c r="AO843" s="3"/>
      <c r="AP843">
        <v>0</v>
      </c>
      <c r="AR843" t="s">
        <v>1</v>
      </c>
      <c r="AT843" s="2" t="s">
        <v>0</v>
      </c>
      <c r="AU843" s="1">
        <f t="shared" si="109"/>
        <v>0.5707302307840546</v>
      </c>
      <c r="AV843" s="1">
        <f t="shared" si="110"/>
        <v>0.41020995948682065</v>
      </c>
      <c r="AW843" s="1">
        <f t="shared" si="111"/>
        <v>0.24968968818958667</v>
      </c>
    </row>
    <row r="844" spans="1:49" x14ac:dyDescent="0.2">
      <c r="A844">
        <v>842</v>
      </c>
      <c r="B844" t="s">
        <v>8896</v>
      </c>
      <c r="C844" t="s">
        <v>8895</v>
      </c>
      <c r="F844" t="s">
        <v>8894</v>
      </c>
      <c r="G844" t="s">
        <v>10</v>
      </c>
      <c r="H844" t="s">
        <v>9</v>
      </c>
      <c r="I844" t="s">
        <v>479</v>
      </c>
      <c r="J844">
        <v>60032144</v>
      </c>
      <c r="K844" t="s">
        <v>497</v>
      </c>
      <c r="L844" t="s">
        <v>306</v>
      </c>
      <c r="M844" t="s">
        <v>305</v>
      </c>
      <c r="N844">
        <v>4</v>
      </c>
      <c r="O844" t="s">
        <v>6259</v>
      </c>
      <c r="P844" t="s">
        <v>6258</v>
      </c>
      <c r="Q844" t="s">
        <v>494</v>
      </c>
      <c r="R844" s="7">
        <v>38615</v>
      </c>
      <c r="S844" s="8">
        <f t="shared" si="104"/>
        <v>2005</v>
      </c>
      <c r="T844" s="8">
        <v>2005</v>
      </c>
      <c r="U844" s="8">
        <f t="shared" si="105"/>
        <v>17</v>
      </c>
      <c r="V844" s="7">
        <v>38615</v>
      </c>
      <c r="W844" t="s">
        <v>643</v>
      </c>
      <c r="X844" s="2">
        <v>0.30399999999999999</v>
      </c>
      <c r="Y844" s="6">
        <f t="shared" si="106"/>
        <v>8.115106377299057E-3</v>
      </c>
      <c r="AA844">
        <v>8952477</v>
      </c>
      <c r="AB844">
        <v>12250</v>
      </c>
      <c r="AD844" t="s">
        <v>2</v>
      </c>
      <c r="AE844">
        <v>46</v>
      </c>
      <c r="AF844">
        <v>6</v>
      </c>
      <c r="AH844" t="s">
        <v>8893</v>
      </c>
      <c r="AI844" t="s">
        <v>8892</v>
      </c>
      <c r="AJ844" t="s">
        <v>8891</v>
      </c>
      <c r="AK844" t="s">
        <v>6254</v>
      </c>
      <c r="AL844">
        <v>11</v>
      </c>
      <c r="AM844" s="5">
        <f t="shared" si="107"/>
        <v>0.6470588235294118</v>
      </c>
      <c r="AN844" s="4">
        <f t="shared" si="108"/>
        <v>9.8002093681092274E-4</v>
      </c>
      <c r="AO844" s="3"/>
      <c r="AP844">
        <v>0</v>
      </c>
      <c r="AR844" t="s">
        <v>1</v>
      </c>
      <c r="AT844" s="2" t="s">
        <v>0</v>
      </c>
      <c r="AU844" s="1">
        <f t="shared" si="109"/>
        <v>0.59745807451526156</v>
      </c>
      <c r="AV844" s="1">
        <f t="shared" si="110"/>
        <v>0.45475636570549893</v>
      </c>
      <c r="AW844" s="1">
        <f t="shared" si="111"/>
        <v>0.3120546568957363</v>
      </c>
    </row>
    <row r="845" spans="1:49" x14ac:dyDescent="0.2">
      <c r="A845">
        <v>843</v>
      </c>
      <c r="B845" t="s">
        <v>8890</v>
      </c>
      <c r="C845" t="s">
        <v>8889</v>
      </c>
      <c r="F845" t="s">
        <v>8888</v>
      </c>
      <c r="G845" t="s">
        <v>10</v>
      </c>
      <c r="H845" t="s">
        <v>9</v>
      </c>
      <c r="I845" t="s">
        <v>1335</v>
      </c>
      <c r="J845">
        <v>60011357</v>
      </c>
      <c r="K845" t="s">
        <v>159</v>
      </c>
      <c r="L845" t="s">
        <v>158</v>
      </c>
      <c r="M845" t="s">
        <v>42</v>
      </c>
      <c r="N845">
        <v>3</v>
      </c>
      <c r="O845" t="s">
        <v>1334</v>
      </c>
      <c r="P845" t="s">
        <v>1333</v>
      </c>
      <c r="Q845" t="s">
        <v>157</v>
      </c>
      <c r="R845" s="7">
        <v>38615</v>
      </c>
      <c r="S845" s="8">
        <f t="shared" si="104"/>
        <v>2005</v>
      </c>
      <c r="T845" s="8">
        <v>2005</v>
      </c>
      <c r="U845" s="8">
        <f t="shared" si="105"/>
        <v>17</v>
      </c>
      <c r="V845" s="7">
        <v>38615</v>
      </c>
      <c r="W845" t="s">
        <v>643</v>
      </c>
      <c r="X845" s="2">
        <v>0.30399999999999999</v>
      </c>
      <c r="Y845" s="6">
        <f t="shared" si="106"/>
        <v>8.115106377299057E-3</v>
      </c>
      <c r="AA845">
        <v>8952477</v>
      </c>
      <c r="AB845">
        <v>12250</v>
      </c>
      <c r="AD845" t="s">
        <v>2</v>
      </c>
      <c r="AE845">
        <v>46</v>
      </c>
      <c r="AF845">
        <v>6</v>
      </c>
      <c r="AH845" t="s">
        <v>8887</v>
      </c>
      <c r="AI845" t="s">
        <v>8886</v>
      </c>
      <c r="AJ845" t="s">
        <v>8885</v>
      </c>
      <c r="AK845" t="s">
        <v>8884</v>
      </c>
      <c r="AL845">
        <v>5</v>
      </c>
      <c r="AM845" s="5">
        <f t="shared" si="107"/>
        <v>0.29411764705882354</v>
      </c>
      <c r="AN845" s="4">
        <f t="shared" si="108"/>
        <v>4.4546406218678308E-4</v>
      </c>
      <c r="AO845" s="3"/>
      <c r="AP845">
        <v>0</v>
      </c>
      <c r="AR845" t="s">
        <v>1</v>
      </c>
      <c r="AT845" s="2" t="s">
        <v>0</v>
      </c>
      <c r="AU845" s="1">
        <f t="shared" si="109"/>
        <v>0.58142136827653745</v>
      </c>
      <c r="AV845" s="1">
        <f t="shared" si="110"/>
        <v>0.42802852197429198</v>
      </c>
      <c r="AW845" s="1">
        <f t="shared" si="111"/>
        <v>0.2746356756720465</v>
      </c>
    </row>
    <row r="846" spans="1:49" x14ac:dyDescent="0.2">
      <c r="A846">
        <v>844</v>
      </c>
      <c r="B846" t="s">
        <v>8883</v>
      </c>
      <c r="C846" t="s">
        <v>8882</v>
      </c>
      <c r="F846" t="s">
        <v>8881</v>
      </c>
      <c r="G846" t="s">
        <v>10</v>
      </c>
      <c r="H846" t="s">
        <v>9</v>
      </c>
      <c r="I846" t="s">
        <v>1042</v>
      </c>
      <c r="J846">
        <v>60009400</v>
      </c>
      <c r="K846" t="s">
        <v>1041</v>
      </c>
      <c r="L846" t="s">
        <v>275</v>
      </c>
      <c r="M846" t="s">
        <v>71</v>
      </c>
      <c r="N846">
        <v>4</v>
      </c>
      <c r="O846" t="s">
        <v>1174</v>
      </c>
      <c r="P846" t="s">
        <v>1173</v>
      </c>
      <c r="Q846" t="s">
        <v>1040</v>
      </c>
      <c r="R846" s="7">
        <v>38615</v>
      </c>
      <c r="S846" s="8">
        <f t="shared" si="104"/>
        <v>2005</v>
      </c>
      <c r="T846" s="8">
        <v>2005</v>
      </c>
      <c r="U846" s="8">
        <f t="shared" si="105"/>
        <v>17</v>
      </c>
      <c r="V846" s="7">
        <v>38615</v>
      </c>
      <c r="W846" t="s">
        <v>643</v>
      </c>
      <c r="X846" s="2">
        <v>0.30399999999999999</v>
      </c>
      <c r="Y846" s="6">
        <f t="shared" si="106"/>
        <v>8.115106377299057E-3</v>
      </c>
      <c r="AA846">
        <v>8952477</v>
      </c>
      <c r="AB846">
        <v>12250</v>
      </c>
      <c r="AD846" t="s">
        <v>2</v>
      </c>
      <c r="AE846">
        <v>46</v>
      </c>
      <c r="AF846">
        <v>6</v>
      </c>
      <c r="AH846" t="s">
        <v>8880</v>
      </c>
      <c r="AI846" t="s">
        <v>8879</v>
      </c>
      <c r="AJ846" t="s">
        <v>8878</v>
      </c>
      <c r="AK846" t="s">
        <v>8877</v>
      </c>
      <c r="AL846">
        <v>15</v>
      </c>
      <c r="AM846" s="5">
        <f t="shared" si="107"/>
        <v>0.88235294117647056</v>
      </c>
      <c r="AN846" s="4">
        <f t="shared" si="108"/>
        <v>1.3363921865603492E-3</v>
      </c>
      <c r="AO846" s="3"/>
      <c r="AP846">
        <v>0</v>
      </c>
      <c r="AR846" t="s">
        <v>1</v>
      </c>
      <c r="AT846" s="2" t="s">
        <v>0</v>
      </c>
      <c r="AU846" s="1">
        <f t="shared" si="109"/>
        <v>0.60814921200774441</v>
      </c>
      <c r="AV846" s="1">
        <f t="shared" si="110"/>
        <v>0.47257492819297031</v>
      </c>
      <c r="AW846" s="1">
        <f t="shared" si="111"/>
        <v>0.33700064437819616</v>
      </c>
    </row>
    <row r="847" spans="1:49" x14ac:dyDescent="0.2">
      <c r="A847">
        <v>845</v>
      </c>
      <c r="B847" t="s">
        <v>8876</v>
      </c>
      <c r="C847" t="s">
        <v>8875</v>
      </c>
      <c r="F847" t="s">
        <v>8874</v>
      </c>
      <c r="G847" t="s">
        <v>10</v>
      </c>
      <c r="H847" t="s">
        <v>9</v>
      </c>
      <c r="I847" t="s">
        <v>839</v>
      </c>
      <c r="J847">
        <v>60027550</v>
      </c>
      <c r="K847" t="s">
        <v>272</v>
      </c>
      <c r="L847" t="s">
        <v>271</v>
      </c>
      <c r="M847" t="s">
        <v>38</v>
      </c>
      <c r="N847">
        <v>2</v>
      </c>
      <c r="O847" t="s">
        <v>838</v>
      </c>
      <c r="P847" t="s">
        <v>837</v>
      </c>
      <c r="Q847" t="s">
        <v>270</v>
      </c>
      <c r="R847" s="7">
        <v>38615</v>
      </c>
      <c r="S847" s="8">
        <f t="shared" si="104"/>
        <v>2005</v>
      </c>
      <c r="T847" s="8">
        <v>2005</v>
      </c>
      <c r="U847" s="8">
        <f t="shared" si="105"/>
        <v>17</v>
      </c>
      <c r="V847" s="7">
        <v>38615</v>
      </c>
      <c r="W847" t="s">
        <v>643</v>
      </c>
      <c r="X847" s="2">
        <v>0.30399999999999999</v>
      </c>
      <c r="Y847" s="6">
        <f t="shared" si="106"/>
        <v>8.115106377299057E-3</v>
      </c>
      <c r="AA847">
        <v>8952477</v>
      </c>
      <c r="AB847">
        <v>12250</v>
      </c>
      <c r="AD847" t="s">
        <v>2</v>
      </c>
      <c r="AE847">
        <v>46</v>
      </c>
      <c r="AF847">
        <v>6</v>
      </c>
      <c r="AH847" t="s">
        <v>8873</v>
      </c>
      <c r="AI847" t="s">
        <v>8872</v>
      </c>
      <c r="AJ847" t="s">
        <v>8871</v>
      </c>
      <c r="AK847" t="s">
        <v>8870</v>
      </c>
      <c r="AL847">
        <v>0</v>
      </c>
      <c r="AM847" s="5">
        <f t="shared" si="107"/>
        <v>0</v>
      </c>
      <c r="AN847" s="4">
        <f t="shared" si="108"/>
        <v>0</v>
      </c>
      <c r="AO847" s="3"/>
      <c r="AP847">
        <v>0</v>
      </c>
      <c r="AR847" t="s">
        <v>1</v>
      </c>
      <c r="AT847" s="2" t="s">
        <v>0</v>
      </c>
      <c r="AU847" s="1">
        <f t="shared" si="109"/>
        <v>0.56805744641093392</v>
      </c>
      <c r="AV847" s="1">
        <f t="shared" si="110"/>
        <v>0.40575531886495286</v>
      </c>
      <c r="AW847" s="1">
        <f t="shared" si="111"/>
        <v>0.24345319131897172</v>
      </c>
    </row>
    <row r="848" spans="1:49" x14ac:dyDescent="0.2">
      <c r="A848">
        <v>846</v>
      </c>
      <c r="B848" t="s">
        <v>8869</v>
      </c>
      <c r="C848" t="s">
        <v>8868</v>
      </c>
      <c r="F848" t="s">
        <v>8867</v>
      </c>
      <c r="G848" t="s">
        <v>10</v>
      </c>
      <c r="H848" t="s">
        <v>9</v>
      </c>
      <c r="I848" t="s">
        <v>1180</v>
      </c>
      <c r="J848">
        <v>60103653</v>
      </c>
      <c r="K848" t="s">
        <v>137</v>
      </c>
      <c r="L848" t="s">
        <v>136</v>
      </c>
      <c r="M848" t="s">
        <v>135</v>
      </c>
      <c r="N848">
        <v>2</v>
      </c>
      <c r="O848" t="s">
        <v>8866</v>
      </c>
      <c r="P848" t="s">
        <v>7522</v>
      </c>
      <c r="Q848" t="s">
        <v>813</v>
      </c>
      <c r="R848" s="7">
        <v>38615</v>
      </c>
      <c r="S848" s="8">
        <f t="shared" si="104"/>
        <v>2005</v>
      </c>
      <c r="T848" s="8">
        <v>2005</v>
      </c>
      <c r="U848" s="8">
        <f t="shared" si="105"/>
        <v>17</v>
      </c>
      <c r="V848" s="7">
        <v>38615</v>
      </c>
      <c r="W848" t="s">
        <v>643</v>
      </c>
      <c r="X848" s="2">
        <v>0.30399999999999999</v>
      </c>
      <c r="Y848" s="6">
        <f t="shared" si="106"/>
        <v>8.115106377299057E-3</v>
      </c>
      <c r="AA848">
        <v>8952477</v>
      </c>
      <c r="AB848">
        <v>12250</v>
      </c>
      <c r="AD848" t="s">
        <v>2</v>
      </c>
      <c r="AE848">
        <v>46</v>
      </c>
      <c r="AF848">
        <v>6</v>
      </c>
      <c r="AH848" t="s">
        <v>1449</v>
      </c>
      <c r="AI848" t="s">
        <v>8865</v>
      </c>
      <c r="AJ848" t="s">
        <v>8864</v>
      </c>
      <c r="AK848" t="s">
        <v>8863</v>
      </c>
      <c r="AL848">
        <v>38</v>
      </c>
      <c r="AM848" s="5">
        <f t="shared" si="107"/>
        <v>2.2352941176470589</v>
      </c>
      <c r="AN848" s="4">
        <f t="shared" si="108"/>
        <v>3.3855268726195515E-3</v>
      </c>
      <c r="AO848" s="3"/>
      <c r="AP848">
        <v>0</v>
      </c>
      <c r="AR848" t="s">
        <v>1</v>
      </c>
      <c r="AT848" s="2" t="s">
        <v>0</v>
      </c>
      <c r="AU848" s="1">
        <f t="shared" si="109"/>
        <v>0.66962325258952049</v>
      </c>
      <c r="AV848" s="1">
        <f t="shared" si="110"/>
        <v>0.57503166249593041</v>
      </c>
      <c r="AW848" s="1">
        <f t="shared" si="111"/>
        <v>0.48044007240234032</v>
      </c>
    </row>
    <row r="849" spans="1:49" x14ac:dyDescent="0.2">
      <c r="A849">
        <v>847</v>
      </c>
      <c r="B849" t="s">
        <v>8862</v>
      </c>
      <c r="C849" t="s">
        <v>8861</v>
      </c>
      <c r="F849" t="s">
        <v>8860</v>
      </c>
      <c r="G849" t="s">
        <v>10</v>
      </c>
      <c r="H849" t="s">
        <v>9</v>
      </c>
      <c r="I849" t="s">
        <v>3879</v>
      </c>
      <c r="J849" t="s">
        <v>3878</v>
      </c>
      <c r="K849" t="s">
        <v>3877</v>
      </c>
      <c r="L849" t="s">
        <v>3876</v>
      </c>
      <c r="M849" t="s">
        <v>3875</v>
      </c>
      <c r="N849">
        <v>6</v>
      </c>
      <c r="O849" t="s">
        <v>8859</v>
      </c>
      <c r="P849" t="s">
        <v>8858</v>
      </c>
      <c r="Q849" t="s">
        <v>8857</v>
      </c>
      <c r="R849" s="7">
        <v>38615</v>
      </c>
      <c r="S849" s="8">
        <f t="shared" si="104"/>
        <v>2005</v>
      </c>
      <c r="T849" s="8">
        <v>2005</v>
      </c>
      <c r="U849" s="8">
        <f t="shared" si="105"/>
        <v>17</v>
      </c>
      <c r="V849" s="7">
        <v>38615</v>
      </c>
      <c r="W849" t="s">
        <v>643</v>
      </c>
      <c r="X849" s="2">
        <v>0.30399999999999999</v>
      </c>
      <c r="Y849" s="6">
        <f t="shared" si="106"/>
        <v>8.115106377299057E-3</v>
      </c>
      <c r="AA849">
        <v>8952477</v>
      </c>
      <c r="AB849">
        <v>12250</v>
      </c>
      <c r="AD849" t="s">
        <v>2</v>
      </c>
      <c r="AE849">
        <v>46</v>
      </c>
      <c r="AF849">
        <v>6</v>
      </c>
      <c r="AH849" t="s">
        <v>8856</v>
      </c>
      <c r="AI849" t="s">
        <v>8855</v>
      </c>
      <c r="AJ849" t="s">
        <v>8854</v>
      </c>
      <c r="AK849" t="s">
        <v>8853</v>
      </c>
      <c r="AL849">
        <v>3</v>
      </c>
      <c r="AM849" s="5">
        <f t="shared" si="107"/>
        <v>0.17647058823529413</v>
      </c>
      <c r="AN849" s="4">
        <f t="shared" si="108"/>
        <v>2.6727843731206988E-4</v>
      </c>
      <c r="AO849" s="3"/>
      <c r="AP849">
        <v>0</v>
      </c>
      <c r="AR849" t="s">
        <v>1</v>
      </c>
      <c r="AT849" s="2" t="s">
        <v>0</v>
      </c>
      <c r="AU849" s="1">
        <f t="shared" si="109"/>
        <v>0.57607579953029608</v>
      </c>
      <c r="AV849" s="1">
        <f t="shared" si="110"/>
        <v>0.41911924073055634</v>
      </c>
      <c r="AW849" s="1">
        <f t="shared" si="111"/>
        <v>0.2621626819308166</v>
      </c>
    </row>
    <row r="850" spans="1:49" x14ac:dyDescent="0.2">
      <c r="A850">
        <v>848</v>
      </c>
      <c r="B850" t="s">
        <v>8852</v>
      </c>
      <c r="C850" t="s">
        <v>8851</v>
      </c>
      <c r="F850" t="s">
        <v>8850</v>
      </c>
      <c r="G850" t="s">
        <v>10</v>
      </c>
      <c r="H850" t="s">
        <v>9</v>
      </c>
      <c r="I850" t="s">
        <v>579</v>
      </c>
      <c r="J850">
        <v>60032144</v>
      </c>
      <c r="K850" t="s">
        <v>497</v>
      </c>
      <c r="L850" t="s">
        <v>306</v>
      </c>
      <c r="M850" t="s">
        <v>305</v>
      </c>
      <c r="N850">
        <v>2</v>
      </c>
      <c r="O850" t="s">
        <v>578</v>
      </c>
      <c r="P850" t="s">
        <v>577</v>
      </c>
      <c r="Q850" t="s">
        <v>576</v>
      </c>
      <c r="R850" s="7">
        <v>38615</v>
      </c>
      <c r="S850" s="8">
        <f t="shared" si="104"/>
        <v>2005</v>
      </c>
      <c r="T850" s="8">
        <v>2005</v>
      </c>
      <c r="U850" s="8">
        <f t="shared" si="105"/>
        <v>17</v>
      </c>
      <c r="V850" s="7">
        <v>38615</v>
      </c>
      <c r="W850" t="s">
        <v>643</v>
      </c>
      <c r="X850" s="2">
        <v>0.30399999999999999</v>
      </c>
      <c r="Y850" s="6">
        <f t="shared" si="106"/>
        <v>8.115106377299057E-3</v>
      </c>
      <c r="AA850">
        <v>8952477</v>
      </c>
      <c r="AB850">
        <v>12250</v>
      </c>
      <c r="AD850" t="s">
        <v>2</v>
      </c>
      <c r="AE850">
        <v>46</v>
      </c>
      <c r="AF850">
        <v>6</v>
      </c>
      <c r="AH850" t="s">
        <v>1214</v>
      </c>
      <c r="AI850" t="s">
        <v>8849</v>
      </c>
      <c r="AJ850" t="s">
        <v>1019</v>
      </c>
      <c r="AK850" t="s">
        <v>8848</v>
      </c>
      <c r="AL850">
        <v>2</v>
      </c>
      <c r="AM850" s="5">
        <f t="shared" si="107"/>
        <v>0.11764705882352941</v>
      </c>
      <c r="AN850" s="4">
        <f t="shared" si="108"/>
        <v>1.7818562487471323E-4</v>
      </c>
      <c r="AO850" s="3"/>
      <c r="AP850">
        <v>0</v>
      </c>
      <c r="AR850" t="s">
        <v>1</v>
      </c>
      <c r="AT850" s="2" t="s">
        <v>0</v>
      </c>
      <c r="AU850" s="1">
        <f t="shared" si="109"/>
        <v>0.5734030151571754</v>
      </c>
      <c r="AV850" s="1">
        <f t="shared" si="110"/>
        <v>0.41466460010868855</v>
      </c>
      <c r="AW850" s="1">
        <f t="shared" si="111"/>
        <v>0.25592618506020165</v>
      </c>
    </row>
    <row r="851" spans="1:49" x14ac:dyDescent="0.2">
      <c r="A851">
        <v>849</v>
      </c>
      <c r="B851" t="s">
        <v>8847</v>
      </c>
      <c r="C851" t="s">
        <v>8846</v>
      </c>
      <c r="F851" t="s">
        <v>8845</v>
      </c>
      <c r="G851" t="s">
        <v>10</v>
      </c>
      <c r="H851" t="s">
        <v>9</v>
      </c>
      <c r="I851" t="s">
        <v>160</v>
      </c>
      <c r="J851" t="s">
        <v>1061</v>
      </c>
      <c r="K851" t="s">
        <v>1060</v>
      </c>
      <c r="L851" t="s">
        <v>1012</v>
      </c>
      <c r="M851" t="s">
        <v>101</v>
      </c>
      <c r="N851">
        <v>4</v>
      </c>
      <c r="O851" t="s">
        <v>8844</v>
      </c>
      <c r="P851" t="s">
        <v>8843</v>
      </c>
      <c r="Q851" t="s">
        <v>1309</v>
      </c>
      <c r="R851" s="7">
        <v>38615</v>
      </c>
      <c r="S851" s="8">
        <f t="shared" si="104"/>
        <v>2005</v>
      </c>
      <c r="T851" s="8">
        <v>2005</v>
      </c>
      <c r="U851" s="8">
        <f t="shared" si="105"/>
        <v>17</v>
      </c>
      <c r="V851" s="7">
        <v>38615</v>
      </c>
      <c r="W851" t="s">
        <v>643</v>
      </c>
      <c r="X851" s="2">
        <v>0.30399999999999999</v>
      </c>
      <c r="Y851" s="6">
        <f t="shared" si="106"/>
        <v>8.115106377299057E-3</v>
      </c>
      <c r="AA851">
        <v>8952477</v>
      </c>
      <c r="AB851">
        <v>12250</v>
      </c>
      <c r="AD851" t="s">
        <v>2</v>
      </c>
      <c r="AE851">
        <v>46</v>
      </c>
      <c r="AF851">
        <v>6</v>
      </c>
      <c r="AH851" t="s">
        <v>8842</v>
      </c>
      <c r="AI851" t="s">
        <v>8841</v>
      </c>
      <c r="AJ851" t="s">
        <v>8840</v>
      </c>
      <c r="AK851" t="s">
        <v>8839</v>
      </c>
      <c r="AL851">
        <v>11</v>
      </c>
      <c r="AM851" s="5">
        <f t="shared" si="107"/>
        <v>0.6470588235294118</v>
      </c>
      <c r="AN851" s="4">
        <f t="shared" si="108"/>
        <v>9.8002093681092274E-4</v>
      </c>
      <c r="AO851" s="3"/>
      <c r="AP851">
        <v>0</v>
      </c>
      <c r="AR851" t="s">
        <v>1</v>
      </c>
      <c r="AT851" s="2" t="s">
        <v>0</v>
      </c>
      <c r="AU851" s="1">
        <f t="shared" si="109"/>
        <v>0.59745807451526156</v>
      </c>
      <c r="AV851" s="1">
        <f t="shared" si="110"/>
        <v>0.45475636570549893</v>
      </c>
      <c r="AW851" s="1">
        <f t="shared" si="111"/>
        <v>0.3120546568957363</v>
      </c>
    </row>
    <row r="852" spans="1:49" x14ac:dyDescent="0.2">
      <c r="A852">
        <v>850</v>
      </c>
      <c r="B852" t="s">
        <v>8838</v>
      </c>
      <c r="C852" t="s">
        <v>8837</v>
      </c>
      <c r="F852" t="s">
        <v>8836</v>
      </c>
      <c r="G852" t="s">
        <v>10</v>
      </c>
      <c r="H852" t="s">
        <v>9</v>
      </c>
      <c r="I852" t="s">
        <v>840</v>
      </c>
      <c r="J852">
        <v>60011357</v>
      </c>
      <c r="K852" t="s">
        <v>159</v>
      </c>
      <c r="L852" t="s">
        <v>158</v>
      </c>
      <c r="M852" t="s">
        <v>42</v>
      </c>
      <c r="N852">
        <v>2</v>
      </c>
      <c r="O852" t="s">
        <v>857</v>
      </c>
      <c r="P852" t="s">
        <v>856</v>
      </c>
      <c r="Q852" t="s">
        <v>484</v>
      </c>
      <c r="R852" s="7">
        <v>38615</v>
      </c>
      <c r="S852" s="8">
        <f t="shared" si="104"/>
        <v>2005</v>
      </c>
      <c r="T852" s="8">
        <v>2005</v>
      </c>
      <c r="U852" s="8">
        <f t="shared" si="105"/>
        <v>17</v>
      </c>
      <c r="V852" s="7">
        <v>38615</v>
      </c>
      <c r="W852" t="s">
        <v>643</v>
      </c>
      <c r="X852" s="2">
        <v>0.30399999999999999</v>
      </c>
      <c r="Y852" s="6">
        <f t="shared" si="106"/>
        <v>8.115106377299057E-3</v>
      </c>
      <c r="AA852">
        <v>8952477</v>
      </c>
      <c r="AB852">
        <v>12250</v>
      </c>
      <c r="AD852" t="s">
        <v>2</v>
      </c>
      <c r="AE852">
        <v>46</v>
      </c>
      <c r="AF852">
        <v>6</v>
      </c>
      <c r="AH852" t="s">
        <v>8835</v>
      </c>
      <c r="AI852" t="s">
        <v>8834</v>
      </c>
      <c r="AJ852" t="s">
        <v>8833</v>
      </c>
      <c r="AK852" t="s">
        <v>8832</v>
      </c>
      <c r="AL852">
        <v>10</v>
      </c>
      <c r="AM852" s="5">
        <f t="shared" si="107"/>
        <v>0.58823529411764708</v>
      </c>
      <c r="AN852" s="4">
        <f t="shared" si="108"/>
        <v>8.9092812437356617E-4</v>
      </c>
      <c r="AO852" s="3"/>
      <c r="AP852">
        <v>0</v>
      </c>
      <c r="AR852" t="s">
        <v>1</v>
      </c>
      <c r="AT852" s="2" t="s">
        <v>0</v>
      </c>
      <c r="AU852" s="1">
        <f t="shared" si="109"/>
        <v>0.59478529014214088</v>
      </c>
      <c r="AV852" s="1">
        <f t="shared" si="110"/>
        <v>0.45030172508363114</v>
      </c>
      <c r="AW852" s="1">
        <f t="shared" si="111"/>
        <v>0.30581816002512135</v>
      </c>
    </row>
    <row r="853" spans="1:49" x14ac:dyDescent="0.2">
      <c r="A853">
        <v>851</v>
      </c>
      <c r="B853" t="s">
        <v>8831</v>
      </c>
      <c r="C853" t="s">
        <v>8830</v>
      </c>
      <c r="F853" t="s">
        <v>8829</v>
      </c>
      <c r="G853" t="s">
        <v>10</v>
      </c>
      <c r="H853" t="s">
        <v>9</v>
      </c>
      <c r="I853" t="s">
        <v>8828</v>
      </c>
      <c r="J853">
        <v>60017161</v>
      </c>
      <c r="K853" t="s">
        <v>126</v>
      </c>
      <c r="L853" t="s">
        <v>123</v>
      </c>
      <c r="M853" t="s">
        <v>122</v>
      </c>
      <c r="N853">
        <v>2</v>
      </c>
      <c r="O853" t="s">
        <v>8827</v>
      </c>
      <c r="P853" t="s">
        <v>8826</v>
      </c>
      <c r="Q853" t="s">
        <v>797</v>
      </c>
      <c r="R853" s="7">
        <v>38615</v>
      </c>
      <c r="S853" s="8">
        <f t="shared" si="104"/>
        <v>2005</v>
      </c>
      <c r="T853" s="8">
        <v>2005</v>
      </c>
      <c r="U853" s="8">
        <f t="shared" si="105"/>
        <v>17</v>
      </c>
      <c r="V853" s="7">
        <v>38615</v>
      </c>
      <c r="W853" t="s">
        <v>643</v>
      </c>
      <c r="X853" s="2">
        <v>0.30399999999999999</v>
      </c>
      <c r="Y853" s="6">
        <f t="shared" si="106"/>
        <v>8.115106377299057E-3</v>
      </c>
      <c r="AA853">
        <v>8952477</v>
      </c>
      <c r="AB853">
        <v>12250</v>
      </c>
      <c r="AD853" t="s">
        <v>2</v>
      </c>
      <c r="AE853">
        <v>46</v>
      </c>
      <c r="AF853">
        <v>6</v>
      </c>
      <c r="AH853" t="s">
        <v>8825</v>
      </c>
      <c r="AI853" t="s">
        <v>8824</v>
      </c>
      <c r="AJ853" t="s">
        <v>8823</v>
      </c>
      <c r="AK853" t="s">
        <v>8822</v>
      </c>
      <c r="AL853">
        <v>25</v>
      </c>
      <c r="AM853" s="5">
        <f t="shared" si="107"/>
        <v>1.4705882352941178</v>
      </c>
      <c r="AN853" s="4">
        <f t="shared" si="108"/>
        <v>2.2273203109339154E-3</v>
      </c>
      <c r="AO853" s="3"/>
      <c r="AP853">
        <v>0</v>
      </c>
      <c r="AR853" t="s">
        <v>1</v>
      </c>
      <c r="AT853" s="2" t="s">
        <v>0</v>
      </c>
      <c r="AU853" s="1">
        <f t="shared" si="109"/>
        <v>0.63487705573895137</v>
      </c>
      <c r="AV853" s="1">
        <f t="shared" si="110"/>
        <v>0.51712133441164865</v>
      </c>
      <c r="AW853" s="1">
        <f t="shared" si="111"/>
        <v>0.39936561308434576</v>
      </c>
    </row>
    <row r="854" spans="1:49" x14ac:dyDescent="0.2">
      <c r="A854">
        <v>852</v>
      </c>
      <c r="B854" t="s">
        <v>8821</v>
      </c>
      <c r="C854" t="s">
        <v>8820</v>
      </c>
      <c r="F854" t="s">
        <v>8819</v>
      </c>
      <c r="G854" t="s">
        <v>10</v>
      </c>
      <c r="H854" t="s">
        <v>9</v>
      </c>
      <c r="I854" t="s">
        <v>8818</v>
      </c>
      <c r="J854" t="s">
        <v>8817</v>
      </c>
      <c r="K854" t="s">
        <v>8816</v>
      </c>
      <c r="L854" t="s">
        <v>8815</v>
      </c>
      <c r="M854" t="s">
        <v>63</v>
      </c>
      <c r="N854">
        <v>3</v>
      </c>
      <c r="O854" t="s">
        <v>8814</v>
      </c>
      <c r="P854" t="s">
        <v>8813</v>
      </c>
      <c r="Q854" t="s">
        <v>8812</v>
      </c>
      <c r="R854" s="7">
        <v>38615</v>
      </c>
      <c r="S854" s="8">
        <f t="shared" si="104"/>
        <v>2005</v>
      </c>
      <c r="T854" s="8">
        <v>2005</v>
      </c>
      <c r="U854" s="8">
        <f t="shared" si="105"/>
        <v>17</v>
      </c>
      <c r="V854" s="7">
        <v>38615</v>
      </c>
      <c r="W854" t="s">
        <v>643</v>
      </c>
      <c r="X854" s="2">
        <v>0.30399999999999999</v>
      </c>
      <c r="Y854" s="6">
        <f t="shared" si="106"/>
        <v>8.115106377299057E-3</v>
      </c>
      <c r="AA854">
        <v>8952477</v>
      </c>
      <c r="AB854">
        <v>12250</v>
      </c>
      <c r="AD854" t="s">
        <v>2</v>
      </c>
      <c r="AE854">
        <v>46</v>
      </c>
      <c r="AF854">
        <v>6</v>
      </c>
      <c r="AH854" t="s">
        <v>4561</v>
      </c>
      <c r="AI854" t="s">
        <v>8811</v>
      </c>
      <c r="AJ854" t="s">
        <v>8810</v>
      </c>
      <c r="AK854" t="s">
        <v>8809</v>
      </c>
      <c r="AL854">
        <v>15</v>
      </c>
      <c r="AM854" s="5">
        <f t="shared" si="107"/>
        <v>0.88235294117647056</v>
      </c>
      <c r="AN854" s="4">
        <f t="shared" si="108"/>
        <v>1.3363921865603492E-3</v>
      </c>
      <c r="AO854" s="3"/>
      <c r="AP854">
        <v>0</v>
      </c>
      <c r="AR854" t="s">
        <v>1</v>
      </c>
      <c r="AT854" s="2" t="s">
        <v>0</v>
      </c>
      <c r="AU854" s="1">
        <f t="shared" si="109"/>
        <v>0.60814921200774441</v>
      </c>
      <c r="AV854" s="1">
        <f t="shared" si="110"/>
        <v>0.47257492819297031</v>
      </c>
      <c r="AW854" s="1">
        <f t="shared" si="111"/>
        <v>0.33700064437819616</v>
      </c>
    </row>
    <row r="855" spans="1:49" x14ac:dyDescent="0.2">
      <c r="A855">
        <v>853</v>
      </c>
      <c r="B855" t="s">
        <v>8808</v>
      </c>
      <c r="C855" t="s">
        <v>8807</v>
      </c>
      <c r="F855" t="s">
        <v>8806</v>
      </c>
      <c r="G855" t="s">
        <v>10</v>
      </c>
      <c r="H855" t="s">
        <v>9</v>
      </c>
      <c r="I855" t="s">
        <v>6887</v>
      </c>
      <c r="N855">
        <v>2</v>
      </c>
      <c r="O855" t="s">
        <v>8805</v>
      </c>
      <c r="P855" t="s">
        <v>6885</v>
      </c>
      <c r="Q855" t="s">
        <v>629</v>
      </c>
      <c r="R855" s="7">
        <v>38615</v>
      </c>
      <c r="S855" s="8">
        <f t="shared" si="104"/>
        <v>2005</v>
      </c>
      <c r="T855" s="8">
        <v>2005</v>
      </c>
      <c r="U855" s="8">
        <f t="shared" si="105"/>
        <v>17</v>
      </c>
      <c r="V855" s="7">
        <v>38615</v>
      </c>
      <c r="W855" t="s">
        <v>643</v>
      </c>
      <c r="X855" s="2">
        <v>0.30399999999999999</v>
      </c>
      <c r="Y855" s="6">
        <f t="shared" si="106"/>
        <v>8.115106377299057E-3</v>
      </c>
      <c r="AA855">
        <v>8952477</v>
      </c>
      <c r="AB855">
        <v>12250</v>
      </c>
      <c r="AD855" t="s">
        <v>2</v>
      </c>
      <c r="AE855">
        <v>46</v>
      </c>
      <c r="AF855">
        <v>6</v>
      </c>
      <c r="AH855" t="s">
        <v>8804</v>
      </c>
      <c r="AI855" t="s">
        <v>8803</v>
      </c>
      <c r="AJ855" t="s">
        <v>8802</v>
      </c>
      <c r="AK855" t="s">
        <v>8801</v>
      </c>
      <c r="AL855">
        <v>53</v>
      </c>
      <c r="AM855" s="5">
        <f t="shared" si="107"/>
        <v>3.1176470588235294</v>
      </c>
      <c r="AN855" s="4">
        <f t="shared" si="108"/>
        <v>4.7219190591799003E-3</v>
      </c>
      <c r="AO855" s="3"/>
      <c r="AP855">
        <v>0</v>
      </c>
      <c r="AR855" t="s">
        <v>1</v>
      </c>
      <c r="AT855" s="2" t="s">
        <v>0</v>
      </c>
      <c r="AU855" s="1">
        <f t="shared" si="109"/>
        <v>0.70971501818633087</v>
      </c>
      <c r="AV855" s="1">
        <f t="shared" si="110"/>
        <v>0.64185127182394786</v>
      </c>
      <c r="AW855" s="1">
        <f t="shared" si="111"/>
        <v>0.57398752546156473</v>
      </c>
    </row>
    <row r="856" spans="1:49" x14ac:dyDescent="0.2">
      <c r="A856">
        <v>854</v>
      </c>
      <c r="B856" t="s">
        <v>8800</v>
      </c>
      <c r="C856" t="s">
        <v>8799</v>
      </c>
      <c r="F856" t="s">
        <v>8798</v>
      </c>
      <c r="G856" t="s">
        <v>10</v>
      </c>
      <c r="H856" t="s">
        <v>9</v>
      </c>
      <c r="I856" t="s">
        <v>4137</v>
      </c>
      <c r="J856" t="s">
        <v>8797</v>
      </c>
      <c r="K856" t="s">
        <v>8796</v>
      </c>
      <c r="L856" t="s">
        <v>8795</v>
      </c>
      <c r="M856" t="s">
        <v>63</v>
      </c>
      <c r="N856">
        <v>6</v>
      </c>
      <c r="O856" t="s">
        <v>8794</v>
      </c>
      <c r="P856" t="s">
        <v>8793</v>
      </c>
      <c r="Q856" t="s">
        <v>8792</v>
      </c>
      <c r="R856" s="7">
        <v>38614</v>
      </c>
      <c r="S856" s="8">
        <f t="shared" si="104"/>
        <v>2005</v>
      </c>
      <c r="T856" s="8">
        <v>2005</v>
      </c>
      <c r="U856" s="8">
        <f t="shared" si="105"/>
        <v>17</v>
      </c>
      <c r="V856" s="7">
        <v>38614</v>
      </c>
      <c r="W856" t="s">
        <v>679</v>
      </c>
      <c r="X856" s="2">
        <v>1.1819999999999999</v>
      </c>
      <c r="Y856" s="6">
        <f t="shared" si="106"/>
        <v>3.1552814927524625E-2</v>
      </c>
      <c r="AA856">
        <v>36951</v>
      </c>
      <c r="AB856">
        <v>27030</v>
      </c>
      <c r="AD856" t="s">
        <v>2</v>
      </c>
      <c r="AE856">
        <v>87</v>
      </c>
      <c r="AF856">
        <v>12</v>
      </c>
      <c r="AG856">
        <v>121904</v>
      </c>
      <c r="AH856" s="9">
        <v>44256</v>
      </c>
      <c r="AI856" t="s">
        <v>8791</v>
      </c>
      <c r="AK856" t="s">
        <v>8790</v>
      </c>
      <c r="AL856">
        <v>71</v>
      </c>
      <c r="AM856" s="5">
        <f t="shared" si="107"/>
        <v>4.1764705882352944</v>
      </c>
      <c r="AN856" s="4">
        <f t="shared" si="108"/>
        <v>6.32558968305232E-3</v>
      </c>
      <c r="AO856" s="3"/>
      <c r="AP856">
        <v>0</v>
      </c>
      <c r="AQ856" t="s">
        <v>534</v>
      </c>
      <c r="AR856" t="s">
        <v>8789</v>
      </c>
      <c r="AS856" t="s">
        <v>533</v>
      </c>
      <c r="AT856" s="2">
        <v>3.7909999999999999</v>
      </c>
      <c r="AU856" s="1">
        <f t="shared" si="109"/>
        <v>2.3984647354182931</v>
      </c>
      <c r="AV856" s="1">
        <f t="shared" si="110"/>
        <v>1.8939202305288474</v>
      </c>
      <c r="AW856" s="1">
        <f t="shared" si="111"/>
        <v>1.3893757256394013</v>
      </c>
    </row>
    <row r="857" spans="1:49" x14ac:dyDescent="0.2">
      <c r="A857">
        <v>855</v>
      </c>
      <c r="B857" t="s">
        <v>8788</v>
      </c>
      <c r="C857" t="s">
        <v>8787</v>
      </c>
      <c r="F857" t="s">
        <v>8786</v>
      </c>
      <c r="G857" t="s">
        <v>10</v>
      </c>
      <c r="H857" t="s">
        <v>9</v>
      </c>
      <c r="I857" t="s">
        <v>8785</v>
      </c>
      <c r="J857">
        <v>60022144</v>
      </c>
      <c r="K857" t="s">
        <v>1409</v>
      </c>
      <c r="L857" t="s">
        <v>1408</v>
      </c>
      <c r="M857" t="s">
        <v>38</v>
      </c>
      <c r="N857">
        <v>2</v>
      </c>
      <c r="O857" t="s">
        <v>8784</v>
      </c>
      <c r="P857" t="s">
        <v>8783</v>
      </c>
      <c r="Q857" t="s">
        <v>8782</v>
      </c>
      <c r="R857" s="7">
        <v>38614</v>
      </c>
      <c r="S857" s="8">
        <f t="shared" si="104"/>
        <v>2005</v>
      </c>
      <c r="T857" s="8">
        <v>2005</v>
      </c>
      <c r="U857" s="8">
        <f t="shared" si="105"/>
        <v>17</v>
      </c>
      <c r="V857" s="7">
        <v>38614</v>
      </c>
      <c r="W857" t="s">
        <v>367</v>
      </c>
      <c r="X857" s="2">
        <v>1.3939999999999999</v>
      </c>
      <c r="Y857" s="6">
        <f t="shared" si="106"/>
        <v>3.721203384853581E-2</v>
      </c>
      <c r="AA857">
        <v>10944087</v>
      </c>
      <c r="AB857">
        <v>12862</v>
      </c>
      <c r="AC857">
        <v>10944087</v>
      </c>
      <c r="AD857" t="s">
        <v>2</v>
      </c>
      <c r="AE857">
        <v>13</v>
      </c>
      <c r="AF857">
        <v>19</v>
      </c>
      <c r="AH857" t="s">
        <v>8781</v>
      </c>
      <c r="AI857" t="s">
        <v>8780</v>
      </c>
      <c r="AK857" t="s">
        <v>8779</v>
      </c>
      <c r="AL857">
        <v>180</v>
      </c>
      <c r="AM857" s="5">
        <f t="shared" si="107"/>
        <v>10.588235294117647</v>
      </c>
      <c r="AN857" s="4">
        <f t="shared" si="108"/>
        <v>1.6036706238724191E-2</v>
      </c>
      <c r="AO857" s="3"/>
      <c r="AP857">
        <v>1</v>
      </c>
      <c r="AR857" t="s">
        <v>1</v>
      </c>
      <c r="AT857" s="2">
        <v>3.8940000000000001</v>
      </c>
      <c r="AU857" s="1">
        <f t="shared" si="109"/>
        <v>3.0859435565592324</v>
      </c>
      <c r="AV857" s="1">
        <f t="shared" si="110"/>
        <v>2.6624370043629999</v>
      </c>
      <c r="AW857" s="1">
        <f t="shared" si="111"/>
        <v>2.2389304521667674</v>
      </c>
    </row>
    <row r="858" spans="1:49" x14ac:dyDescent="0.2">
      <c r="A858">
        <v>856</v>
      </c>
      <c r="B858" t="s">
        <v>8778</v>
      </c>
      <c r="C858" t="s">
        <v>8777</v>
      </c>
      <c r="F858" t="s">
        <v>8776</v>
      </c>
      <c r="G858" t="s">
        <v>10</v>
      </c>
      <c r="H858" t="s">
        <v>9</v>
      </c>
      <c r="I858" t="s">
        <v>8775</v>
      </c>
      <c r="J858">
        <v>60008673</v>
      </c>
      <c r="K858" t="s">
        <v>433</v>
      </c>
      <c r="L858" t="s">
        <v>432</v>
      </c>
      <c r="M858" t="s">
        <v>373</v>
      </c>
      <c r="N858">
        <v>1</v>
      </c>
      <c r="O858" t="s">
        <v>8774</v>
      </c>
      <c r="P858">
        <v>6603863264</v>
      </c>
      <c r="Q858">
        <v>60008673</v>
      </c>
      <c r="R858" s="7">
        <v>38614</v>
      </c>
      <c r="S858" s="8">
        <f t="shared" si="104"/>
        <v>2005</v>
      </c>
      <c r="T858" s="8">
        <v>2005</v>
      </c>
      <c r="U858" s="8">
        <f t="shared" si="105"/>
        <v>17</v>
      </c>
      <c r="V858" s="7">
        <v>2005</v>
      </c>
      <c r="W858" t="s">
        <v>3899</v>
      </c>
      <c r="X858" s="2">
        <v>0.33800000000000002</v>
      </c>
      <c r="Y858" s="6">
        <f t="shared" si="106"/>
        <v>9.0227169589706634E-3</v>
      </c>
      <c r="AA858">
        <v>10637850</v>
      </c>
      <c r="AB858">
        <v>12311</v>
      </c>
      <c r="AD858" t="s">
        <v>2</v>
      </c>
      <c r="AE858">
        <v>31</v>
      </c>
      <c r="AF858">
        <v>8</v>
      </c>
      <c r="AH858" t="s">
        <v>8773</v>
      </c>
      <c r="AI858" t="s">
        <v>8772</v>
      </c>
      <c r="AK858" t="s">
        <v>8771</v>
      </c>
      <c r="AL858">
        <v>0</v>
      </c>
      <c r="AM858" s="5">
        <f t="shared" si="107"/>
        <v>0</v>
      </c>
      <c r="AN858" s="4">
        <f t="shared" si="108"/>
        <v>0</v>
      </c>
      <c r="AO858" s="3"/>
      <c r="AP858">
        <v>0</v>
      </c>
      <c r="AR858" t="s">
        <v>1</v>
      </c>
      <c r="AT858" s="2">
        <v>0.71399999999999997</v>
      </c>
      <c r="AU858" s="1">
        <f t="shared" si="109"/>
        <v>0.63159018712794635</v>
      </c>
      <c r="AV858" s="1">
        <f t="shared" si="110"/>
        <v>0.45113584794853318</v>
      </c>
      <c r="AW858" s="1">
        <f t="shared" si="111"/>
        <v>0.27068150876911989</v>
      </c>
    </row>
    <row r="859" spans="1:49" x14ac:dyDescent="0.2">
      <c r="A859">
        <v>857</v>
      </c>
      <c r="B859" t="s">
        <v>8770</v>
      </c>
      <c r="C859" t="s">
        <v>8769</v>
      </c>
      <c r="F859" t="s">
        <v>8768</v>
      </c>
      <c r="G859" t="s">
        <v>10</v>
      </c>
      <c r="H859" t="s">
        <v>9</v>
      </c>
      <c r="I859" t="s">
        <v>8767</v>
      </c>
      <c r="J859" t="s">
        <v>8766</v>
      </c>
      <c r="K859" t="s">
        <v>8765</v>
      </c>
      <c r="L859" t="s">
        <v>8764</v>
      </c>
      <c r="M859" t="s">
        <v>493</v>
      </c>
      <c r="N859">
        <v>9</v>
      </c>
      <c r="O859" t="s">
        <v>8763</v>
      </c>
      <c r="P859" t="s">
        <v>8762</v>
      </c>
      <c r="Q859" t="s">
        <v>8761</v>
      </c>
      <c r="R859" s="7">
        <v>38611</v>
      </c>
      <c r="S859" s="8">
        <f t="shared" si="104"/>
        <v>2005</v>
      </c>
      <c r="T859" s="8">
        <v>2005</v>
      </c>
      <c r="U859" s="8">
        <f t="shared" si="105"/>
        <v>17</v>
      </c>
      <c r="V859" s="7">
        <v>38611</v>
      </c>
      <c r="W859" t="s">
        <v>1069</v>
      </c>
      <c r="X859" s="2">
        <v>2.0070000000000001</v>
      </c>
      <c r="Y859" s="6">
        <f t="shared" si="106"/>
        <v>5.3575718747497406E-2</v>
      </c>
      <c r="AA859">
        <v>948276</v>
      </c>
      <c r="AB859">
        <v>27962</v>
      </c>
      <c r="AD859" t="s">
        <v>2</v>
      </c>
      <c r="AE859">
        <v>32</v>
      </c>
      <c r="AF859">
        <v>17</v>
      </c>
      <c r="AG859" t="s">
        <v>8760</v>
      </c>
      <c r="AH859" s="9">
        <v>44287</v>
      </c>
      <c r="AI859" t="s">
        <v>8759</v>
      </c>
      <c r="AK859" t="s">
        <v>8758</v>
      </c>
      <c r="AL859">
        <v>0</v>
      </c>
      <c r="AM859" s="5">
        <f t="shared" si="107"/>
        <v>0</v>
      </c>
      <c r="AN859" s="4">
        <f t="shared" si="108"/>
        <v>0</v>
      </c>
      <c r="AO859" s="3"/>
      <c r="AP859">
        <v>0</v>
      </c>
      <c r="AR859" t="s">
        <v>1</v>
      </c>
      <c r="AT859" s="2">
        <v>4.72</v>
      </c>
      <c r="AU859" s="1">
        <f t="shared" si="109"/>
        <v>3.7503003123248182</v>
      </c>
      <c r="AV859" s="1">
        <f t="shared" si="110"/>
        <v>2.6787859373748701</v>
      </c>
      <c r="AW859" s="1">
        <f t="shared" si="111"/>
        <v>1.6072715624249219</v>
      </c>
    </row>
    <row r="860" spans="1:49" x14ac:dyDescent="0.2">
      <c r="A860">
        <v>858</v>
      </c>
      <c r="B860" t="s">
        <v>8757</v>
      </c>
      <c r="C860" t="s">
        <v>8756</v>
      </c>
      <c r="E860">
        <v>16009707</v>
      </c>
      <c r="F860" t="s">
        <v>8755</v>
      </c>
      <c r="G860" t="s">
        <v>10</v>
      </c>
      <c r="H860" t="s">
        <v>9</v>
      </c>
      <c r="I860" t="s">
        <v>8754</v>
      </c>
      <c r="J860" t="s">
        <v>8753</v>
      </c>
      <c r="K860" t="s">
        <v>8752</v>
      </c>
      <c r="L860" t="s">
        <v>8751</v>
      </c>
      <c r="M860" t="s">
        <v>23</v>
      </c>
      <c r="N860">
        <v>10</v>
      </c>
      <c r="O860" t="s">
        <v>8750</v>
      </c>
      <c r="P860" t="s">
        <v>8749</v>
      </c>
      <c r="Q860" t="s">
        <v>8748</v>
      </c>
      <c r="R860" s="7">
        <v>38611</v>
      </c>
      <c r="S860" s="8">
        <f t="shared" si="104"/>
        <v>2005</v>
      </c>
      <c r="T860" s="8">
        <v>2005</v>
      </c>
      <c r="U860" s="8">
        <f t="shared" si="105"/>
        <v>17</v>
      </c>
      <c r="V860" s="7">
        <v>38611</v>
      </c>
      <c r="W860" t="s">
        <v>855</v>
      </c>
      <c r="X860" s="2">
        <v>2.3610000000000002</v>
      </c>
      <c r="Y860" s="6">
        <f t="shared" si="106"/>
        <v>6.3025546568431179E-2</v>
      </c>
      <c r="AA860">
        <v>219258</v>
      </c>
      <c r="AB860">
        <v>17592</v>
      </c>
      <c r="AD860" t="s">
        <v>2</v>
      </c>
      <c r="AE860">
        <v>280</v>
      </c>
      <c r="AF860">
        <v>37</v>
      </c>
      <c r="AH860" t="s">
        <v>8747</v>
      </c>
      <c r="AI860" t="s">
        <v>8746</v>
      </c>
      <c r="AK860" t="s">
        <v>8745</v>
      </c>
      <c r="AL860">
        <v>113</v>
      </c>
      <c r="AM860" s="5">
        <f t="shared" si="107"/>
        <v>6.6470588235294121</v>
      </c>
      <c r="AN860" s="4">
        <f t="shared" si="108"/>
        <v>1.0067487805421297E-2</v>
      </c>
      <c r="AO860" s="3"/>
      <c r="AP860">
        <v>1</v>
      </c>
      <c r="AR860" t="s">
        <v>1</v>
      </c>
      <c r="AT860" s="2">
        <v>5.157</v>
      </c>
      <c r="AU860" s="1">
        <f t="shared" si="109"/>
        <v>4.713812893952821</v>
      </c>
      <c r="AV860" s="1">
        <f t="shared" si="110"/>
        <v>3.654651718692624</v>
      </c>
      <c r="AW860" s="1">
        <f t="shared" si="111"/>
        <v>2.595490543432426</v>
      </c>
    </row>
    <row r="861" spans="1:49" x14ac:dyDescent="0.2">
      <c r="A861">
        <v>859</v>
      </c>
      <c r="B861" t="s">
        <v>8744</v>
      </c>
      <c r="C861" t="s">
        <v>8743</v>
      </c>
      <c r="F861" t="s">
        <v>8742</v>
      </c>
      <c r="G861" t="s">
        <v>10</v>
      </c>
      <c r="H861" t="s">
        <v>9</v>
      </c>
      <c r="I861" t="s">
        <v>8741</v>
      </c>
      <c r="J861">
        <v>60004923</v>
      </c>
      <c r="K861" t="s">
        <v>383</v>
      </c>
      <c r="L861" t="s">
        <v>382</v>
      </c>
      <c r="M861" t="s">
        <v>38</v>
      </c>
      <c r="N861">
        <v>2</v>
      </c>
      <c r="O861" t="s">
        <v>8740</v>
      </c>
      <c r="P861" t="s">
        <v>8739</v>
      </c>
      <c r="Q861" t="s">
        <v>381</v>
      </c>
      <c r="R861" s="7">
        <v>38610</v>
      </c>
      <c r="S861" s="8">
        <f t="shared" si="104"/>
        <v>2005</v>
      </c>
      <c r="T861" s="8">
        <v>2005</v>
      </c>
      <c r="U861" s="8">
        <f t="shared" si="105"/>
        <v>17</v>
      </c>
      <c r="V861" s="7">
        <v>38610</v>
      </c>
      <c r="W861" t="s">
        <v>1035</v>
      </c>
      <c r="X861" s="2">
        <v>0.46100000000000002</v>
      </c>
      <c r="Y861" s="6">
        <f t="shared" si="106"/>
        <v>1.2306131710312059E-2</v>
      </c>
      <c r="AA861">
        <v>16871472</v>
      </c>
      <c r="AB861">
        <v>18202</v>
      </c>
      <c r="AC861">
        <v>16871499</v>
      </c>
      <c r="AD861" t="s">
        <v>2</v>
      </c>
      <c r="AE861">
        <v>2005</v>
      </c>
      <c r="AF861">
        <v>4</v>
      </c>
      <c r="AH861" t="s">
        <v>8738</v>
      </c>
      <c r="AI861" t="s">
        <v>8737</v>
      </c>
      <c r="AJ861" t="s">
        <v>8736</v>
      </c>
      <c r="AK861" t="s">
        <v>8735</v>
      </c>
      <c r="AL861">
        <v>11</v>
      </c>
      <c r="AM861" s="5">
        <f t="shared" si="107"/>
        <v>0.6470588235294118</v>
      </c>
      <c r="AN861" s="4">
        <f t="shared" si="108"/>
        <v>9.8002093681092274E-4</v>
      </c>
      <c r="AO861" s="3"/>
      <c r="AP861">
        <v>1</v>
      </c>
      <c r="AR861" t="s">
        <v>1</v>
      </c>
      <c r="AT861" s="2" t="s">
        <v>0</v>
      </c>
      <c r="AU861" s="1">
        <f t="shared" si="109"/>
        <v>0.89082984782617169</v>
      </c>
      <c r="AV861" s="1">
        <f t="shared" si="110"/>
        <v>0.66430763235614909</v>
      </c>
      <c r="AW861" s="1">
        <f t="shared" si="111"/>
        <v>0.43778541688612638</v>
      </c>
    </row>
    <row r="862" spans="1:49" x14ac:dyDescent="0.2">
      <c r="A862">
        <v>860</v>
      </c>
      <c r="B862" t="s">
        <v>8734</v>
      </c>
      <c r="C862" t="s">
        <v>8733</v>
      </c>
      <c r="D862" t="s">
        <v>8732</v>
      </c>
      <c r="E862">
        <v>16098963</v>
      </c>
      <c r="F862" t="s">
        <v>8731</v>
      </c>
      <c r="G862" t="s">
        <v>10</v>
      </c>
      <c r="H862" t="s">
        <v>9</v>
      </c>
      <c r="I862" t="s">
        <v>8730</v>
      </c>
      <c r="J862" t="s">
        <v>8729</v>
      </c>
      <c r="K862" t="s">
        <v>8728</v>
      </c>
      <c r="L862" t="s">
        <v>8727</v>
      </c>
      <c r="M862" t="s">
        <v>63</v>
      </c>
      <c r="N862">
        <v>2</v>
      </c>
      <c r="O862" t="s">
        <v>8726</v>
      </c>
      <c r="P862" t="s">
        <v>8725</v>
      </c>
      <c r="Q862" t="s">
        <v>8724</v>
      </c>
      <c r="R862" s="7">
        <v>38610</v>
      </c>
      <c r="S862" s="8">
        <f t="shared" si="104"/>
        <v>2005</v>
      </c>
      <c r="T862" s="8">
        <v>2005</v>
      </c>
      <c r="U862" s="8">
        <f t="shared" si="105"/>
        <v>17</v>
      </c>
      <c r="V862" s="7">
        <v>38610</v>
      </c>
      <c r="W862" t="s">
        <v>8723</v>
      </c>
      <c r="X862" s="2">
        <v>1.77</v>
      </c>
      <c r="Y862" s="6">
        <f t="shared" si="106"/>
        <v>4.7249139104668859E-2</v>
      </c>
      <c r="AA862">
        <v>121606</v>
      </c>
      <c r="AB862">
        <v>14536</v>
      </c>
      <c r="AD862" t="s">
        <v>2</v>
      </c>
      <c r="AE862">
        <v>285</v>
      </c>
      <c r="AF862">
        <v>2</v>
      </c>
      <c r="AH862" t="s">
        <v>8722</v>
      </c>
      <c r="AI862" t="s">
        <v>8721</v>
      </c>
      <c r="AJ862" t="s">
        <v>8720</v>
      </c>
      <c r="AK862" t="s">
        <v>8719</v>
      </c>
      <c r="AL862">
        <v>19</v>
      </c>
      <c r="AM862" s="5">
        <f t="shared" si="107"/>
        <v>1.1176470588235294</v>
      </c>
      <c r="AN862" s="4">
        <f t="shared" si="108"/>
        <v>1.6927634363097758E-3</v>
      </c>
      <c r="AO862" s="3"/>
      <c r="AP862">
        <v>1</v>
      </c>
      <c r="AQ862" t="s">
        <v>449</v>
      </c>
      <c r="AR862" t="s">
        <v>8718</v>
      </c>
      <c r="AS862" t="s">
        <v>448</v>
      </c>
      <c r="AT862" s="2">
        <v>3.5819999999999999</v>
      </c>
      <c r="AU862" s="1">
        <f t="shared" si="109"/>
        <v>3.3582226404161135</v>
      </c>
      <c r="AV862" s="1">
        <f t="shared" si="110"/>
        <v>2.4470951270489314</v>
      </c>
      <c r="AW862" s="1">
        <f t="shared" si="111"/>
        <v>1.5359676136817499</v>
      </c>
    </row>
    <row r="863" spans="1:49" x14ac:dyDescent="0.2">
      <c r="A863">
        <v>861</v>
      </c>
      <c r="B863" t="s">
        <v>8717</v>
      </c>
      <c r="C863" t="s">
        <v>8716</v>
      </c>
      <c r="F863" t="s">
        <v>8715</v>
      </c>
      <c r="G863" t="s">
        <v>10</v>
      </c>
      <c r="H863" t="s">
        <v>9</v>
      </c>
      <c r="I863" t="s">
        <v>8714</v>
      </c>
      <c r="J863">
        <v>60103141</v>
      </c>
      <c r="K863" t="s">
        <v>8713</v>
      </c>
      <c r="L863" t="s">
        <v>177</v>
      </c>
      <c r="M863" t="s">
        <v>71</v>
      </c>
      <c r="N863">
        <v>3</v>
      </c>
      <c r="O863" t="s">
        <v>8712</v>
      </c>
      <c r="P863" t="s">
        <v>8711</v>
      </c>
      <c r="Q863" t="s">
        <v>8710</v>
      </c>
      <c r="R863" s="7">
        <v>38610</v>
      </c>
      <c r="S863" s="8">
        <f t="shared" si="104"/>
        <v>2005</v>
      </c>
      <c r="T863" s="8">
        <v>2005</v>
      </c>
      <c r="U863" s="8">
        <f t="shared" si="105"/>
        <v>17</v>
      </c>
      <c r="V863" s="7">
        <v>38610</v>
      </c>
      <c r="W863" t="s">
        <v>8709</v>
      </c>
      <c r="X863" s="2">
        <v>1.94</v>
      </c>
      <c r="Y863" s="6">
        <f t="shared" si="106"/>
        <v>5.1787192013026881E-2</v>
      </c>
      <c r="AA863">
        <v>15237060</v>
      </c>
      <c r="AB863">
        <v>26396</v>
      </c>
      <c r="AD863" t="s">
        <v>2</v>
      </c>
      <c r="AE863">
        <v>7</v>
      </c>
      <c r="AF863">
        <v>19</v>
      </c>
      <c r="AH863" t="s">
        <v>8708</v>
      </c>
      <c r="AI863" t="s">
        <v>8707</v>
      </c>
      <c r="AK863" t="s">
        <v>8706</v>
      </c>
      <c r="AL863">
        <v>63</v>
      </c>
      <c r="AM863" s="5">
        <f t="shared" si="107"/>
        <v>3.7058823529411766</v>
      </c>
      <c r="AN863" s="4">
        <f t="shared" si="108"/>
        <v>5.6128471835534674E-3</v>
      </c>
      <c r="AO863" s="3"/>
      <c r="AP863">
        <v>0</v>
      </c>
      <c r="AR863" t="s">
        <v>1</v>
      </c>
      <c r="AT863" s="2">
        <v>6.0049999999999999</v>
      </c>
      <c r="AU863" s="1">
        <f t="shared" si="109"/>
        <v>3.7934888564184859</v>
      </c>
      <c r="AV863" s="1">
        <f t="shared" si="110"/>
        <v>2.8700019598290174</v>
      </c>
      <c r="AW863" s="1">
        <f t="shared" si="111"/>
        <v>1.9465150632395491</v>
      </c>
    </row>
    <row r="864" spans="1:49" x14ac:dyDescent="0.2">
      <c r="A864">
        <v>862</v>
      </c>
      <c r="B864" t="s">
        <v>8705</v>
      </c>
      <c r="C864" t="s">
        <v>8704</v>
      </c>
      <c r="F864" t="s">
        <v>8703</v>
      </c>
      <c r="G864" t="s">
        <v>10</v>
      </c>
      <c r="H864" t="s">
        <v>9</v>
      </c>
      <c r="I864" t="s">
        <v>8702</v>
      </c>
      <c r="J864">
        <v>60025578</v>
      </c>
      <c r="K864" t="s">
        <v>507</v>
      </c>
      <c r="L864" t="s">
        <v>341</v>
      </c>
      <c r="M864" t="s">
        <v>71</v>
      </c>
      <c r="N864">
        <v>3</v>
      </c>
      <c r="O864" t="s">
        <v>8701</v>
      </c>
      <c r="P864" t="s">
        <v>8700</v>
      </c>
      <c r="Q864" t="s">
        <v>504</v>
      </c>
      <c r="R864" s="7">
        <v>38610</v>
      </c>
      <c r="S864" s="8">
        <f t="shared" si="104"/>
        <v>2005</v>
      </c>
      <c r="T864" s="8">
        <v>2005</v>
      </c>
      <c r="U864" s="8">
        <f t="shared" si="105"/>
        <v>17</v>
      </c>
      <c r="V864" s="7">
        <v>38610</v>
      </c>
      <c r="W864" t="s">
        <v>657</v>
      </c>
      <c r="X864" s="2">
        <v>0.375</v>
      </c>
      <c r="Y864" s="6">
        <f t="shared" si="106"/>
        <v>1.0010410827260351E-2</v>
      </c>
      <c r="AA864">
        <v>135194</v>
      </c>
      <c r="AB864">
        <v>24918</v>
      </c>
      <c r="AD864" t="s">
        <v>2</v>
      </c>
      <c r="AE864">
        <v>41</v>
      </c>
      <c r="AF864">
        <v>19</v>
      </c>
      <c r="AH864" t="s">
        <v>8699</v>
      </c>
      <c r="AI864" t="s">
        <v>8698</v>
      </c>
      <c r="AK864" t="s">
        <v>8697</v>
      </c>
      <c r="AL864">
        <v>0</v>
      </c>
      <c r="AM864" s="5">
        <f t="shared" si="107"/>
        <v>0</v>
      </c>
      <c r="AN864" s="4">
        <f t="shared" si="108"/>
        <v>0</v>
      </c>
      <c r="AO864" s="3"/>
      <c r="AP864">
        <v>0</v>
      </c>
      <c r="AR864" t="s">
        <v>1</v>
      </c>
      <c r="AT864" s="2">
        <v>1.3140000000000001</v>
      </c>
      <c r="AU864" s="1">
        <f t="shared" si="109"/>
        <v>0.70072875790822453</v>
      </c>
      <c r="AV864" s="1">
        <f t="shared" si="110"/>
        <v>0.5005205413630176</v>
      </c>
      <c r="AW864" s="1">
        <f t="shared" si="111"/>
        <v>0.30031232481781051</v>
      </c>
    </row>
    <row r="865" spans="1:49" x14ac:dyDescent="0.2">
      <c r="A865">
        <v>863</v>
      </c>
      <c r="B865" t="s">
        <v>8696</v>
      </c>
      <c r="C865" t="s">
        <v>8695</v>
      </c>
      <c r="F865" t="s">
        <v>8694</v>
      </c>
      <c r="G865" t="s">
        <v>10</v>
      </c>
      <c r="H865" t="s">
        <v>9</v>
      </c>
      <c r="I865" t="s">
        <v>1015</v>
      </c>
      <c r="J865">
        <v>60007592</v>
      </c>
      <c r="K865" t="s">
        <v>980</v>
      </c>
      <c r="L865" t="s">
        <v>979</v>
      </c>
      <c r="M865" t="s">
        <v>92</v>
      </c>
      <c r="N865">
        <v>3</v>
      </c>
      <c r="O865" t="s">
        <v>8693</v>
      </c>
      <c r="P865" t="s">
        <v>8692</v>
      </c>
      <c r="Q865" t="s">
        <v>8691</v>
      </c>
      <c r="R865" s="7">
        <v>38610</v>
      </c>
      <c r="S865" s="8">
        <f t="shared" si="104"/>
        <v>2005</v>
      </c>
      <c r="T865" s="8">
        <v>2005</v>
      </c>
      <c r="U865" s="8">
        <f t="shared" si="105"/>
        <v>17</v>
      </c>
      <c r="V865" s="7">
        <v>38610</v>
      </c>
      <c r="W865" t="s">
        <v>657</v>
      </c>
      <c r="X865" s="2">
        <v>0.375</v>
      </c>
      <c r="Y865" s="6">
        <f t="shared" si="106"/>
        <v>1.0010410827260351E-2</v>
      </c>
      <c r="AA865">
        <v>135194</v>
      </c>
      <c r="AB865">
        <v>24918</v>
      </c>
      <c r="AD865" t="s">
        <v>2</v>
      </c>
      <c r="AE865">
        <v>41</v>
      </c>
      <c r="AF865">
        <v>19</v>
      </c>
      <c r="AH865" t="s">
        <v>8690</v>
      </c>
      <c r="AI865" t="s">
        <v>8689</v>
      </c>
      <c r="AK865" t="s">
        <v>8688</v>
      </c>
      <c r="AL865">
        <v>0</v>
      </c>
      <c r="AM865" s="5">
        <f t="shared" si="107"/>
        <v>0</v>
      </c>
      <c r="AN865" s="4">
        <f t="shared" si="108"/>
        <v>0</v>
      </c>
      <c r="AO865" s="3"/>
      <c r="AP865">
        <v>0</v>
      </c>
      <c r="AR865" t="s">
        <v>1</v>
      </c>
      <c r="AT865" s="2">
        <v>1.3140000000000001</v>
      </c>
      <c r="AU865" s="1">
        <f t="shared" si="109"/>
        <v>0.70072875790822453</v>
      </c>
      <c r="AV865" s="1">
        <f t="shared" si="110"/>
        <v>0.5005205413630176</v>
      </c>
      <c r="AW865" s="1">
        <f t="shared" si="111"/>
        <v>0.30031232481781051</v>
      </c>
    </row>
    <row r="866" spans="1:49" x14ac:dyDescent="0.2">
      <c r="A866">
        <v>864</v>
      </c>
      <c r="B866" t="s">
        <v>8687</v>
      </c>
      <c r="C866" t="s">
        <v>8686</v>
      </c>
      <c r="D866" t="s">
        <v>8685</v>
      </c>
      <c r="F866" t="s">
        <v>8684</v>
      </c>
      <c r="G866" t="s">
        <v>10</v>
      </c>
      <c r="H866" t="s">
        <v>9</v>
      </c>
      <c r="I866" t="s">
        <v>8683</v>
      </c>
      <c r="J866" t="s">
        <v>8682</v>
      </c>
      <c r="K866" t="s">
        <v>8681</v>
      </c>
      <c r="L866" t="s">
        <v>8680</v>
      </c>
      <c r="M866" t="s">
        <v>8679</v>
      </c>
      <c r="N866">
        <v>6</v>
      </c>
      <c r="O866" t="s">
        <v>8678</v>
      </c>
      <c r="P866" t="s">
        <v>8677</v>
      </c>
      <c r="Q866" t="s">
        <v>8676</v>
      </c>
      <c r="R866" s="7">
        <v>38610</v>
      </c>
      <c r="S866" s="8">
        <f t="shared" si="104"/>
        <v>2005</v>
      </c>
      <c r="T866" s="8">
        <v>2005</v>
      </c>
      <c r="U866" s="8">
        <f t="shared" si="105"/>
        <v>17</v>
      </c>
      <c r="V866" s="7">
        <v>38610</v>
      </c>
      <c r="W866" t="s">
        <v>1336</v>
      </c>
      <c r="X866" s="2">
        <v>0.47099999999999997</v>
      </c>
      <c r="Y866" s="6">
        <f t="shared" si="106"/>
        <v>1.2573075999039E-2</v>
      </c>
      <c r="AA866">
        <v>222860</v>
      </c>
      <c r="AB866">
        <v>24642</v>
      </c>
      <c r="AD866" t="s">
        <v>2</v>
      </c>
      <c r="AE866">
        <v>751</v>
      </c>
      <c r="AF866" s="9">
        <v>44256</v>
      </c>
      <c r="AH866" t="s">
        <v>8675</v>
      </c>
      <c r="AI866" t="s">
        <v>8674</v>
      </c>
      <c r="AJ866" t="s">
        <v>8673</v>
      </c>
      <c r="AK866" t="s">
        <v>8672</v>
      </c>
      <c r="AL866">
        <v>48</v>
      </c>
      <c r="AM866" s="5">
        <f t="shared" si="107"/>
        <v>2.8235294117647061</v>
      </c>
      <c r="AN866" s="4">
        <f t="shared" si="108"/>
        <v>4.2764549969931181E-3</v>
      </c>
      <c r="AO866" s="3"/>
      <c r="AP866">
        <v>0</v>
      </c>
      <c r="AQ866" t="s">
        <v>1136</v>
      </c>
      <c r="AR866" t="s">
        <v>1</v>
      </c>
      <c r="AS866" t="s">
        <v>1135</v>
      </c>
      <c r="AT866" s="2">
        <v>3.1960000000000002</v>
      </c>
      <c r="AU866" s="1">
        <f t="shared" si="109"/>
        <v>1.0084089698425236</v>
      </c>
      <c r="AV866" s="1">
        <f t="shared" si="110"/>
        <v>0.84247654980160602</v>
      </c>
      <c r="AW866" s="1">
        <f t="shared" si="111"/>
        <v>0.67654412976068823</v>
      </c>
    </row>
    <row r="867" spans="1:49" x14ac:dyDescent="0.2">
      <c r="A867">
        <v>865</v>
      </c>
      <c r="B867" t="s">
        <v>8671</v>
      </c>
      <c r="C867" t="s">
        <v>8670</v>
      </c>
      <c r="E867">
        <v>16162917</v>
      </c>
      <c r="F867" t="s">
        <v>8669</v>
      </c>
      <c r="G867" t="s">
        <v>10</v>
      </c>
      <c r="H867" t="s">
        <v>9</v>
      </c>
      <c r="I867" t="s">
        <v>8668</v>
      </c>
      <c r="J867" t="s">
        <v>8667</v>
      </c>
      <c r="K867" t="s">
        <v>8666</v>
      </c>
      <c r="L867" t="s">
        <v>8665</v>
      </c>
      <c r="M867" t="s">
        <v>8664</v>
      </c>
      <c r="N867">
        <v>3</v>
      </c>
      <c r="O867" t="s">
        <v>8663</v>
      </c>
      <c r="P867" t="s">
        <v>8662</v>
      </c>
      <c r="Q867" t="s">
        <v>8661</v>
      </c>
      <c r="R867" s="7">
        <v>38609</v>
      </c>
      <c r="S867" s="8">
        <f t="shared" si="104"/>
        <v>2005</v>
      </c>
      <c r="T867" s="8">
        <v>2005</v>
      </c>
      <c r="U867" s="8">
        <f t="shared" si="105"/>
        <v>17</v>
      </c>
      <c r="V867" s="7">
        <v>38609</v>
      </c>
      <c r="W867" t="s">
        <v>6436</v>
      </c>
      <c r="X867" s="2">
        <v>3.4830000000000001</v>
      </c>
      <c r="Y867" s="6">
        <f t="shared" si="106"/>
        <v>9.2976695763594144E-2</v>
      </c>
      <c r="AA867">
        <v>2706474</v>
      </c>
      <c r="AB867">
        <v>16764</v>
      </c>
      <c r="AD867" t="s">
        <v>2</v>
      </c>
      <c r="AE867">
        <v>25</v>
      </c>
      <c r="AF867">
        <v>37</v>
      </c>
      <c r="AH867" t="s">
        <v>8660</v>
      </c>
      <c r="AI867" t="s">
        <v>8659</v>
      </c>
      <c r="AJ867" t="s">
        <v>8658</v>
      </c>
      <c r="AK867" t="s">
        <v>8657</v>
      </c>
      <c r="AL867">
        <v>194</v>
      </c>
      <c r="AM867" s="5">
        <f t="shared" si="107"/>
        <v>11.411764705882353</v>
      </c>
      <c r="AN867" s="4">
        <f t="shared" si="108"/>
        <v>1.7284005612847184E-2</v>
      </c>
      <c r="AO867" s="3"/>
      <c r="AP867">
        <v>1</v>
      </c>
      <c r="AQ867" t="s">
        <v>1375</v>
      </c>
      <c r="AR867" t="s">
        <v>8656</v>
      </c>
      <c r="AS867" t="s">
        <v>1374</v>
      </c>
      <c r="AT867" s="2">
        <v>6.1669999999999998</v>
      </c>
      <c r="AU867" s="1">
        <f t="shared" si="109"/>
        <v>7.0268888718370048</v>
      </c>
      <c r="AV867" s="1">
        <f t="shared" si="110"/>
        <v>5.5130350688220666</v>
      </c>
      <c r="AW867" s="1">
        <f t="shared" si="111"/>
        <v>3.9991812658071271</v>
      </c>
    </row>
    <row r="868" spans="1:49" x14ac:dyDescent="0.2">
      <c r="A868">
        <v>866</v>
      </c>
      <c r="B868" t="s">
        <v>8655</v>
      </c>
      <c r="C868" t="s">
        <v>8654</v>
      </c>
      <c r="F868" t="s">
        <v>8653</v>
      </c>
      <c r="G868" t="s">
        <v>10</v>
      </c>
      <c r="H868" t="s">
        <v>9</v>
      </c>
      <c r="I868" t="s">
        <v>8652</v>
      </c>
      <c r="J868">
        <v>60118344</v>
      </c>
      <c r="K868" t="s">
        <v>8651</v>
      </c>
      <c r="L868" t="s">
        <v>8650</v>
      </c>
      <c r="M868" t="s">
        <v>92</v>
      </c>
      <c r="N868">
        <v>1</v>
      </c>
      <c r="O868" t="s">
        <v>8649</v>
      </c>
      <c r="P868">
        <v>18036496900</v>
      </c>
      <c r="Q868">
        <v>60118344</v>
      </c>
      <c r="R868" s="7">
        <v>38609</v>
      </c>
      <c r="S868" s="8">
        <f t="shared" si="104"/>
        <v>2005</v>
      </c>
      <c r="T868" s="8">
        <v>2005</v>
      </c>
      <c r="U868" s="8">
        <f t="shared" si="105"/>
        <v>17</v>
      </c>
      <c r="V868" s="7">
        <v>2005</v>
      </c>
      <c r="W868" t="s">
        <v>8648</v>
      </c>
      <c r="X868" s="2">
        <v>0.41599999999999998</v>
      </c>
      <c r="Y868" s="6">
        <f t="shared" si="106"/>
        <v>1.1104882411040816E-2</v>
      </c>
      <c r="AA868">
        <v>15368378</v>
      </c>
      <c r="AB868">
        <v>14876</v>
      </c>
      <c r="AD868" t="s">
        <v>2</v>
      </c>
      <c r="AE868">
        <v>24</v>
      </c>
      <c r="AF868">
        <v>2</v>
      </c>
      <c r="AH868" t="s">
        <v>8647</v>
      </c>
      <c r="AI868" t="s">
        <v>8646</v>
      </c>
      <c r="AJ868" t="s">
        <v>8645</v>
      </c>
      <c r="AK868" t="s">
        <v>8644</v>
      </c>
      <c r="AL868">
        <v>62</v>
      </c>
      <c r="AM868" s="5">
        <f t="shared" si="107"/>
        <v>3.6470588235294117</v>
      </c>
      <c r="AN868" s="4">
        <f t="shared" si="108"/>
        <v>5.5237543711161097E-3</v>
      </c>
      <c r="AO868" s="3"/>
      <c r="AP868">
        <v>0</v>
      </c>
      <c r="AR868" t="s">
        <v>1</v>
      </c>
      <c r="AT868" s="2">
        <v>2.8820000000000001</v>
      </c>
      <c r="AU868" s="1">
        <f t="shared" si="109"/>
        <v>0.94305439990634032</v>
      </c>
      <c r="AV868" s="1">
        <f t="shared" si="110"/>
        <v>0.83143183910784624</v>
      </c>
      <c r="AW868" s="1">
        <f t="shared" si="111"/>
        <v>0.71980927830935215</v>
      </c>
    </row>
    <row r="869" spans="1:49" x14ac:dyDescent="0.2">
      <c r="A869">
        <v>867</v>
      </c>
      <c r="B869" t="s">
        <v>8643</v>
      </c>
      <c r="C869" t="s">
        <v>8642</v>
      </c>
      <c r="F869" t="s">
        <v>8641</v>
      </c>
      <c r="G869" t="s">
        <v>10</v>
      </c>
      <c r="H869" t="s">
        <v>9</v>
      </c>
      <c r="I869" t="s">
        <v>8640</v>
      </c>
      <c r="J869">
        <v>60014409</v>
      </c>
      <c r="K869" t="s">
        <v>8639</v>
      </c>
      <c r="L869" t="s">
        <v>8638</v>
      </c>
      <c r="M869" t="s">
        <v>82</v>
      </c>
      <c r="N869">
        <v>2</v>
      </c>
      <c r="O869" t="s">
        <v>8637</v>
      </c>
      <c r="P869" t="s">
        <v>8636</v>
      </c>
      <c r="Q869" t="s">
        <v>8635</v>
      </c>
      <c r="R869" s="7">
        <v>38607</v>
      </c>
      <c r="S869" s="8">
        <f t="shared" si="104"/>
        <v>2005</v>
      </c>
      <c r="T869" s="8">
        <v>2005</v>
      </c>
      <c r="U869" s="8">
        <f t="shared" si="105"/>
        <v>17</v>
      </c>
      <c r="V869" s="7">
        <v>2005</v>
      </c>
      <c r="W869" t="s">
        <v>1145</v>
      </c>
      <c r="X869" s="2">
        <v>0.75</v>
      </c>
      <c r="Y869" s="6">
        <f t="shared" si="106"/>
        <v>2.0020821654520703E-2</v>
      </c>
      <c r="AA869" t="s">
        <v>1144</v>
      </c>
      <c r="AB869">
        <v>29221</v>
      </c>
      <c r="AD869" t="s">
        <v>2</v>
      </c>
      <c r="AE869">
        <v>12</v>
      </c>
      <c r="AF869">
        <v>6</v>
      </c>
      <c r="AH869" s="9">
        <v>44378</v>
      </c>
      <c r="AI869" t="s">
        <v>8634</v>
      </c>
      <c r="AK869" t="s">
        <v>8633</v>
      </c>
      <c r="AL869">
        <v>6</v>
      </c>
      <c r="AM869" s="5">
        <f t="shared" si="107"/>
        <v>0.35294117647058826</v>
      </c>
      <c r="AN869" s="4">
        <f t="shared" si="108"/>
        <v>5.3455687462413976E-4</v>
      </c>
      <c r="AO869" s="3"/>
      <c r="AP869">
        <v>0</v>
      </c>
      <c r="AR869" t="s">
        <v>1</v>
      </c>
      <c r="AT869" s="2">
        <v>2.0230000000000001</v>
      </c>
      <c r="AU869" s="1">
        <f t="shared" si="109"/>
        <v>1.4174942220551734</v>
      </c>
      <c r="AV869" s="1">
        <f t="shared" si="110"/>
        <v>1.027768926457242</v>
      </c>
      <c r="AW869" s="1">
        <f t="shared" si="111"/>
        <v>0.63804363085931082</v>
      </c>
    </row>
    <row r="870" spans="1:49" x14ac:dyDescent="0.2">
      <c r="A870">
        <v>868</v>
      </c>
      <c r="B870" t="s">
        <v>8632</v>
      </c>
      <c r="C870" t="s">
        <v>8631</v>
      </c>
      <c r="E870">
        <v>16027152</v>
      </c>
      <c r="F870" t="s">
        <v>8630</v>
      </c>
      <c r="G870" t="s">
        <v>10</v>
      </c>
      <c r="H870" t="s">
        <v>9</v>
      </c>
      <c r="I870" t="s">
        <v>8629</v>
      </c>
      <c r="J870" t="s">
        <v>1359</v>
      </c>
      <c r="K870" t="s">
        <v>1358</v>
      </c>
      <c r="L870" t="s">
        <v>1357</v>
      </c>
      <c r="M870" t="s">
        <v>1356</v>
      </c>
      <c r="N870">
        <v>4</v>
      </c>
      <c r="O870" t="s">
        <v>8628</v>
      </c>
      <c r="P870" t="s">
        <v>8627</v>
      </c>
      <c r="Q870" t="s">
        <v>8626</v>
      </c>
      <c r="R870" s="7">
        <v>38604</v>
      </c>
      <c r="S870" s="8">
        <f t="shared" si="104"/>
        <v>2005</v>
      </c>
      <c r="T870" s="8">
        <v>2005</v>
      </c>
      <c r="U870" s="8">
        <f t="shared" si="105"/>
        <v>17</v>
      </c>
      <c r="V870" s="7">
        <v>38604</v>
      </c>
      <c r="W870" t="s">
        <v>855</v>
      </c>
      <c r="X870" s="2">
        <v>2.3610000000000002</v>
      </c>
      <c r="Y870" s="6">
        <f t="shared" si="106"/>
        <v>6.3025546568431179E-2</v>
      </c>
      <c r="AA870">
        <v>219258</v>
      </c>
      <c r="AB870">
        <v>17592</v>
      </c>
      <c r="AD870" t="s">
        <v>2</v>
      </c>
      <c r="AE870">
        <v>280</v>
      </c>
      <c r="AF870">
        <v>36</v>
      </c>
      <c r="AH870" t="s">
        <v>8625</v>
      </c>
      <c r="AI870" t="s">
        <v>8624</v>
      </c>
      <c r="AK870" t="s">
        <v>8623</v>
      </c>
      <c r="AL870">
        <v>21</v>
      </c>
      <c r="AM870" s="5">
        <f t="shared" si="107"/>
        <v>1.2352941176470589</v>
      </c>
      <c r="AN870" s="4">
        <f t="shared" si="108"/>
        <v>1.8709490611844891E-3</v>
      </c>
      <c r="AO870" s="3"/>
      <c r="AP870">
        <v>1</v>
      </c>
      <c r="AR870" t="s">
        <v>1</v>
      </c>
      <c r="AT870" s="2">
        <v>5.157</v>
      </c>
      <c r="AU870" s="1">
        <f t="shared" si="109"/>
        <v>4.4679167316257171</v>
      </c>
      <c r="AV870" s="1">
        <f t="shared" si="110"/>
        <v>3.2448247814807831</v>
      </c>
      <c r="AW870" s="1">
        <f t="shared" si="111"/>
        <v>2.0217328313358496</v>
      </c>
    </row>
    <row r="871" spans="1:49" x14ac:dyDescent="0.2">
      <c r="A871">
        <v>869</v>
      </c>
      <c r="B871" t="s">
        <v>8622</v>
      </c>
      <c r="C871" t="s">
        <v>8621</v>
      </c>
      <c r="F871" t="s">
        <v>8620</v>
      </c>
      <c r="G871" t="s">
        <v>10</v>
      </c>
      <c r="H871" t="s">
        <v>9</v>
      </c>
      <c r="I871" t="s">
        <v>390</v>
      </c>
      <c r="J871" t="s">
        <v>8619</v>
      </c>
      <c r="K871" t="s">
        <v>8618</v>
      </c>
      <c r="L871" t="s">
        <v>8617</v>
      </c>
      <c r="M871" t="s">
        <v>487</v>
      </c>
      <c r="N871">
        <v>5</v>
      </c>
      <c r="O871" t="s">
        <v>8616</v>
      </c>
      <c r="P871" t="s">
        <v>8615</v>
      </c>
      <c r="Q871" t="s">
        <v>8614</v>
      </c>
      <c r="R871" s="7">
        <v>38603</v>
      </c>
      <c r="S871" s="8">
        <f t="shared" si="104"/>
        <v>2005</v>
      </c>
      <c r="T871" s="8">
        <v>2005</v>
      </c>
      <c r="U871" s="8">
        <f t="shared" si="105"/>
        <v>17</v>
      </c>
      <c r="V871" s="7">
        <v>38603</v>
      </c>
      <c r="W871" t="s">
        <v>800</v>
      </c>
      <c r="X871" s="2">
        <v>0.48699999999999999</v>
      </c>
      <c r="Y871" s="6">
        <f t="shared" si="106"/>
        <v>1.3000186861002109E-2</v>
      </c>
      <c r="AA871">
        <v>214922</v>
      </c>
      <c r="AB871">
        <v>130262</v>
      </c>
      <c r="AC871">
        <v>13474065</v>
      </c>
      <c r="AD871" t="s">
        <v>2</v>
      </c>
      <c r="AE871">
        <v>44</v>
      </c>
      <c r="AF871" s="11">
        <v>0.375</v>
      </c>
      <c r="AH871" t="s">
        <v>8613</v>
      </c>
      <c r="AI871" t="s">
        <v>8612</v>
      </c>
      <c r="AJ871" t="s">
        <v>8611</v>
      </c>
      <c r="AK871" t="s">
        <v>8610</v>
      </c>
      <c r="AL871">
        <v>12</v>
      </c>
      <c r="AM871" s="5">
        <f t="shared" si="107"/>
        <v>0.70588235294117652</v>
      </c>
      <c r="AN871" s="4">
        <f t="shared" si="108"/>
        <v>1.0691137492482795E-3</v>
      </c>
      <c r="AO871" s="3"/>
      <c r="AP871">
        <v>0</v>
      </c>
      <c r="AR871" t="s">
        <v>1</v>
      </c>
      <c r="AT871" s="2" t="s">
        <v>0</v>
      </c>
      <c r="AU871" s="1">
        <f t="shared" si="109"/>
        <v>0.94208649274759604</v>
      </c>
      <c r="AV871" s="1">
        <f t="shared" si="110"/>
        <v>0.70346503051251941</v>
      </c>
      <c r="AW871" s="1">
        <f t="shared" si="111"/>
        <v>0.46484356827744283</v>
      </c>
    </row>
    <row r="872" spans="1:49" x14ac:dyDescent="0.2">
      <c r="A872">
        <v>870</v>
      </c>
      <c r="B872" t="s">
        <v>8609</v>
      </c>
      <c r="C872" t="s">
        <v>8608</v>
      </c>
      <c r="E872">
        <v>16041361</v>
      </c>
      <c r="F872" t="s">
        <v>8607</v>
      </c>
      <c r="G872" t="s">
        <v>10</v>
      </c>
      <c r="H872" t="s">
        <v>9</v>
      </c>
      <c r="I872" t="s">
        <v>8606</v>
      </c>
      <c r="J872">
        <v>60030162</v>
      </c>
      <c r="K872" t="s">
        <v>960</v>
      </c>
      <c r="L872" t="s">
        <v>959</v>
      </c>
      <c r="M872" t="s">
        <v>38</v>
      </c>
      <c r="N872">
        <v>5</v>
      </c>
      <c r="O872" t="s">
        <v>8605</v>
      </c>
      <c r="P872" t="s">
        <v>8604</v>
      </c>
      <c r="Q872" t="s">
        <v>8603</v>
      </c>
      <c r="R872" s="7">
        <v>38603</v>
      </c>
      <c r="S872" s="8">
        <f t="shared" si="104"/>
        <v>2005</v>
      </c>
      <c r="T872" s="8">
        <v>2005</v>
      </c>
      <c r="U872" s="8">
        <f t="shared" si="105"/>
        <v>17</v>
      </c>
      <c r="V872" s="7">
        <v>38603</v>
      </c>
      <c r="W872" t="s">
        <v>873</v>
      </c>
      <c r="X872" s="2">
        <v>15.993</v>
      </c>
      <c r="Y872" s="6">
        <f t="shared" si="106"/>
        <v>0.42692400096099947</v>
      </c>
      <c r="AA872">
        <v>280836</v>
      </c>
      <c r="AB872">
        <v>21206</v>
      </c>
      <c r="AD872" t="s">
        <v>2</v>
      </c>
      <c r="AE872">
        <v>437</v>
      </c>
      <c r="AF872">
        <v>7056</v>
      </c>
      <c r="AH872" t="s">
        <v>8602</v>
      </c>
      <c r="AI872" t="s">
        <v>8601</v>
      </c>
      <c r="AK872" t="s">
        <v>8600</v>
      </c>
      <c r="AL872">
        <v>1279</v>
      </c>
      <c r="AM872" s="5">
        <f t="shared" si="107"/>
        <v>75.235294117647058</v>
      </c>
      <c r="AN872" s="4">
        <f t="shared" si="108"/>
        <v>0.11394970710737912</v>
      </c>
      <c r="AO872" s="3"/>
      <c r="AP872">
        <v>0</v>
      </c>
      <c r="AQ872" t="s">
        <v>677</v>
      </c>
      <c r="AR872" t="s">
        <v>1</v>
      </c>
      <c r="AS872" t="s">
        <v>676</v>
      </c>
      <c r="AT872" s="2">
        <v>49.962000000000003</v>
      </c>
      <c r="AU872" s="1">
        <f t="shared" si="109"/>
        <v>33.303171280491334</v>
      </c>
      <c r="AV872" s="1">
        <f t="shared" si="110"/>
        <v>27.043685403418927</v>
      </c>
      <c r="AW872" s="1">
        <f t="shared" si="111"/>
        <v>20.784199526346519</v>
      </c>
    </row>
    <row r="873" spans="1:49" x14ac:dyDescent="0.2">
      <c r="A873">
        <v>871</v>
      </c>
      <c r="B873" t="s">
        <v>8599</v>
      </c>
      <c r="C873" t="s">
        <v>8598</v>
      </c>
      <c r="E873">
        <v>16177535</v>
      </c>
      <c r="F873" t="s">
        <v>8597</v>
      </c>
      <c r="G873" t="s">
        <v>10</v>
      </c>
      <c r="H873" t="s">
        <v>9</v>
      </c>
      <c r="I873" t="s">
        <v>8596</v>
      </c>
      <c r="J873">
        <v>60026859</v>
      </c>
      <c r="K873" t="s">
        <v>8595</v>
      </c>
      <c r="L873" t="s">
        <v>1083</v>
      </c>
      <c r="M873" t="s">
        <v>92</v>
      </c>
      <c r="N873">
        <v>4</v>
      </c>
      <c r="O873" t="s">
        <v>8594</v>
      </c>
      <c r="P873" t="s">
        <v>8593</v>
      </c>
      <c r="Q873" t="s">
        <v>8592</v>
      </c>
      <c r="R873" s="7">
        <v>38602</v>
      </c>
      <c r="S873" s="8">
        <f t="shared" si="104"/>
        <v>2005</v>
      </c>
      <c r="T873" s="8">
        <v>2005</v>
      </c>
      <c r="U873" s="8">
        <f t="shared" si="105"/>
        <v>17</v>
      </c>
      <c r="V873" s="7">
        <v>38602</v>
      </c>
      <c r="W873" t="s">
        <v>1313</v>
      </c>
      <c r="X873" s="2">
        <v>1.3120000000000001</v>
      </c>
      <c r="Y873" s="6">
        <f t="shared" si="106"/>
        <v>3.502309068097488E-2</v>
      </c>
      <c r="AA873">
        <v>319155</v>
      </c>
      <c r="AB873">
        <v>29203</v>
      </c>
      <c r="AD873" t="s">
        <v>2</v>
      </c>
      <c r="AE873">
        <v>50</v>
      </c>
      <c r="AF873">
        <v>17</v>
      </c>
      <c r="AH873" t="s">
        <v>8591</v>
      </c>
      <c r="AI873" t="s">
        <v>8590</v>
      </c>
      <c r="AK873" t="s">
        <v>8589</v>
      </c>
      <c r="AL873">
        <v>20</v>
      </c>
      <c r="AM873" s="5">
        <f t="shared" si="107"/>
        <v>1.1764705882352942</v>
      </c>
      <c r="AN873" s="4">
        <f t="shared" si="108"/>
        <v>1.7818562487471323E-3</v>
      </c>
      <c r="AO873" s="3"/>
      <c r="AP873">
        <v>0</v>
      </c>
      <c r="AR873" t="s">
        <v>1</v>
      </c>
      <c r="AT873" s="2">
        <v>3.609</v>
      </c>
      <c r="AU873" s="1">
        <f t="shared" si="109"/>
        <v>2.5050720351306555</v>
      </c>
      <c r="AV873" s="1">
        <f t="shared" si="110"/>
        <v>1.8402473464861007</v>
      </c>
      <c r="AW873" s="1">
        <f t="shared" si="111"/>
        <v>1.1754226578415456</v>
      </c>
    </row>
    <row r="874" spans="1:49" x14ac:dyDescent="0.2">
      <c r="A874">
        <v>872</v>
      </c>
      <c r="B874" t="s">
        <v>8588</v>
      </c>
      <c r="C874" t="s">
        <v>8587</v>
      </c>
      <c r="E874">
        <v>16129837</v>
      </c>
      <c r="F874" t="s">
        <v>8586</v>
      </c>
      <c r="G874" t="s">
        <v>10</v>
      </c>
      <c r="H874" t="s">
        <v>9</v>
      </c>
      <c r="I874" t="s">
        <v>8585</v>
      </c>
      <c r="J874">
        <v>60007267</v>
      </c>
      <c r="K874" t="s">
        <v>8584</v>
      </c>
      <c r="L874" t="s">
        <v>8583</v>
      </c>
      <c r="M874" t="s">
        <v>38</v>
      </c>
      <c r="N874">
        <v>5</v>
      </c>
      <c r="O874" t="s">
        <v>8582</v>
      </c>
      <c r="P874" t="s">
        <v>8581</v>
      </c>
      <c r="Q874" t="s">
        <v>8580</v>
      </c>
      <c r="R874" s="7">
        <v>38601</v>
      </c>
      <c r="S874" s="8">
        <f t="shared" si="104"/>
        <v>2005</v>
      </c>
      <c r="T874" s="8">
        <v>2005</v>
      </c>
      <c r="U874" s="8">
        <f t="shared" si="105"/>
        <v>17</v>
      </c>
      <c r="V874" s="7">
        <v>38601</v>
      </c>
      <c r="W874" t="s">
        <v>3316</v>
      </c>
      <c r="X874" s="2">
        <v>5.0110000000000001</v>
      </c>
      <c r="Y874" s="6">
        <f t="shared" si="106"/>
        <v>0.13376578308107098</v>
      </c>
      <c r="AA874">
        <v>278424</v>
      </c>
      <c r="AB874">
        <v>21121</v>
      </c>
      <c r="AD874" t="s">
        <v>2</v>
      </c>
      <c r="AE874">
        <v>102</v>
      </c>
      <c r="AF874">
        <v>36</v>
      </c>
      <c r="AH874" t="s">
        <v>8579</v>
      </c>
      <c r="AI874" t="s">
        <v>8578</v>
      </c>
      <c r="AJ874" t="s">
        <v>8577</v>
      </c>
      <c r="AK874" t="s">
        <v>8576</v>
      </c>
      <c r="AL874">
        <v>61</v>
      </c>
      <c r="AM874" s="5">
        <f t="shared" si="107"/>
        <v>3.5882352941176472</v>
      </c>
      <c r="AN874" s="4">
        <f t="shared" si="108"/>
        <v>5.4346615586787538E-3</v>
      </c>
      <c r="AO874" s="3"/>
      <c r="AP874">
        <v>1</v>
      </c>
      <c r="AQ874" t="s">
        <v>1375</v>
      </c>
      <c r="AR874" t="s">
        <v>8575</v>
      </c>
      <c r="AS874" t="s">
        <v>1374</v>
      </c>
      <c r="AT874" s="2" t="s">
        <v>0</v>
      </c>
      <c r="AU874" s="1">
        <f t="shared" si="109"/>
        <v>9.5266446624353307</v>
      </c>
      <c r="AV874" s="1">
        <f t="shared" si="110"/>
        <v>6.9600222319874865</v>
      </c>
      <c r="AW874" s="1">
        <f t="shared" si="111"/>
        <v>4.3933998015396423</v>
      </c>
    </row>
    <row r="875" spans="1:49" x14ac:dyDescent="0.2">
      <c r="A875">
        <v>873</v>
      </c>
      <c r="B875" t="s">
        <v>8574</v>
      </c>
      <c r="C875" t="s">
        <v>8573</v>
      </c>
      <c r="F875" t="s">
        <v>8572</v>
      </c>
      <c r="G875" t="s">
        <v>10</v>
      </c>
      <c r="H875" t="s">
        <v>9</v>
      </c>
      <c r="I875" t="s">
        <v>8571</v>
      </c>
      <c r="J875" t="s">
        <v>8570</v>
      </c>
      <c r="K875" t="s">
        <v>8569</v>
      </c>
      <c r="L875" t="s">
        <v>963</v>
      </c>
      <c r="M875" t="s">
        <v>293</v>
      </c>
      <c r="N875">
        <v>5</v>
      </c>
      <c r="O875" t="s">
        <v>8568</v>
      </c>
      <c r="P875" t="s">
        <v>8567</v>
      </c>
      <c r="Q875" t="s">
        <v>8566</v>
      </c>
      <c r="R875" s="7">
        <v>38601</v>
      </c>
      <c r="S875" s="8">
        <f t="shared" si="104"/>
        <v>2005</v>
      </c>
      <c r="T875" s="8">
        <v>2005</v>
      </c>
      <c r="U875" s="8">
        <f t="shared" si="105"/>
        <v>17</v>
      </c>
      <c r="V875" s="7">
        <v>2005</v>
      </c>
      <c r="W875" t="s">
        <v>8565</v>
      </c>
      <c r="X875" s="2">
        <v>0.38600000000000001</v>
      </c>
      <c r="Y875" s="6">
        <f t="shared" si="106"/>
        <v>1.0304049544859988E-2</v>
      </c>
      <c r="AA875">
        <v>9467076</v>
      </c>
      <c r="AB875">
        <v>26738</v>
      </c>
      <c r="AD875" t="s">
        <v>2</v>
      </c>
      <c r="AE875">
        <v>11</v>
      </c>
      <c r="AF875" s="9">
        <v>44257</v>
      </c>
      <c r="AH875" t="s">
        <v>8564</v>
      </c>
      <c r="AI875" t="s">
        <v>8563</v>
      </c>
      <c r="AJ875" t="s">
        <v>8562</v>
      </c>
      <c r="AK875" t="s">
        <v>8561</v>
      </c>
      <c r="AL875">
        <v>3</v>
      </c>
      <c r="AM875" s="5">
        <f t="shared" si="107"/>
        <v>0.17647058823529413</v>
      </c>
      <c r="AN875" s="4">
        <f t="shared" si="108"/>
        <v>2.6727843731206988E-4</v>
      </c>
      <c r="AO875" s="3"/>
      <c r="AP875">
        <v>0</v>
      </c>
      <c r="AR875" t="s">
        <v>1</v>
      </c>
      <c r="AT875" s="2" t="s">
        <v>0</v>
      </c>
      <c r="AU875" s="1">
        <f t="shared" si="109"/>
        <v>0.72930182125956122</v>
      </c>
      <c r="AV875" s="1">
        <f t="shared" si="110"/>
        <v>0.52856639910860292</v>
      </c>
      <c r="AW875" s="1">
        <f t="shared" si="111"/>
        <v>0.32783097695764452</v>
      </c>
    </row>
    <row r="876" spans="1:49" x14ac:dyDescent="0.2">
      <c r="A876">
        <v>874</v>
      </c>
      <c r="B876" t="s">
        <v>8560</v>
      </c>
      <c r="C876" t="s">
        <v>8559</v>
      </c>
      <c r="F876" t="s">
        <v>8558</v>
      </c>
      <c r="G876" t="s">
        <v>10</v>
      </c>
      <c r="H876" t="s">
        <v>9</v>
      </c>
      <c r="I876" t="s">
        <v>8557</v>
      </c>
      <c r="J876">
        <v>60022109</v>
      </c>
      <c r="K876" t="s">
        <v>221</v>
      </c>
      <c r="L876" t="s">
        <v>32</v>
      </c>
      <c r="M876" t="s">
        <v>31</v>
      </c>
      <c r="N876">
        <v>3</v>
      </c>
      <c r="O876" t="s">
        <v>8556</v>
      </c>
      <c r="P876" t="s">
        <v>8555</v>
      </c>
      <c r="Q876" t="s">
        <v>220</v>
      </c>
      <c r="R876" s="7">
        <v>38600</v>
      </c>
      <c r="S876" s="8">
        <f t="shared" si="104"/>
        <v>2005</v>
      </c>
      <c r="T876" s="8">
        <v>2005</v>
      </c>
      <c r="U876" s="8">
        <f t="shared" si="105"/>
        <v>17</v>
      </c>
      <c r="V876" s="7">
        <v>38600</v>
      </c>
      <c r="W876" t="s">
        <v>643</v>
      </c>
      <c r="X876" s="2">
        <v>0.30399999999999999</v>
      </c>
      <c r="Y876" s="6">
        <f t="shared" si="106"/>
        <v>8.115106377299057E-3</v>
      </c>
      <c r="AA876">
        <v>8952477</v>
      </c>
      <c r="AB876">
        <v>12250</v>
      </c>
      <c r="AD876" t="s">
        <v>2</v>
      </c>
      <c r="AE876">
        <v>46</v>
      </c>
      <c r="AF876">
        <v>5</v>
      </c>
      <c r="AH876" t="s">
        <v>8554</v>
      </c>
      <c r="AI876" t="s">
        <v>8553</v>
      </c>
      <c r="AJ876" t="s">
        <v>8552</v>
      </c>
      <c r="AK876" t="s">
        <v>8551</v>
      </c>
      <c r="AL876">
        <v>1</v>
      </c>
      <c r="AM876" s="5">
        <f t="shared" si="107"/>
        <v>5.8823529411764705E-2</v>
      </c>
      <c r="AN876" s="4">
        <f t="shared" si="108"/>
        <v>8.9092812437356614E-5</v>
      </c>
      <c r="AO876" s="3"/>
      <c r="AP876">
        <v>0</v>
      </c>
      <c r="AR876" t="s">
        <v>1</v>
      </c>
      <c r="AT876" s="2" t="s">
        <v>0</v>
      </c>
      <c r="AU876" s="1">
        <f t="shared" si="109"/>
        <v>0.5707302307840546</v>
      </c>
      <c r="AV876" s="1">
        <f t="shared" si="110"/>
        <v>0.41020995948682065</v>
      </c>
      <c r="AW876" s="1">
        <f t="shared" si="111"/>
        <v>0.24968968818958667</v>
      </c>
    </row>
    <row r="877" spans="1:49" x14ac:dyDescent="0.2">
      <c r="A877">
        <v>875</v>
      </c>
      <c r="B877" t="s">
        <v>8550</v>
      </c>
      <c r="C877" t="s">
        <v>8549</v>
      </c>
      <c r="F877" t="s">
        <v>8548</v>
      </c>
      <c r="G877" t="s">
        <v>10</v>
      </c>
      <c r="H877" t="s">
        <v>9</v>
      </c>
      <c r="I877" t="s">
        <v>8547</v>
      </c>
      <c r="J877">
        <v>60027550</v>
      </c>
      <c r="K877" t="s">
        <v>272</v>
      </c>
      <c r="L877" t="s">
        <v>271</v>
      </c>
      <c r="M877" t="s">
        <v>38</v>
      </c>
      <c r="N877">
        <v>3</v>
      </c>
      <c r="O877" t="s">
        <v>8546</v>
      </c>
      <c r="P877" t="s">
        <v>8545</v>
      </c>
      <c r="Q877" t="s">
        <v>632</v>
      </c>
      <c r="R877" s="7">
        <v>38600</v>
      </c>
      <c r="S877" s="8">
        <f t="shared" si="104"/>
        <v>2005</v>
      </c>
      <c r="T877" s="8">
        <v>2005</v>
      </c>
      <c r="U877" s="8">
        <f t="shared" si="105"/>
        <v>17</v>
      </c>
      <c r="V877" s="7">
        <v>38600</v>
      </c>
      <c r="W877" t="s">
        <v>643</v>
      </c>
      <c r="X877" s="2">
        <v>0.30399999999999999</v>
      </c>
      <c r="Y877" s="6">
        <f t="shared" si="106"/>
        <v>8.115106377299057E-3</v>
      </c>
      <c r="AA877">
        <v>8952477</v>
      </c>
      <c r="AB877">
        <v>12250</v>
      </c>
      <c r="AD877" t="s">
        <v>2</v>
      </c>
      <c r="AE877">
        <v>46</v>
      </c>
      <c r="AF877">
        <v>5</v>
      </c>
      <c r="AH877" t="s">
        <v>8544</v>
      </c>
      <c r="AI877" t="s">
        <v>8543</v>
      </c>
      <c r="AJ877" t="s">
        <v>8542</v>
      </c>
      <c r="AK877" t="s">
        <v>8541</v>
      </c>
      <c r="AL877">
        <v>37</v>
      </c>
      <c r="AM877" s="5">
        <f t="shared" si="107"/>
        <v>2.1764705882352939</v>
      </c>
      <c r="AN877" s="4">
        <f t="shared" si="108"/>
        <v>3.2964340601821947E-3</v>
      </c>
      <c r="AO877" s="3"/>
      <c r="AP877">
        <v>0</v>
      </c>
      <c r="AR877" t="s">
        <v>1</v>
      </c>
      <c r="AT877" s="2" t="s">
        <v>0</v>
      </c>
      <c r="AU877" s="1">
        <f t="shared" si="109"/>
        <v>0.66695046821639981</v>
      </c>
      <c r="AV877" s="1">
        <f t="shared" si="110"/>
        <v>0.57057702187406256</v>
      </c>
      <c r="AW877" s="1">
        <f t="shared" si="111"/>
        <v>0.47420357553172537</v>
      </c>
    </row>
    <row r="878" spans="1:49" x14ac:dyDescent="0.2">
      <c r="A878">
        <v>876</v>
      </c>
      <c r="B878" t="s">
        <v>8540</v>
      </c>
      <c r="C878" t="s">
        <v>8539</v>
      </c>
      <c r="F878" t="s">
        <v>8538</v>
      </c>
      <c r="G878" t="s">
        <v>10</v>
      </c>
      <c r="H878" t="s">
        <v>9</v>
      </c>
      <c r="I878" t="s">
        <v>45</v>
      </c>
      <c r="J878">
        <v>60068689</v>
      </c>
      <c r="K878" t="s">
        <v>1006</v>
      </c>
      <c r="L878" t="s">
        <v>1005</v>
      </c>
      <c r="M878" t="s">
        <v>305</v>
      </c>
      <c r="N878">
        <v>2</v>
      </c>
      <c r="O878" t="s">
        <v>8537</v>
      </c>
      <c r="P878" t="s">
        <v>8536</v>
      </c>
      <c r="Q878" t="s">
        <v>8535</v>
      </c>
      <c r="R878" s="7">
        <v>38600</v>
      </c>
      <c r="S878" s="8">
        <f t="shared" si="104"/>
        <v>2005</v>
      </c>
      <c r="T878" s="8">
        <v>2005</v>
      </c>
      <c r="U878" s="8">
        <f t="shared" si="105"/>
        <v>17</v>
      </c>
      <c r="V878" s="7">
        <v>38600</v>
      </c>
      <c r="W878" t="s">
        <v>643</v>
      </c>
      <c r="X878" s="2">
        <v>0.30399999999999999</v>
      </c>
      <c r="Y878" s="6">
        <f t="shared" si="106"/>
        <v>8.115106377299057E-3</v>
      </c>
      <c r="AA878">
        <v>8952477</v>
      </c>
      <c r="AB878">
        <v>12250</v>
      </c>
      <c r="AD878" t="s">
        <v>2</v>
      </c>
      <c r="AE878">
        <v>46</v>
      </c>
      <c r="AF878">
        <v>5</v>
      </c>
      <c r="AH878" t="s">
        <v>8534</v>
      </c>
      <c r="AI878" t="s">
        <v>8533</v>
      </c>
      <c r="AJ878" t="s">
        <v>8532</v>
      </c>
      <c r="AK878" t="s">
        <v>8531</v>
      </c>
      <c r="AL878">
        <v>49</v>
      </c>
      <c r="AM878" s="5">
        <f t="shared" si="107"/>
        <v>2.8823529411764706</v>
      </c>
      <c r="AN878" s="4">
        <f t="shared" si="108"/>
        <v>4.365547809430474E-3</v>
      </c>
      <c r="AO878" s="3"/>
      <c r="AP878">
        <v>0</v>
      </c>
      <c r="AR878" t="s">
        <v>1</v>
      </c>
      <c r="AT878" s="2" t="s">
        <v>0</v>
      </c>
      <c r="AU878" s="1">
        <f t="shared" si="109"/>
        <v>0.69902388069384813</v>
      </c>
      <c r="AV878" s="1">
        <f t="shared" si="110"/>
        <v>0.62403270933647659</v>
      </c>
      <c r="AW878" s="1">
        <f t="shared" si="111"/>
        <v>0.54904153797910482</v>
      </c>
    </row>
    <row r="879" spans="1:49" x14ac:dyDescent="0.2">
      <c r="A879">
        <v>877</v>
      </c>
      <c r="B879" t="s">
        <v>8530</v>
      </c>
      <c r="C879" t="s">
        <v>8529</v>
      </c>
      <c r="F879" t="s">
        <v>8528</v>
      </c>
      <c r="G879" t="s">
        <v>10</v>
      </c>
      <c r="H879" t="s">
        <v>9</v>
      </c>
      <c r="I879" t="s">
        <v>1447</v>
      </c>
      <c r="J879" t="s">
        <v>8527</v>
      </c>
      <c r="K879" t="s">
        <v>8526</v>
      </c>
      <c r="L879" t="s">
        <v>8525</v>
      </c>
      <c r="M879" t="s">
        <v>273</v>
      </c>
      <c r="N879">
        <v>4</v>
      </c>
      <c r="O879" t="s">
        <v>8524</v>
      </c>
      <c r="P879" t="s">
        <v>8523</v>
      </c>
      <c r="Q879" t="s">
        <v>8522</v>
      </c>
      <c r="R879" s="7">
        <v>38600</v>
      </c>
      <c r="S879" s="8">
        <f t="shared" si="104"/>
        <v>2005</v>
      </c>
      <c r="T879" s="8">
        <v>2005</v>
      </c>
      <c r="U879" s="8">
        <f t="shared" si="105"/>
        <v>17</v>
      </c>
      <c r="V879" s="7">
        <v>38600</v>
      </c>
      <c r="W879" t="s">
        <v>643</v>
      </c>
      <c r="X879" s="2">
        <v>0.30399999999999999</v>
      </c>
      <c r="Y879" s="6">
        <f t="shared" si="106"/>
        <v>8.115106377299057E-3</v>
      </c>
      <c r="AA879">
        <v>8952477</v>
      </c>
      <c r="AB879">
        <v>12250</v>
      </c>
      <c r="AD879" t="s">
        <v>2</v>
      </c>
      <c r="AE879">
        <v>46</v>
      </c>
      <c r="AF879">
        <v>5</v>
      </c>
      <c r="AH879" t="s">
        <v>8521</v>
      </c>
      <c r="AI879" t="s">
        <v>8520</v>
      </c>
      <c r="AJ879" t="s">
        <v>8519</v>
      </c>
      <c r="AK879" t="s">
        <v>8518</v>
      </c>
      <c r="AL879">
        <v>2</v>
      </c>
      <c r="AM879" s="5">
        <f t="shared" si="107"/>
        <v>0.11764705882352941</v>
      </c>
      <c r="AN879" s="4">
        <f t="shared" si="108"/>
        <v>1.7818562487471323E-4</v>
      </c>
      <c r="AO879" s="3"/>
      <c r="AP879">
        <v>0</v>
      </c>
      <c r="AR879" t="s">
        <v>1</v>
      </c>
      <c r="AT879" s="2" t="s">
        <v>0</v>
      </c>
      <c r="AU879" s="1">
        <f t="shared" si="109"/>
        <v>0.5734030151571754</v>
      </c>
      <c r="AV879" s="1">
        <f t="shared" si="110"/>
        <v>0.41466460010868855</v>
      </c>
      <c r="AW879" s="1">
        <f t="shared" si="111"/>
        <v>0.25592618506020165</v>
      </c>
    </row>
    <row r="880" spans="1:49" x14ac:dyDescent="0.2">
      <c r="A880">
        <v>878</v>
      </c>
      <c r="B880" t="s">
        <v>8517</v>
      </c>
      <c r="C880" t="s">
        <v>8516</v>
      </c>
      <c r="F880" t="s">
        <v>8515</v>
      </c>
      <c r="G880" t="s">
        <v>10</v>
      </c>
      <c r="H880" t="s">
        <v>9</v>
      </c>
      <c r="I880" t="s">
        <v>146</v>
      </c>
      <c r="J880">
        <v>60005510</v>
      </c>
      <c r="K880" t="s">
        <v>124</v>
      </c>
      <c r="L880" t="s">
        <v>123</v>
      </c>
      <c r="M880" t="s">
        <v>122</v>
      </c>
      <c r="N880">
        <v>2</v>
      </c>
      <c r="O880" t="s">
        <v>8514</v>
      </c>
      <c r="P880" t="s">
        <v>8513</v>
      </c>
      <c r="Q880" t="s">
        <v>121</v>
      </c>
      <c r="R880" s="7">
        <v>38600</v>
      </c>
      <c r="S880" s="8">
        <f t="shared" si="104"/>
        <v>2005</v>
      </c>
      <c r="T880" s="8">
        <v>2005</v>
      </c>
      <c r="U880" s="8">
        <f t="shared" si="105"/>
        <v>17</v>
      </c>
      <c r="V880" s="7">
        <v>38600</v>
      </c>
      <c r="W880" t="s">
        <v>643</v>
      </c>
      <c r="X880" s="2">
        <v>0.30399999999999999</v>
      </c>
      <c r="Y880" s="6">
        <f t="shared" si="106"/>
        <v>8.115106377299057E-3</v>
      </c>
      <c r="AA880">
        <v>8952477</v>
      </c>
      <c r="AB880">
        <v>12250</v>
      </c>
      <c r="AD880" t="s">
        <v>2</v>
      </c>
      <c r="AE880">
        <v>46</v>
      </c>
      <c r="AF880">
        <v>5</v>
      </c>
      <c r="AH880" t="s">
        <v>8512</v>
      </c>
      <c r="AI880" t="s">
        <v>8511</v>
      </c>
      <c r="AJ880" t="s">
        <v>8510</v>
      </c>
      <c r="AK880" t="s">
        <v>8509</v>
      </c>
      <c r="AL880">
        <v>1</v>
      </c>
      <c r="AM880" s="5">
        <f t="shared" si="107"/>
        <v>5.8823529411764705E-2</v>
      </c>
      <c r="AN880" s="4">
        <f t="shared" si="108"/>
        <v>8.9092812437356614E-5</v>
      </c>
      <c r="AO880" s="3"/>
      <c r="AP880">
        <v>0</v>
      </c>
      <c r="AR880" t="s">
        <v>1</v>
      </c>
      <c r="AT880" s="2" t="s">
        <v>0</v>
      </c>
      <c r="AU880" s="1">
        <f t="shared" si="109"/>
        <v>0.5707302307840546</v>
      </c>
      <c r="AV880" s="1">
        <f t="shared" si="110"/>
        <v>0.41020995948682065</v>
      </c>
      <c r="AW880" s="1">
        <f t="shared" si="111"/>
        <v>0.24968968818958667</v>
      </c>
    </row>
    <row r="881" spans="1:49" x14ac:dyDescent="0.2">
      <c r="A881">
        <v>879</v>
      </c>
      <c r="B881" t="s">
        <v>8508</v>
      </c>
      <c r="C881" t="s">
        <v>8507</v>
      </c>
      <c r="F881" t="s">
        <v>8506</v>
      </c>
      <c r="G881" t="s">
        <v>10</v>
      </c>
      <c r="H881" t="s">
        <v>9</v>
      </c>
      <c r="I881" t="s">
        <v>3308</v>
      </c>
      <c r="J881">
        <v>60032144</v>
      </c>
      <c r="K881" t="s">
        <v>497</v>
      </c>
      <c r="L881" t="s">
        <v>306</v>
      </c>
      <c r="M881" t="s">
        <v>305</v>
      </c>
      <c r="N881">
        <v>2</v>
      </c>
      <c r="O881" t="s">
        <v>8505</v>
      </c>
      <c r="P881" t="s">
        <v>8504</v>
      </c>
      <c r="Q881" t="s">
        <v>576</v>
      </c>
      <c r="R881" s="7">
        <v>38600</v>
      </c>
      <c r="S881" s="8">
        <f t="shared" si="104"/>
        <v>2005</v>
      </c>
      <c r="T881" s="8">
        <v>2005</v>
      </c>
      <c r="U881" s="8">
        <f t="shared" si="105"/>
        <v>17</v>
      </c>
      <c r="V881" s="7">
        <v>38600</v>
      </c>
      <c r="W881" t="s">
        <v>643</v>
      </c>
      <c r="X881" s="2">
        <v>0.30399999999999999</v>
      </c>
      <c r="Y881" s="6">
        <f t="shared" si="106"/>
        <v>8.115106377299057E-3</v>
      </c>
      <c r="AA881">
        <v>8952477</v>
      </c>
      <c r="AB881">
        <v>12250</v>
      </c>
      <c r="AD881" t="s">
        <v>2</v>
      </c>
      <c r="AE881">
        <v>46</v>
      </c>
      <c r="AF881">
        <v>5</v>
      </c>
      <c r="AH881" t="s">
        <v>8503</v>
      </c>
      <c r="AI881" t="s">
        <v>8502</v>
      </c>
      <c r="AJ881" t="s">
        <v>3304</v>
      </c>
      <c r="AK881" t="s">
        <v>8501</v>
      </c>
      <c r="AL881">
        <v>2</v>
      </c>
      <c r="AM881" s="5">
        <f t="shared" si="107"/>
        <v>0.11764705882352941</v>
      </c>
      <c r="AN881" s="4">
        <f t="shared" si="108"/>
        <v>1.7818562487471323E-4</v>
      </c>
      <c r="AO881" s="3"/>
      <c r="AP881">
        <v>0</v>
      </c>
      <c r="AR881" t="s">
        <v>1</v>
      </c>
      <c r="AT881" s="2" t="s">
        <v>0</v>
      </c>
      <c r="AU881" s="1">
        <f t="shared" si="109"/>
        <v>0.5734030151571754</v>
      </c>
      <c r="AV881" s="1">
        <f t="shared" si="110"/>
        <v>0.41466460010868855</v>
      </c>
      <c r="AW881" s="1">
        <f t="shared" si="111"/>
        <v>0.25592618506020165</v>
      </c>
    </row>
    <row r="882" spans="1:49" x14ac:dyDescent="0.2">
      <c r="A882">
        <v>880</v>
      </c>
      <c r="B882" t="s">
        <v>8500</v>
      </c>
      <c r="C882" t="s">
        <v>8499</v>
      </c>
      <c r="F882" t="s">
        <v>8498</v>
      </c>
      <c r="G882" t="s">
        <v>10</v>
      </c>
      <c r="H882" t="s">
        <v>9</v>
      </c>
      <c r="I882" t="s">
        <v>8497</v>
      </c>
      <c r="J882" t="s">
        <v>8496</v>
      </c>
      <c r="K882" t="s">
        <v>8495</v>
      </c>
      <c r="L882" t="s">
        <v>8494</v>
      </c>
      <c r="M882" t="s">
        <v>101</v>
      </c>
      <c r="N882">
        <v>3</v>
      </c>
      <c r="O882" t="s">
        <v>8493</v>
      </c>
      <c r="P882" t="s">
        <v>8492</v>
      </c>
      <c r="Q882" t="s">
        <v>8491</v>
      </c>
      <c r="R882" s="7">
        <v>38600</v>
      </c>
      <c r="S882" s="8">
        <f t="shared" si="104"/>
        <v>2005</v>
      </c>
      <c r="T882" s="8">
        <v>2005</v>
      </c>
      <c r="U882" s="8">
        <f t="shared" si="105"/>
        <v>17</v>
      </c>
      <c r="V882" s="7">
        <v>38600</v>
      </c>
      <c r="W882" t="s">
        <v>643</v>
      </c>
      <c r="X882" s="2">
        <v>0.30399999999999999</v>
      </c>
      <c r="Y882" s="6">
        <f t="shared" si="106"/>
        <v>8.115106377299057E-3</v>
      </c>
      <c r="AA882">
        <v>8952477</v>
      </c>
      <c r="AB882">
        <v>12250</v>
      </c>
      <c r="AD882" t="s">
        <v>2</v>
      </c>
      <c r="AE882">
        <v>46</v>
      </c>
      <c r="AF882">
        <v>5</v>
      </c>
      <c r="AH882" t="s">
        <v>8490</v>
      </c>
      <c r="AI882" t="s">
        <v>8489</v>
      </c>
      <c r="AJ882" t="s">
        <v>8488</v>
      </c>
      <c r="AK882" t="s">
        <v>8487</v>
      </c>
      <c r="AL882">
        <v>20</v>
      </c>
      <c r="AM882" s="5">
        <f t="shared" si="107"/>
        <v>1.1764705882352942</v>
      </c>
      <c r="AN882" s="4">
        <f t="shared" si="108"/>
        <v>1.7818562487471323E-3</v>
      </c>
      <c r="AO882" s="3"/>
      <c r="AP882">
        <v>0</v>
      </c>
      <c r="AR882" t="s">
        <v>1</v>
      </c>
      <c r="AT882" s="2" t="s">
        <v>0</v>
      </c>
      <c r="AU882" s="1">
        <f t="shared" si="109"/>
        <v>0.62151313387334794</v>
      </c>
      <c r="AV882" s="1">
        <f t="shared" si="110"/>
        <v>0.49484813130230948</v>
      </c>
      <c r="AW882" s="1">
        <f t="shared" si="111"/>
        <v>0.36818312873127096</v>
      </c>
    </row>
    <row r="883" spans="1:49" x14ac:dyDescent="0.2">
      <c r="A883">
        <v>881</v>
      </c>
      <c r="B883" t="s">
        <v>8486</v>
      </c>
      <c r="C883" t="s">
        <v>8485</v>
      </c>
      <c r="F883" t="s">
        <v>8484</v>
      </c>
      <c r="G883" t="s">
        <v>10</v>
      </c>
      <c r="H883" t="s">
        <v>9</v>
      </c>
      <c r="I883" t="s">
        <v>660</v>
      </c>
      <c r="J883">
        <v>60017818</v>
      </c>
      <c r="K883" t="s">
        <v>1332</v>
      </c>
      <c r="L883" t="s">
        <v>469</v>
      </c>
      <c r="M883" t="s">
        <v>305</v>
      </c>
      <c r="N883">
        <v>2</v>
      </c>
      <c r="O883" t="s">
        <v>8483</v>
      </c>
      <c r="P883" t="s">
        <v>8482</v>
      </c>
      <c r="Q883" t="s">
        <v>8481</v>
      </c>
      <c r="R883" s="7">
        <v>38600</v>
      </c>
      <c r="S883" s="8">
        <f t="shared" si="104"/>
        <v>2005</v>
      </c>
      <c r="T883" s="8">
        <v>2005</v>
      </c>
      <c r="U883" s="8">
        <f t="shared" si="105"/>
        <v>17</v>
      </c>
      <c r="V883" s="7">
        <v>38600</v>
      </c>
      <c r="W883" t="s">
        <v>643</v>
      </c>
      <c r="X883" s="2">
        <v>0.30399999999999999</v>
      </c>
      <c r="Y883" s="6">
        <f t="shared" si="106"/>
        <v>8.115106377299057E-3</v>
      </c>
      <c r="AA883">
        <v>8952477</v>
      </c>
      <c r="AB883">
        <v>12250</v>
      </c>
      <c r="AD883" t="s">
        <v>2</v>
      </c>
      <c r="AE883">
        <v>46</v>
      </c>
      <c r="AF883">
        <v>5</v>
      </c>
      <c r="AH883" t="s">
        <v>8480</v>
      </c>
      <c r="AI883" t="s">
        <v>8479</v>
      </c>
      <c r="AJ883" t="s">
        <v>8478</v>
      </c>
      <c r="AK883" t="s">
        <v>8477</v>
      </c>
      <c r="AL883">
        <v>6</v>
      </c>
      <c r="AM883" s="5">
        <f t="shared" si="107"/>
        <v>0.35294117647058826</v>
      </c>
      <c r="AN883" s="4">
        <f t="shared" si="108"/>
        <v>5.3455687462413976E-4</v>
      </c>
      <c r="AO883" s="3"/>
      <c r="AP883">
        <v>0</v>
      </c>
      <c r="AR883" t="s">
        <v>1</v>
      </c>
      <c r="AT883" s="2" t="s">
        <v>0</v>
      </c>
      <c r="AU883" s="1">
        <f t="shared" si="109"/>
        <v>0.58409415264965814</v>
      </c>
      <c r="AV883" s="1">
        <f t="shared" si="110"/>
        <v>0.43248316259615982</v>
      </c>
      <c r="AW883" s="1">
        <f t="shared" si="111"/>
        <v>0.2808721725426615</v>
      </c>
    </row>
    <row r="884" spans="1:49" x14ac:dyDescent="0.2">
      <c r="A884">
        <v>882</v>
      </c>
      <c r="B884" t="s">
        <v>8476</v>
      </c>
      <c r="C884" t="s">
        <v>8475</v>
      </c>
      <c r="F884" t="s">
        <v>8474</v>
      </c>
      <c r="G884" t="s">
        <v>10</v>
      </c>
      <c r="H884" t="s">
        <v>9</v>
      </c>
      <c r="I884" t="s">
        <v>8473</v>
      </c>
      <c r="J884" t="s">
        <v>8472</v>
      </c>
      <c r="K884" t="s">
        <v>8471</v>
      </c>
      <c r="L884" t="s">
        <v>8470</v>
      </c>
      <c r="M884" t="s">
        <v>405</v>
      </c>
      <c r="N884">
        <v>3</v>
      </c>
      <c r="O884" t="s">
        <v>8469</v>
      </c>
      <c r="P884" t="s">
        <v>8468</v>
      </c>
      <c r="Q884" t="s">
        <v>8467</v>
      </c>
      <c r="R884" s="7">
        <v>38600</v>
      </c>
      <c r="S884" s="8">
        <f t="shared" si="104"/>
        <v>2005</v>
      </c>
      <c r="T884" s="8">
        <v>2005</v>
      </c>
      <c r="U884" s="8">
        <f t="shared" si="105"/>
        <v>17</v>
      </c>
      <c r="V884" s="7">
        <v>38600</v>
      </c>
      <c r="W884" t="s">
        <v>643</v>
      </c>
      <c r="X884" s="2">
        <v>0.30399999999999999</v>
      </c>
      <c r="Y884" s="6">
        <f t="shared" si="106"/>
        <v>8.115106377299057E-3</v>
      </c>
      <c r="AA884">
        <v>8952477</v>
      </c>
      <c r="AB884">
        <v>12250</v>
      </c>
      <c r="AD884" t="s">
        <v>2</v>
      </c>
      <c r="AE884">
        <v>46</v>
      </c>
      <c r="AF884">
        <v>5</v>
      </c>
      <c r="AH884" t="s">
        <v>8466</v>
      </c>
      <c r="AI884" t="s">
        <v>8465</v>
      </c>
      <c r="AJ884" t="s">
        <v>8464</v>
      </c>
      <c r="AK884" t="s">
        <v>8463</v>
      </c>
      <c r="AL884">
        <v>1</v>
      </c>
      <c r="AM884" s="5">
        <f t="shared" si="107"/>
        <v>5.8823529411764705E-2</v>
      </c>
      <c r="AN884" s="4">
        <f t="shared" si="108"/>
        <v>8.9092812437356614E-5</v>
      </c>
      <c r="AO884" s="3"/>
      <c r="AP884">
        <v>0</v>
      </c>
      <c r="AR884" t="s">
        <v>1</v>
      </c>
      <c r="AT884" s="2" t="s">
        <v>0</v>
      </c>
      <c r="AU884" s="1">
        <f t="shared" si="109"/>
        <v>0.5707302307840546</v>
      </c>
      <c r="AV884" s="1">
        <f t="shared" si="110"/>
        <v>0.41020995948682065</v>
      </c>
      <c r="AW884" s="1">
        <f t="shared" si="111"/>
        <v>0.24968968818958667</v>
      </c>
    </row>
    <row r="885" spans="1:49" x14ac:dyDescent="0.2">
      <c r="A885">
        <v>883</v>
      </c>
      <c r="B885" t="s">
        <v>8462</v>
      </c>
      <c r="C885" t="s">
        <v>8461</v>
      </c>
      <c r="F885" t="s">
        <v>8460</v>
      </c>
      <c r="G885" t="s">
        <v>10</v>
      </c>
      <c r="H885" t="s">
        <v>9</v>
      </c>
      <c r="I885" t="s">
        <v>8459</v>
      </c>
      <c r="J885" t="s">
        <v>8458</v>
      </c>
      <c r="K885" t="s">
        <v>8457</v>
      </c>
      <c r="L885" t="s">
        <v>8456</v>
      </c>
      <c r="M885" t="s">
        <v>8455</v>
      </c>
      <c r="N885">
        <v>11</v>
      </c>
      <c r="O885" t="s">
        <v>8454</v>
      </c>
      <c r="P885" t="s">
        <v>8453</v>
      </c>
      <c r="Q885" t="s">
        <v>8452</v>
      </c>
      <c r="R885" s="7">
        <v>38600</v>
      </c>
      <c r="S885" s="8">
        <f t="shared" si="104"/>
        <v>2005</v>
      </c>
      <c r="T885" s="8">
        <v>2005</v>
      </c>
      <c r="U885" s="8">
        <f t="shared" si="105"/>
        <v>17</v>
      </c>
      <c r="V885" s="7">
        <v>38600</v>
      </c>
      <c r="W885" t="s">
        <v>643</v>
      </c>
      <c r="X885" s="2">
        <v>0.30399999999999999</v>
      </c>
      <c r="Y885" s="6">
        <f t="shared" si="106"/>
        <v>8.115106377299057E-3</v>
      </c>
      <c r="AA885">
        <v>8952477</v>
      </c>
      <c r="AB885">
        <v>12250</v>
      </c>
      <c r="AD885" t="s">
        <v>2</v>
      </c>
      <c r="AE885">
        <v>46</v>
      </c>
      <c r="AF885">
        <v>5</v>
      </c>
      <c r="AH885" t="s">
        <v>8451</v>
      </c>
      <c r="AI885" t="s">
        <v>8450</v>
      </c>
      <c r="AJ885" t="s">
        <v>8449</v>
      </c>
      <c r="AK885" t="s">
        <v>8448</v>
      </c>
      <c r="AL885">
        <v>65</v>
      </c>
      <c r="AM885" s="5">
        <f t="shared" si="107"/>
        <v>3.8235294117647061</v>
      </c>
      <c r="AN885" s="4">
        <f t="shared" si="108"/>
        <v>5.7910328084281801E-3</v>
      </c>
      <c r="AO885" s="3"/>
      <c r="AP885">
        <v>0</v>
      </c>
      <c r="AR885" t="s">
        <v>1</v>
      </c>
      <c r="AT885" s="2" t="s">
        <v>0</v>
      </c>
      <c r="AU885" s="1">
        <f t="shared" si="109"/>
        <v>0.74178843066377931</v>
      </c>
      <c r="AV885" s="1">
        <f t="shared" si="110"/>
        <v>0.69530695928636188</v>
      </c>
      <c r="AW885" s="1">
        <f t="shared" si="111"/>
        <v>0.64882548790894423</v>
      </c>
    </row>
    <row r="886" spans="1:49" x14ac:dyDescent="0.2">
      <c r="A886">
        <v>884</v>
      </c>
      <c r="B886" t="s">
        <v>8447</v>
      </c>
      <c r="C886" t="s">
        <v>8446</v>
      </c>
      <c r="F886" t="s">
        <v>8445</v>
      </c>
      <c r="G886" t="s">
        <v>10</v>
      </c>
      <c r="H886" t="s">
        <v>9</v>
      </c>
      <c r="I886" t="s">
        <v>205</v>
      </c>
      <c r="J886">
        <v>60028868</v>
      </c>
      <c r="K886" t="s">
        <v>204</v>
      </c>
      <c r="L886" t="s">
        <v>203</v>
      </c>
      <c r="M886" t="s">
        <v>202</v>
      </c>
      <c r="N886">
        <v>5</v>
      </c>
      <c r="O886" t="s">
        <v>8444</v>
      </c>
      <c r="P886" t="s">
        <v>8443</v>
      </c>
      <c r="Q886" t="s">
        <v>8442</v>
      </c>
      <c r="R886" s="7">
        <v>38600</v>
      </c>
      <c r="S886" s="8">
        <f t="shared" si="104"/>
        <v>2005</v>
      </c>
      <c r="T886" s="8">
        <v>2005</v>
      </c>
      <c r="U886" s="8">
        <f t="shared" si="105"/>
        <v>17</v>
      </c>
      <c r="V886" s="7">
        <v>38600</v>
      </c>
      <c r="W886" t="s">
        <v>643</v>
      </c>
      <c r="X886" s="2">
        <v>0.30399999999999999</v>
      </c>
      <c r="Y886" s="6">
        <f t="shared" si="106"/>
        <v>8.115106377299057E-3</v>
      </c>
      <c r="AA886">
        <v>8952477</v>
      </c>
      <c r="AB886">
        <v>12250</v>
      </c>
      <c r="AD886" t="s">
        <v>2</v>
      </c>
      <c r="AE886">
        <v>46</v>
      </c>
      <c r="AF886">
        <v>5</v>
      </c>
      <c r="AH886" t="s">
        <v>8441</v>
      </c>
      <c r="AI886" t="s">
        <v>8440</v>
      </c>
      <c r="AJ886" t="s">
        <v>8439</v>
      </c>
      <c r="AK886" t="s">
        <v>8438</v>
      </c>
      <c r="AL886">
        <v>2</v>
      </c>
      <c r="AM886" s="5">
        <f t="shared" si="107"/>
        <v>0.11764705882352941</v>
      </c>
      <c r="AN886" s="4">
        <f t="shared" si="108"/>
        <v>1.7818562487471323E-4</v>
      </c>
      <c r="AO886" s="3"/>
      <c r="AP886">
        <v>0</v>
      </c>
      <c r="AR886" t="s">
        <v>1</v>
      </c>
      <c r="AT886" s="2" t="s">
        <v>0</v>
      </c>
      <c r="AU886" s="1">
        <f t="shared" si="109"/>
        <v>0.5734030151571754</v>
      </c>
      <c r="AV886" s="1">
        <f t="shared" si="110"/>
        <v>0.41466460010868855</v>
      </c>
      <c r="AW886" s="1">
        <f t="shared" si="111"/>
        <v>0.25592618506020165</v>
      </c>
    </row>
    <row r="887" spans="1:49" x14ac:dyDescent="0.2">
      <c r="A887">
        <v>885</v>
      </c>
      <c r="B887" t="s">
        <v>8437</v>
      </c>
      <c r="C887" t="s">
        <v>8436</v>
      </c>
      <c r="F887" t="s">
        <v>8435</v>
      </c>
      <c r="G887" t="s">
        <v>10</v>
      </c>
      <c r="H887" t="s">
        <v>9</v>
      </c>
      <c r="I887" t="s">
        <v>1316</v>
      </c>
      <c r="J887">
        <v>60011357</v>
      </c>
      <c r="K887" t="s">
        <v>159</v>
      </c>
      <c r="L887" t="s">
        <v>158</v>
      </c>
      <c r="M887" t="s">
        <v>42</v>
      </c>
      <c r="N887">
        <v>2</v>
      </c>
      <c r="O887" t="s">
        <v>8434</v>
      </c>
      <c r="P887" t="s">
        <v>8433</v>
      </c>
      <c r="Q887" t="s">
        <v>484</v>
      </c>
      <c r="R887" s="7">
        <v>38600</v>
      </c>
      <c r="S887" s="8">
        <f t="shared" si="104"/>
        <v>2005</v>
      </c>
      <c r="T887" s="8">
        <v>2005</v>
      </c>
      <c r="U887" s="8">
        <f t="shared" si="105"/>
        <v>17</v>
      </c>
      <c r="V887" s="7">
        <v>38600</v>
      </c>
      <c r="W887" t="s">
        <v>643</v>
      </c>
      <c r="X887" s="2">
        <v>0.30399999999999999</v>
      </c>
      <c r="Y887" s="6">
        <f t="shared" si="106"/>
        <v>8.115106377299057E-3</v>
      </c>
      <c r="AA887">
        <v>8952477</v>
      </c>
      <c r="AB887">
        <v>12250</v>
      </c>
      <c r="AD887" t="s">
        <v>2</v>
      </c>
      <c r="AE887">
        <v>46</v>
      </c>
      <c r="AF887">
        <v>5</v>
      </c>
      <c r="AH887" t="s">
        <v>8432</v>
      </c>
      <c r="AI887" t="s">
        <v>8431</v>
      </c>
      <c r="AJ887" t="s">
        <v>8430</v>
      </c>
      <c r="AK887" t="s">
        <v>8429</v>
      </c>
      <c r="AL887">
        <v>15</v>
      </c>
      <c r="AM887" s="5">
        <f t="shared" si="107"/>
        <v>0.88235294117647056</v>
      </c>
      <c r="AN887" s="4">
        <f t="shared" si="108"/>
        <v>1.3363921865603492E-3</v>
      </c>
      <c r="AO887" s="3"/>
      <c r="AP887">
        <v>0</v>
      </c>
      <c r="AR887" t="s">
        <v>1</v>
      </c>
      <c r="AT887" s="2" t="s">
        <v>0</v>
      </c>
      <c r="AU887" s="1">
        <f t="shared" si="109"/>
        <v>0.60814921200774441</v>
      </c>
      <c r="AV887" s="1">
        <f t="shared" si="110"/>
        <v>0.47257492819297031</v>
      </c>
      <c r="AW887" s="1">
        <f t="shared" si="111"/>
        <v>0.33700064437819616</v>
      </c>
    </row>
    <row r="888" spans="1:49" x14ac:dyDescent="0.2">
      <c r="A888">
        <v>886</v>
      </c>
      <c r="B888" t="s">
        <v>8428</v>
      </c>
      <c r="C888" t="s">
        <v>8427</v>
      </c>
      <c r="F888" t="s">
        <v>8426</v>
      </c>
      <c r="G888" t="s">
        <v>10</v>
      </c>
      <c r="H888" t="s">
        <v>9</v>
      </c>
      <c r="I888" t="s">
        <v>1028</v>
      </c>
      <c r="J888">
        <v>60006834</v>
      </c>
      <c r="K888" t="s">
        <v>738</v>
      </c>
      <c r="L888" t="s">
        <v>737</v>
      </c>
      <c r="M888" t="s">
        <v>42</v>
      </c>
      <c r="N888">
        <v>3</v>
      </c>
      <c r="O888" t="s">
        <v>1027</v>
      </c>
      <c r="P888" t="s">
        <v>1026</v>
      </c>
      <c r="Q888" t="s">
        <v>1025</v>
      </c>
      <c r="R888" s="7">
        <v>38600</v>
      </c>
      <c r="S888" s="8">
        <f t="shared" si="104"/>
        <v>2005</v>
      </c>
      <c r="T888" s="8">
        <v>2005</v>
      </c>
      <c r="U888" s="8">
        <f t="shared" si="105"/>
        <v>17</v>
      </c>
      <c r="V888" s="7">
        <v>38600</v>
      </c>
      <c r="W888" t="s">
        <v>643</v>
      </c>
      <c r="X888" s="2">
        <v>0.30399999999999999</v>
      </c>
      <c r="Y888" s="6">
        <f t="shared" si="106"/>
        <v>8.115106377299057E-3</v>
      </c>
      <c r="AA888">
        <v>8952477</v>
      </c>
      <c r="AB888">
        <v>12250</v>
      </c>
      <c r="AD888" t="s">
        <v>2</v>
      </c>
      <c r="AE888">
        <v>46</v>
      </c>
      <c r="AF888">
        <v>5</v>
      </c>
      <c r="AH888" t="s">
        <v>8425</v>
      </c>
      <c r="AI888" t="s">
        <v>8424</v>
      </c>
      <c r="AJ888" t="s">
        <v>8423</v>
      </c>
      <c r="AK888" t="s">
        <v>8422</v>
      </c>
      <c r="AL888">
        <v>8</v>
      </c>
      <c r="AM888" s="5">
        <f t="shared" si="107"/>
        <v>0.47058823529411764</v>
      </c>
      <c r="AN888" s="4">
        <f t="shared" si="108"/>
        <v>7.1274249949885291E-4</v>
      </c>
      <c r="AO888" s="3"/>
      <c r="AP888">
        <v>0</v>
      </c>
      <c r="AR888" t="s">
        <v>1</v>
      </c>
      <c r="AT888" s="2" t="s">
        <v>0</v>
      </c>
      <c r="AU888" s="1">
        <f t="shared" si="109"/>
        <v>0.58943972139589951</v>
      </c>
      <c r="AV888" s="1">
        <f t="shared" si="110"/>
        <v>0.44139244383989545</v>
      </c>
      <c r="AW888" s="1">
        <f t="shared" si="111"/>
        <v>0.2933451662838914</v>
      </c>
    </row>
    <row r="889" spans="1:49" x14ac:dyDescent="0.2">
      <c r="A889">
        <v>887</v>
      </c>
      <c r="B889" t="s">
        <v>8421</v>
      </c>
      <c r="C889" t="s">
        <v>8420</v>
      </c>
      <c r="F889" t="s">
        <v>8419</v>
      </c>
      <c r="G889" t="s">
        <v>10</v>
      </c>
      <c r="H889" t="s">
        <v>9</v>
      </c>
      <c r="I889" t="s">
        <v>8418</v>
      </c>
      <c r="J889">
        <v>60018625</v>
      </c>
      <c r="K889" t="s">
        <v>8417</v>
      </c>
      <c r="L889" t="s">
        <v>8416</v>
      </c>
      <c r="M889" t="s">
        <v>38</v>
      </c>
      <c r="N889">
        <v>3</v>
      </c>
      <c r="O889" t="s">
        <v>8415</v>
      </c>
      <c r="P889" t="s">
        <v>8414</v>
      </c>
      <c r="Q889" t="s">
        <v>8413</v>
      </c>
      <c r="R889" s="7">
        <v>38600</v>
      </c>
      <c r="S889" s="8">
        <f t="shared" si="104"/>
        <v>2005</v>
      </c>
      <c r="T889" s="8">
        <v>2005</v>
      </c>
      <c r="U889" s="8">
        <f t="shared" si="105"/>
        <v>17</v>
      </c>
      <c r="V889" s="7">
        <v>38600</v>
      </c>
      <c r="W889" t="s">
        <v>643</v>
      </c>
      <c r="X889" s="2">
        <v>0.30399999999999999</v>
      </c>
      <c r="Y889" s="6">
        <f t="shared" si="106"/>
        <v>8.115106377299057E-3</v>
      </c>
      <c r="AA889">
        <v>8952477</v>
      </c>
      <c r="AB889">
        <v>12250</v>
      </c>
      <c r="AD889" t="s">
        <v>2</v>
      </c>
      <c r="AE889">
        <v>46</v>
      </c>
      <c r="AF889">
        <v>5</v>
      </c>
      <c r="AH889" t="s">
        <v>8412</v>
      </c>
      <c r="AI889" t="s">
        <v>8411</v>
      </c>
      <c r="AJ889" t="s">
        <v>8410</v>
      </c>
      <c r="AK889" t="s">
        <v>8409</v>
      </c>
      <c r="AL889">
        <v>0</v>
      </c>
      <c r="AM889" s="5">
        <f t="shared" si="107"/>
        <v>0</v>
      </c>
      <c r="AN889" s="4">
        <f t="shared" si="108"/>
        <v>0</v>
      </c>
      <c r="AO889" s="3"/>
      <c r="AP889">
        <v>0</v>
      </c>
      <c r="AR889" t="s">
        <v>1</v>
      </c>
      <c r="AT889" s="2" t="s">
        <v>0</v>
      </c>
      <c r="AU889" s="1">
        <f t="shared" si="109"/>
        <v>0.56805744641093392</v>
      </c>
      <c r="AV889" s="1">
        <f t="shared" si="110"/>
        <v>0.40575531886495286</v>
      </c>
      <c r="AW889" s="1">
        <f t="shared" si="111"/>
        <v>0.24345319131897172</v>
      </c>
    </row>
    <row r="890" spans="1:49" x14ac:dyDescent="0.2">
      <c r="A890">
        <v>888</v>
      </c>
      <c r="B890" t="s">
        <v>8408</v>
      </c>
      <c r="C890" t="s">
        <v>8407</v>
      </c>
      <c r="F890" t="s">
        <v>8406</v>
      </c>
      <c r="G890" t="s">
        <v>10</v>
      </c>
      <c r="H890" t="s">
        <v>9</v>
      </c>
      <c r="I890" t="s">
        <v>8405</v>
      </c>
      <c r="J890">
        <v>60068694</v>
      </c>
      <c r="K890" t="s">
        <v>847</v>
      </c>
      <c r="L890" t="s">
        <v>306</v>
      </c>
      <c r="M890" t="s">
        <v>305</v>
      </c>
      <c r="N890">
        <v>2</v>
      </c>
      <c r="O890" t="s">
        <v>8404</v>
      </c>
      <c r="P890" t="s">
        <v>8403</v>
      </c>
      <c r="Q890" t="s">
        <v>8402</v>
      </c>
      <c r="R890" s="7">
        <v>38600</v>
      </c>
      <c r="S890" s="8">
        <f t="shared" si="104"/>
        <v>2005</v>
      </c>
      <c r="T890" s="8">
        <v>2005</v>
      </c>
      <c r="U890" s="8">
        <f t="shared" si="105"/>
        <v>17</v>
      </c>
      <c r="V890" s="7">
        <v>38600</v>
      </c>
      <c r="W890" t="s">
        <v>643</v>
      </c>
      <c r="X890" s="2">
        <v>0.30399999999999999</v>
      </c>
      <c r="Y890" s="6">
        <f t="shared" si="106"/>
        <v>8.115106377299057E-3</v>
      </c>
      <c r="AA890">
        <v>8952477</v>
      </c>
      <c r="AB890">
        <v>12250</v>
      </c>
      <c r="AD890" t="s">
        <v>2</v>
      </c>
      <c r="AE890">
        <v>46</v>
      </c>
      <c r="AF890">
        <v>5</v>
      </c>
      <c r="AH890" t="s">
        <v>8401</v>
      </c>
      <c r="AI890" t="s">
        <v>8400</v>
      </c>
      <c r="AJ890" t="s">
        <v>8399</v>
      </c>
      <c r="AK890" t="s">
        <v>8398</v>
      </c>
      <c r="AL890">
        <v>2</v>
      </c>
      <c r="AM890" s="5">
        <f t="shared" si="107"/>
        <v>0.11764705882352941</v>
      </c>
      <c r="AN890" s="4">
        <f t="shared" si="108"/>
        <v>1.7818562487471323E-4</v>
      </c>
      <c r="AO890" s="3"/>
      <c r="AP890">
        <v>0</v>
      </c>
      <c r="AR890" t="s">
        <v>1</v>
      </c>
      <c r="AT890" s="2" t="s">
        <v>0</v>
      </c>
      <c r="AU890" s="1">
        <f t="shared" si="109"/>
        <v>0.5734030151571754</v>
      </c>
      <c r="AV890" s="1">
        <f t="shared" si="110"/>
        <v>0.41466460010868855</v>
      </c>
      <c r="AW890" s="1">
        <f t="shared" si="111"/>
        <v>0.25592618506020165</v>
      </c>
    </row>
    <row r="891" spans="1:49" x14ac:dyDescent="0.2">
      <c r="A891">
        <v>889</v>
      </c>
      <c r="B891" t="s">
        <v>8397</v>
      </c>
      <c r="C891" t="s">
        <v>8396</v>
      </c>
      <c r="F891" t="s">
        <v>8395</v>
      </c>
      <c r="G891" t="s">
        <v>10</v>
      </c>
      <c r="H891" t="s">
        <v>9</v>
      </c>
      <c r="I891" t="s">
        <v>8394</v>
      </c>
      <c r="J891" t="s">
        <v>8393</v>
      </c>
      <c r="K891" t="s">
        <v>8392</v>
      </c>
      <c r="L891" t="s">
        <v>8391</v>
      </c>
      <c r="M891" t="s">
        <v>350</v>
      </c>
      <c r="N891">
        <v>4</v>
      </c>
      <c r="O891" t="s">
        <v>8390</v>
      </c>
      <c r="P891" t="s">
        <v>8389</v>
      </c>
      <c r="Q891" t="s">
        <v>8388</v>
      </c>
      <c r="R891" s="7">
        <v>38600</v>
      </c>
      <c r="S891" s="8">
        <f t="shared" si="104"/>
        <v>2005</v>
      </c>
      <c r="T891" s="8">
        <v>2005</v>
      </c>
      <c r="U891" s="8">
        <f t="shared" si="105"/>
        <v>17</v>
      </c>
      <c r="V891" s="7">
        <v>38600</v>
      </c>
      <c r="W891" t="s">
        <v>8387</v>
      </c>
      <c r="X891" s="2">
        <v>0.66700000000000004</v>
      </c>
      <c r="Y891" s="6">
        <f t="shared" si="106"/>
        <v>1.7805184058087078E-2</v>
      </c>
      <c r="AA891">
        <v>14341948</v>
      </c>
      <c r="AB891">
        <v>25256</v>
      </c>
      <c r="AD891" t="s">
        <v>2</v>
      </c>
      <c r="AF891">
        <v>17</v>
      </c>
      <c r="AH891" t="s">
        <v>8386</v>
      </c>
      <c r="AI891" t="s">
        <v>8385</v>
      </c>
      <c r="AJ891" t="s">
        <v>8384</v>
      </c>
      <c r="AK891" t="s">
        <v>8383</v>
      </c>
      <c r="AL891">
        <v>23</v>
      </c>
      <c r="AM891" s="5">
        <f t="shared" si="107"/>
        <v>1.3529411764705883</v>
      </c>
      <c r="AN891" s="4">
        <f t="shared" si="108"/>
        <v>2.0491346860592023E-3</v>
      </c>
      <c r="AO891" s="3"/>
      <c r="AP891">
        <v>0</v>
      </c>
      <c r="AR891" t="s">
        <v>1</v>
      </c>
      <c r="AT891" s="2" t="s">
        <v>0</v>
      </c>
      <c r="AU891" s="1">
        <f t="shared" si="109"/>
        <v>1.3078369246478716</v>
      </c>
      <c r="AV891" s="1">
        <f t="shared" si="110"/>
        <v>0.9927159372073141</v>
      </c>
      <c r="AW891" s="1">
        <f t="shared" si="111"/>
        <v>0.67759494976675649</v>
      </c>
    </row>
    <row r="892" spans="1:49" x14ac:dyDescent="0.2">
      <c r="A892">
        <v>890</v>
      </c>
      <c r="B892" t="s">
        <v>8382</v>
      </c>
      <c r="C892" t="s">
        <v>8381</v>
      </c>
      <c r="F892" t="s">
        <v>8380</v>
      </c>
      <c r="G892" t="s">
        <v>10</v>
      </c>
      <c r="H892" t="s">
        <v>9</v>
      </c>
      <c r="I892" t="s">
        <v>8379</v>
      </c>
      <c r="J892" t="s">
        <v>8378</v>
      </c>
      <c r="K892" t="s">
        <v>8377</v>
      </c>
      <c r="L892" t="s">
        <v>8376</v>
      </c>
      <c r="M892" t="s">
        <v>766</v>
      </c>
      <c r="N892">
        <v>3</v>
      </c>
      <c r="O892" t="s">
        <v>8375</v>
      </c>
      <c r="P892" t="s">
        <v>8374</v>
      </c>
      <c r="Q892" t="s">
        <v>8373</v>
      </c>
      <c r="R892" s="7">
        <v>38600</v>
      </c>
      <c r="S892" s="8">
        <f t="shared" si="104"/>
        <v>2005</v>
      </c>
      <c r="T892" s="8">
        <v>2005</v>
      </c>
      <c r="U892" s="8">
        <f t="shared" si="105"/>
        <v>17</v>
      </c>
      <c r="V892" s="7">
        <v>38600</v>
      </c>
      <c r="W892" t="s">
        <v>8372</v>
      </c>
      <c r="X892" s="2">
        <v>10.707000000000001</v>
      </c>
      <c r="Y892" s="6">
        <f t="shared" si="106"/>
        <v>0.28581724993993757</v>
      </c>
      <c r="AA892">
        <v>9359648</v>
      </c>
      <c r="AB892">
        <v>19881</v>
      </c>
      <c r="AD892" t="s">
        <v>2</v>
      </c>
      <c r="AE892">
        <v>17</v>
      </c>
      <c r="AF892">
        <v>17</v>
      </c>
      <c r="AH892" t="s">
        <v>8371</v>
      </c>
      <c r="AI892" t="s">
        <v>8370</v>
      </c>
      <c r="AK892" t="s">
        <v>8369</v>
      </c>
      <c r="AL892">
        <v>191</v>
      </c>
      <c r="AM892" s="5">
        <f t="shared" si="107"/>
        <v>11.235294117647058</v>
      </c>
      <c r="AN892" s="4">
        <f t="shared" si="108"/>
        <v>1.7016727175535113E-2</v>
      </c>
      <c r="AO892" s="3"/>
      <c r="AP892">
        <v>0</v>
      </c>
      <c r="AR892" t="s">
        <v>1</v>
      </c>
      <c r="AT892" s="2">
        <v>30.849</v>
      </c>
      <c r="AU892" s="1">
        <f t="shared" si="109"/>
        <v>20.517709311061683</v>
      </c>
      <c r="AV892" s="1">
        <f t="shared" si="110"/>
        <v>15.141698855773633</v>
      </c>
      <c r="AW892" s="1">
        <f t="shared" si="111"/>
        <v>9.7656884004855851</v>
      </c>
    </row>
    <row r="893" spans="1:49" x14ac:dyDescent="0.2">
      <c r="A893">
        <v>891</v>
      </c>
      <c r="B893" t="s">
        <v>8368</v>
      </c>
      <c r="C893" t="s">
        <v>8367</v>
      </c>
      <c r="D893" t="s">
        <v>8366</v>
      </c>
      <c r="F893" t="s">
        <v>8365</v>
      </c>
      <c r="G893" t="s">
        <v>10</v>
      </c>
      <c r="H893" t="s">
        <v>9</v>
      </c>
      <c r="I893" t="s">
        <v>8364</v>
      </c>
      <c r="J893" t="s">
        <v>8363</v>
      </c>
      <c r="K893" t="s">
        <v>8362</v>
      </c>
      <c r="L893" t="s">
        <v>8361</v>
      </c>
      <c r="M893" t="s">
        <v>23</v>
      </c>
      <c r="N893">
        <v>4</v>
      </c>
      <c r="O893" t="s">
        <v>8360</v>
      </c>
      <c r="P893" t="s">
        <v>8359</v>
      </c>
      <c r="Q893" t="s">
        <v>8358</v>
      </c>
      <c r="R893" s="7">
        <v>38600</v>
      </c>
      <c r="S893" s="8">
        <f t="shared" si="104"/>
        <v>2005</v>
      </c>
      <c r="T893" s="8">
        <v>2005</v>
      </c>
      <c r="U893" s="8">
        <f t="shared" si="105"/>
        <v>17</v>
      </c>
      <c r="V893" s="7">
        <v>38600</v>
      </c>
      <c r="W893" t="s">
        <v>678</v>
      </c>
      <c r="X893" s="2">
        <v>0.58099999999999996</v>
      </c>
      <c r="Y893" s="6">
        <f t="shared" si="106"/>
        <v>1.5509463175035369E-2</v>
      </c>
      <c r="AA893">
        <v>404020</v>
      </c>
      <c r="AB893">
        <v>26512</v>
      </c>
      <c r="AD893" t="s">
        <v>2</v>
      </c>
      <c r="AE893">
        <v>61</v>
      </c>
      <c r="AF893">
        <v>36</v>
      </c>
      <c r="AH893" t="s">
        <v>8357</v>
      </c>
      <c r="AI893" t="s">
        <v>8356</v>
      </c>
      <c r="AJ893" t="s">
        <v>8355</v>
      </c>
      <c r="AK893" t="s">
        <v>8354</v>
      </c>
      <c r="AL893">
        <v>11</v>
      </c>
      <c r="AM893" s="5">
        <f t="shared" si="107"/>
        <v>0.6470588235294118</v>
      </c>
      <c r="AN893" s="4">
        <f t="shared" si="108"/>
        <v>9.8002093681092274E-4</v>
      </c>
      <c r="AO893" s="3"/>
      <c r="AP893">
        <v>0</v>
      </c>
      <c r="AR893" t="s">
        <v>1</v>
      </c>
      <c r="AT893" s="2">
        <v>2.4569999999999999</v>
      </c>
      <c r="AU893" s="1">
        <f t="shared" si="109"/>
        <v>1.1150630503568035</v>
      </c>
      <c r="AV893" s="1">
        <f t="shared" si="110"/>
        <v>0.82447420559231455</v>
      </c>
      <c r="AW893" s="1">
        <f t="shared" si="111"/>
        <v>0.53388536082782567</v>
      </c>
    </row>
    <row r="894" spans="1:49" x14ac:dyDescent="0.2">
      <c r="A894">
        <v>892</v>
      </c>
      <c r="B894" t="s">
        <v>8353</v>
      </c>
      <c r="C894" t="s">
        <v>8352</v>
      </c>
      <c r="E894">
        <v>15983042</v>
      </c>
      <c r="F894" t="s">
        <v>8351</v>
      </c>
      <c r="G894" t="s">
        <v>10</v>
      </c>
      <c r="H894" t="s">
        <v>9</v>
      </c>
      <c r="I894" t="s">
        <v>1344</v>
      </c>
      <c r="J894" t="s">
        <v>8350</v>
      </c>
      <c r="K894" t="s">
        <v>8349</v>
      </c>
      <c r="L894" t="s">
        <v>8348</v>
      </c>
      <c r="M894" t="s">
        <v>8347</v>
      </c>
      <c r="N894">
        <v>5</v>
      </c>
      <c r="O894" t="s">
        <v>8346</v>
      </c>
      <c r="P894" t="s">
        <v>8345</v>
      </c>
      <c r="Q894" t="s">
        <v>8344</v>
      </c>
      <c r="R894" s="7">
        <v>38597</v>
      </c>
      <c r="S894" s="8">
        <f t="shared" si="104"/>
        <v>2005</v>
      </c>
      <c r="T894" s="8">
        <v>2005</v>
      </c>
      <c r="U894" s="8">
        <f t="shared" si="105"/>
        <v>17</v>
      </c>
      <c r="V894" s="7">
        <v>38597</v>
      </c>
      <c r="W894" t="s">
        <v>855</v>
      </c>
      <c r="X894" s="2">
        <v>2.3610000000000002</v>
      </c>
      <c r="Y894" s="6">
        <f t="shared" si="106"/>
        <v>6.3025546568431179E-2</v>
      </c>
      <c r="AA894">
        <v>219258</v>
      </c>
      <c r="AB894">
        <v>17592</v>
      </c>
      <c r="AD894" t="s">
        <v>2</v>
      </c>
      <c r="AE894">
        <v>280</v>
      </c>
      <c r="AF894">
        <v>35</v>
      </c>
      <c r="AH894" t="s">
        <v>8343</v>
      </c>
      <c r="AI894" t="s">
        <v>8342</v>
      </c>
      <c r="AK894" t="s">
        <v>8341</v>
      </c>
      <c r="AL894">
        <v>37</v>
      </c>
      <c r="AM894" s="5">
        <f t="shared" si="107"/>
        <v>2.1764705882352939</v>
      </c>
      <c r="AN894" s="4">
        <f t="shared" si="108"/>
        <v>3.2964340601821947E-3</v>
      </c>
      <c r="AO894" s="3"/>
      <c r="AP894">
        <v>1</v>
      </c>
      <c r="AR894" t="s">
        <v>1</v>
      </c>
      <c r="AT894" s="2">
        <v>5.157</v>
      </c>
      <c r="AU894" s="1">
        <f t="shared" si="109"/>
        <v>4.5106812815956481</v>
      </c>
      <c r="AV894" s="1">
        <f t="shared" si="110"/>
        <v>3.3160990314306686</v>
      </c>
      <c r="AW894" s="1">
        <f t="shared" si="111"/>
        <v>2.1215167812656888</v>
      </c>
    </row>
    <row r="895" spans="1:49" x14ac:dyDescent="0.2">
      <c r="A895">
        <v>893</v>
      </c>
      <c r="B895" t="s">
        <v>8340</v>
      </c>
      <c r="C895" t="s">
        <v>8339</v>
      </c>
      <c r="F895" t="s">
        <v>8338</v>
      </c>
      <c r="G895" t="s">
        <v>10</v>
      </c>
      <c r="H895" t="s">
        <v>9</v>
      </c>
      <c r="I895" t="s">
        <v>8337</v>
      </c>
      <c r="J895" t="s">
        <v>8336</v>
      </c>
      <c r="K895" t="s">
        <v>8335</v>
      </c>
      <c r="L895" t="s">
        <v>8334</v>
      </c>
      <c r="M895" t="s">
        <v>493</v>
      </c>
      <c r="N895">
        <v>4</v>
      </c>
      <c r="O895" t="s">
        <v>8333</v>
      </c>
      <c r="P895" t="s">
        <v>8332</v>
      </c>
      <c r="Q895" t="s">
        <v>8331</v>
      </c>
      <c r="R895" s="7">
        <v>38596</v>
      </c>
      <c r="S895" s="8">
        <f t="shared" si="104"/>
        <v>2005</v>
      </c>
      <c r="T895" s="8">
        <v>2005</v>
      </c>
      <c r="U895" s="8">
        <f t="shared" si="105"/>
        <v>17</v>
      </c>
      <c r="V895" s="7">
        <v>38596</v>
      </c>
      <c r="W895" t="s">
        <v>8330</v>
      </c>
      <c r="X895" s="2">
        <v>0.185</v>
      </c>
      <c r="Y895" s="6">
        <f t="shared" si="106"/>
        <v>4.9384693414484399E-3</v>
      </c>
      <c r="AA895">
        <v>9136339</v>
      </c>
      <c r="AB895">
        <v>3300147409</v>
      </c>
      <c r="AC895">
        <v>13488163</v>
      </c>
      <c r="AD895" t="s">
        <v>2</v>
      </c>
      <c r="AE895">
        <v>125</v>
      </c>
      <c r="AF895">
        <v>7</v>
      </c>
      <c r="AH895" t="s">
        <v>8329</v>
      </c>
      <c r="AI895" t="s">
        <v>8328</v>
      </c>
      <c r="AJ895" t="s">
        <v>8327</v>
      </c>
      <c r="AK895" t="s">
        <v>8326</v>
      </c>
      <c r="AL895">
        <v>0</v>
      </c>
      <c r="AM895" s="5">
        <f t="shared" si="107"/>
        <v>0</v>
      </c>
      <c r="AN895" s="4">
        <f t="shared" si="108"/>
        <v>0</v>
      </c>
      <c r="AO895" s="3"/>
      <c r="AP895">
        <v>1</v>
      </c>
      <c r="AR895" t="s">
        <v>1</v>
      </c>
      <c r="AT895" s="2" t="s">
        <v>0</v>
      </c>
      <c r="AU895" s="1">
        <f t="shared" si="109"/>
        <v>0.34569285390139076</v>
      </c>
      <c r="AV895" s="1">
        <f t="shared" si="110"/>
        <v>0.24692346707242199</v>
      </c>
      <c r="AW895" s="1">
        <f t="shared" si="111"/>
        <v>0.1481540802434532</v>
      </c>
    </row>
    <row r="896" spans="1:49" x14ac:dyDescent="0.2">
      <c r="A896">
        <v>894</v>
      </c>
      <c r="B896" t="s">
        <v>8325</v>
      </c>
      <c r="C896" t="s">
        <v>8324</v>
      </c>
      <c r="F896" t="s">
        <v>8323</v>
      </c>
      <c r="G896" t="s">
        <v>10</v>
      </c>
      <c r="H896" t="s">
        <v>9</v>
      </c>
      <c r="I896" t="s">
        <v>8322</v>
      </c>
      <c r="J896" t="s">
        <v>8321</v>
      </c>
      <c r="K896" t="s">
        <v>8320</v>
      </c>
      <c r="L896" t="s">
        <v>8319</v>
      </c>
      <c r="M896" t="s">
        <v>601</v>
      </c>
      <c r="N896">
        <v>3</v>
      </c>
      <c r="O896" t="s">
        <v>8318</v>
      </c>
      <c r="P896" t="s">
        <v>8317</v>
      </c>
      <c r="Q896" t="s">
        <v>8316</v>
      </c>
      <c r="R896" s="7">
        <v>38596</v>
      </c>
      <c r="S896" s="8">
        <f t="shared" si="104"/>
        <v>2005</v>
      </c>
      <c r="T896" s="8">
        <v>2005</v>
      </c>
      <c r="U896" s="8">
        <f t="shared" si="105"/>
        <v>17</v>
      </c>
      <c r="V896" s="7">
        <v>38596</v>
      </c>
      <c r="W896" t="s">
        <v>8315</v>
      </c>
      <c r="X896" s="2">
        <v>0.628</v>
      </c>
      <c r="Y896" s="6">
        <f t="shared" si="106"/>
        <v>1.6764101332052E-2</v>
      </c>
      <c r="AA896">
        <v>9123814</v>
      </c>
      <c r="AB896">
        <v>14580</v>
      </c>
      <c r="AC896">
        <v>14401703</v>
      </c>
      <c r="AD896" t="s">
        <v>2</v>
      </c>
      <c r="AE896">
        <v>20</v>
      </c>
      <c r="AF896">
        <v>5</v>
      </c>
      <c r="AH896" t="s">
        <v>8314</v>
      </c>
      <c r="AI896" t="s">
        <v>8313</v>
      </c>
      <c r="AJ896" t="s">
        <v>8312</v>
      </c>
      <c r="AK896" t="s">
        <v>8311</v>
      </c>
      <c r="AL896">
        <v>12</v>
      </c>
      <c r="AM896" s="5">
        <f t="shared" si="107"/>
        <v>0.70588235294117652</v>
      </c>
      <c r="AN896" s="4">
        <f t="shared" si="108"/>
        <v>1.0691137492482795E-3</v>
      </c>
      <c r="AO896" s="3"/>
      <c r="AP896">
        <v>0</v>
      </c>
      <c r="AR896" t="s">
        <v>1</v>
      </c>
      <c r="AT896" s="2">
        <v>1.917</v>
      </c>
      <c r="AU896" s="1">
        <f t="shared" si="109"/>
        <v>1.2055605057210883</v>
      </c>
      <c r="AV896" s="1">
        <f t="shared" si="110"/>
        <v>0.89166075406501388</v>
      </c>
      <c r="AW896" s="1">
        <f t="shared" si="111"/>
        <v>0.57776100240893957</v>
      </c>
    </row>
    <row r="897" spans="1:49" x14ac:dyDescent="0.2">
      <c r="A897">
        <v>895</v>
      </c>
      <c r="B897" t="s">
        <v>8310</v>
      </c>
      <c r="C897" t="s">
        <v>8309</v>
      </c>
      <c r="F897" t="s">
        <v>8308</v>
      </c>
      <c r="G897" t="s">
        <v>10</v>
      </c>
      <c r="H897" t="s">
        <v>9</v>
      </c>
      <c r="I897" t="s">
        <v>8307</v>
      </c>
      <c r="J897">
        <v>60002286</v>
      </c>
      <c r="K897" t="s">
        <v>8306</v>
      </c>
      <c r="L897" t="s">
        <v>8305</v>
      </c>
      <c r="M897" t="s">
        <v>267</v>
      </c>
      <c r="N897">
        <v>1</v>
      </c>
      <c r="O897" t="s">
        <v>8304</v>
      </c>
      <c r="P897">
        <v>57210668412</v>
      </c>
      <c r="Q897">
        <v>60002286</v>
      </c>
      <c r="R897" s="7">
        <v>38596</v>
      </c>
      <c r="S897" s="8">
        <f t="shared" si="104"/>
        <v>2005</v>
      </c>
      <c r="T897" s="8">
        <v>2005</v>
      </c>
      <c r="U897" s="8">
        <f t="shared" si="105"/>
        <v>17</v>
      </c>
      <c r="V897" s="7">
        <v>38596</v>
      </c>
      <c r="W897" t="s">
        <v>989</v>
      </c>
      <c r="X897" s="2">
        <v>0.35699999999999998</v>
      </c>
      <c r="Y897" s="6">
        <f t="shared" si="106"/>
        <v>9.5299111075518531E-3</v>
      </c>
      <c r="AA897">
        <v>913286</v>
      </c>
      <c r="AB897">
        <v>12316</v>
      </c>
      <c r="AC897">
        <v>15602303</v>
      </c>
      <c r="AD897" t="s">
        <v>2</v>
      </c>
      <c r="AE897">
        <v>44</v>
      </c>
      <c r="AF897">
        <v>9</v>
      </c>
      <c r="AG897">
        <v>90505</v>
      </c>
      <c r="AI897" t="s">
        <v>8303</v>
      </c>
      <c r="AJ897" t="s">
        <v>8302</v>
      </c>
      <c r="AK897" t="s">
        <v>8301</v>
      </c>
      <c r="AL897">
        <v>13</v>
      </c>
      <c r="AM897" s="5">
        <f t="shared" si="107"/>
        <v>0.76470588235294112</v>
      </c>
      <c r="AN897" s="4">
        <f t="shared" si="108"/>
        <v>1.1582065616856359E-3</v>
      </c>
      <c r="AO897" s="3"/>
      <c r="AP897">
        <v>1</v>
      </c>
      <c r="AR897" t="s">
        <v>1</v>
      </c>
      <c r="AT897" s="2">
        <v>1.0840000000000001</v>
      </c>
      <c r="AU897" s="1">
        <f t="shared" si="109"/>
        <v>0.70183997437919876</v>
      </c>
      <c r="AV897" s="1">
        <f t="shared" si="110"/>
        <v>0.53440588346187445</v>
      </c>
      <c r="AW897" s="1">
        <f t="shared" si="111"/>
        <v>0.36697179254455009</v>
      </c>
    </row>
    <row r="898" spans="1:49" x14ac:dyDescent="0.2">
      <c r="A898">
        <v>896</v>
      </c>
      <c r="B898" t="s">
        <v>8300</v>
      </c>
      <c r="C898" t="s">
        <v>8299</v>
      </c>
      <c r="F898" t="s">
        <v>8298</v>
      </c>
      <c r="G898" t="s">
        <v>10</v>
      </c>
      <c r="H898" t="s">
        <v>9</v>
      </c>
      <c r="I898" t="s">
        <v>8297</v>
      </c>
      <c r="J898" t="s">
        <v>8296</v>
      </c>
      <c r="K898" t="s">
        <v>8295</v>
      </c>
      <c r="L898" t="s">
        <v>1713</v>
      </c>
      <c r="M898" t="s">
        <v>1712</v>
      </c>
      <c r="N898">
        <v>3</v>
      </c>
      <c r="O898" t="s">
        <v>8294</v>
      </c>
      <c r="P898" t="s">
        <v>8293</v>
      </c>
      <c r="Q898" t="s">
        <v>8292</v>
      </c>
      <c r="R898" s="7">
        <v>38596</v>
      </c>
      <c r="S898" s="8">
        <f t="shared" ref="S898:S961" si="112">YEAR(R898)</f>
        <v>2005</v>
      </c>
      <c r="T898" s="8">
        <v>2005</v>
      </c>
      <c r="U898" s="8">
        <f t="shared" ref="U898:U961" si="113">2022-T898</f>
        <v>17</v>
      </c>
      <c r="V898" s="7">
        <v>38596</v>
      </c>
      <c r="W898" t="s">
        <v>8291</v>
      </c>
      <c r="X898" s="2">
        <v>0.67200000000000004</v>
      </c>
      <c r="Y898" s="6">
        <f t="shared" ref="Y898:Y961" si="114">(X898-$Z$4)/($Z$3-$Z$4)</f>
        <v>1.793865620245055E-2</v>
      </c>
      <c r="AA898">
        <v>221112</v>
      </c>
      <c r="AB898">
        <v>22560</v>
      </c>
      <c r="AC898">
        <v>10958649</v>
      </c>
      <c r="AD898" t="s">
        <v>2</v>
      </c>
      <c r="AE898">
        <v>67</v>
      </c>
      <c r="AF898">
        <v>3</v>
      </c>
      <c r="AH898" t="s">
        <v>8290</v>
      </c>
      <c r="AI898" t="s">
        <v>8289</v>
      </c>
      <c r="AJ898" t="s">
        <v>8288</v>
      </c>
      <c r="AK898" t="s">
        <v>8287</v>
      </c>
      <c r="AL898">
        <v>11</v>
      </c>
      <c r="AM898" s="5">
        <f t="shared" ref="AM898:AM961" si="115">AL898/U898</f>
        <v>0.6470588235294118</v>
      </c>
      <c r="AN898" s="4">
        <f t="shared" ref="AN898:AN961" si="116">(AM898-$AO$4)/($AO$3-$AO$4)</f>
        <v>9.8002093681092274E-4</v>
      </c>
      <c r="AO898" s="3"/>
      <c r="AP898">
        <v>0</v>
      </c>
      <c r="AR898" t="s">
        <v>1</v>
      </c>
      <c r="AT898" s="2">
        <v>2.0510000000000002</v>
      </c>
      <c r="AU898" s="1">
        <f t="shared" ref="AU898:AU961" si="117">(Y898*0.7+AN898*0.3)*100</f>
        <v>1.2851065622758662</v>
      </c>
      <c r="AV898" s="1">
        <f t="shared" ref="AV898:AV961" si="118">(Y898*0.5+AN898*0.5)*100</f>
        <v>0.94593385696307364</v>
      </c>
      <c r="AW898" s="1">
        <f t="shared" ref="AW898:AW961" si="119">(Y898*0.3+AN898*0.7)*100</f>
        <v>0.60676115165028111</v>
      </c>
    </row>
    <row r="899" spans="1:49" x14ac:dyDescent="0.2">
      <c r="A899">
        <v>897</v>
      </c>
      <c r="B899" t="s">
        <v>8286</v>
      </c>
      <c r="C899" t="s">
        <v>8285</v>
      </c>
      <c r="F899" t="s">
        <v>8284</v>
      </c>
      <c r="G899" t="s">
        <v>10</v>
      </c>
      <c r="H899" t="s">
        <v>9</v>
      </c>
      <c r="I899" t="s">
        <v>1298</v>
      </c>
      <c r="J899">
        <v>60003527</v>
      </c>
      <c r="K899" t="s">
        <v>1297</v>
      </c>
      <c r="L899" t="s">
        <v>1296</v>
      </c>
      <c r="M899" t="s">
        <v>38</v>
      </c>
      <c r="N899">
        <v>1</v>
      </c>
      <c r="O899" t="s">
        <v>1295</v>
      </c>
      <c r="P899">
        <v>7005361811</v>
      </c>
      <c r="Q899">
        <v>60003527</v>
      </c>
      <c r="R899" s="7">
        <v>38596</v>
      </c>
      <c r="S899" s="8">
        <f t="shared" si="112"/>
        <v>2005</v>
      </c>
      <c r="T899" s="8">
        <v>2005</v>
      </c>
      <c r="U899" s="8">
        <f t="shared" si="113"/>
        <v>17</v>
      </c>
      <c r="V899" s="7">
        <v>38596</v>
      </c>
      <c r="W899" t="s">
        <v>8283</v>
      </c>
      <c r="X899" s="2" t="s">
        <v>0</v>
      </c>
      <c r="Y899" s="6" t="e">
        <f t="shared" si="114"/>
        <v>#VALUE!</v>
      </c>
      <c r="AA899">
        <v>287199</v>
      </c>
      <c r="AB899">
        <v>21035</v>
      </c>
      <c r="AD899" t="s">
        <v>2</v>
      </c>
      <c r="AE899">
        <v>113</v>
      </c>
      <c r="AF899" s="9">
        <v>44289</v>
      </c>
      <c r="AH899" t="s">
        <v>8282</v>
      </c>
      <c r="AI899" t="s">
        <v>8281</v>
      </c>
      <c r="AJ899" t="s">
        <v>8280</v>
      </c>
      <c r="AK899" t="s">
        <v>8279</v>
      </c>
      <c r="AL899">
        <v>10</v>
      </c>
      <c r="AM899" s="5">
        <f t="shared" si="115"/>
        <v>0.58823529411764708</v>
      </c>
      <c r="AN899" s="4">
        <f t="shared" si="116"/>
        <v>8.9092812437356617E-4</v>
      </c>
      <c r="AO899" s="3"/>
      <c r="AP899">
        <v>0</v>
      </c>
      <c r="AR899" t="s">
        <v>1</v>
      </c>
      <c r="AT899" s="2" t="s">
        <v>0</v>
      </c>
      <c r="AU899" s="1" t="e">
        <f t="shared" si="117"/>
        <v>#VALUE!</v>
      </c>
      <c r="AV899" s="1" t="e">
        <f t="shared" si="118"/>
        <v>#VALUE!</v>
      </c>
      <c r="AW899" s="1" t="e">
        <f t="shared" si="119"/>
        <v>#VALUE!</v>
      </c>
    </row>
    <row r="900" spans="1:49" x14ac:dyDescent="0.2">
      <c r="A900">
        <v>898</v>
      </c>
      <c r="B900" t="s">
        <v>8278</v>
      </c>
      <c r="F900" t="s">
        <v>8277</v>
      </c>
      <c r="G900" t="s">
        <v>10</v>
      </c>
      <c r="H900" t="s">
        <v>9</v>
      </c>
      <c r="I900" t="s">
        <v>8276</v>
      </c>
      <c r="J900">
        <v>60019118</v>
      </c>
      <c r="K900" t="s">
        <v>396</v>
      </c>
      <c r="L900" t="s">
        <v>395</v>
      </c>
      <c r="M900" t="s">
        <v>71</v>
      </c>
      <c r="N900">
        <v>1</v>
      </c>
      <c r="O900" t="s">
        <v>8275</v>
      </c>
      <c r="P900">
        <v>8444083100</v>
      </c>
      <c r="Q900">
        <v>60019118</v>
      </c>
      <c r="R900" s="7">
        <v>38596</v>
      </c>
      <c r="S900" s="8">
        <f t="shared" si="112"/>
        <v>2005</v>
      </c>
      <c r="T900" s="8">
        <v>2005</v>
      </c>
      <c r="U900" s="8">
        <f t="shared" si="113"/>
        <v>17</v>
      </c>
      <c r="V900" s="7">
        <v>38596</v>
      </c>
      <c r="W900" t="s">
        <v>8274</v>
      </c>
      <c r="X900" s="2" t="s">
        <v>0</v>
      </c>
      <c r="Y900" s="6" t="e">
        <f t="shared" si="114"/>
        <v>#VALUE!</v>
      </c>
      <c r="AA900">
        <v>15487741</v>
      </c>
      <c r="AB900">
        <v>144748</v>
      </c>
      <c r="AD900" t="s">
        <v>2</v>
      </c>
      <c r="AE900">
        <v>2</v>
      </c>
      <c r="AF900">
        <v>3</v>
      </c>
      <c r="AH900" t="s">
        <v>8273</v>
      </c>
      <c r="AI900" t="s">
        <v>8272</v>
      </c>
      <c r="AJ900" t="s">
        <v>8271</v>
      </c>
      <c r="AK900" t="s">
        <v>8270</v>
      </c>
      <c r="AL900">
        <v>0</v>
      </c>
      <c r="AM900" s="5">
        <f t="shared" si="115"/>
        <v>0</v>
      </c>
      <c r="AN900" s="4">
        <f t="shared" si="116"/>
        <v>0</v>
      </c>
      <c r="AO900" s="3"/>
      <c r="AP900">
        <v>0</v>
      </c>
      <c r="AR900" t="s">
        <v>1</v>
      </c>
      <c r="AT900" s="2" t="s">
        <v>0</v>
      </c>
      <c r="AU900" s="1" t="e">
        <f t="shared" si="117"/>
        <v>#VALUE!</v>
      </c>
      <c r="AV900" s="1" t="e">
        <f t="shared" si="118"/>
        <v>#VALUE!</v>
      </c>
      <c r="AW900" s="1" t="e">
        <f t="shared" si="119"/>
        <v>#VALUE!</v>
      </c>
    </row>
    <row r="901" spans="1:49" x14ac:dyDescent="0.2">
      <c r="A901">
        <v>899</v>
      </c>
      <c r="B901" t="s">
        <v>8269</v>
      </c>
      <c r="C901" t="s">
        <v>8268</v>
      </c>
      <c r="F901" t="s">
        <v>8267</v>
      </c>
      <c r="G901" t="s">
        <v>10</v>
      </c>
      <c r="H901" t="s">
        <v>9</v>
      </c>
      <c r="I901" t="s">
        <v>8266</v>
      </c>
      <c r="J901">
        <v>60025990</v>
      </c>
      <c r="K901" t="s">
        <v>8265</v>
      </c>
      <c r="L901" t="s">
        <v>786</v>
      </c>
      <c r="M901" t="s">
        <v>31</v>
      </c>
      <c r="N901">
        <v>3</v>
      </c>
      <c r="O901" t="s">
        <v>8264</v>
      </c>
      <c r="P901" t="s">
        <v>8263</v>
      </c>
      <c r="Q901" t="s">
        <v>8262</v>
      </c>
      <c r="R901" s="7">
        <v>38596</v>
      </c>
      <c r="S901" s="8">
        <f t="shared" si="112"/>
        <v>2005</v>
      </c>
      <c r="T901" s="8">
        <v>2005</v>
      </c>
      <c r="U901" s="8">
        <f t="shared" si="113"/>
        <v>17</v>
      </c>
      <c r="V901" s="7">
        <v>38596</v>
      </c>
      <c r="W901" t="s">
        <v>1574</v>
      </c>
      <c r="X901" s="2">
        <v>0.77400000000000002</v>
      </c>
      <c r="Y901" s="6">
        <f t="shared" si="114"/>
        <v>2.0661487947465366E-2</v>
      </c>
      <c r="AA901">
        <v>7390572</v>
      </c>
      <c r="AB901">
        <v>13549</v>
      </c>
      <c r="AD901" t="s">
        <v>2</v>
      </c>
      <c r="AE901">
        <v>22</v>
      </c>
      <c r="AF901">
        <v>9</v>
      </c>
      <c r="AH901" t="s">
        <v>8261</v>
      </c>
      <c r="AI901" t="s">
        <v>8260</v>
      </c>
      <c r="AK901" t="s">
        <v>8259</v>
      </c>
      <c r="AL901">
        <v>18</v>
      </c>
      <c r="AM901" s="5">
        <f t="shared" si="115"/>
        <v>1.0588235294117647</v>
      </c>
      <c r="AN901" s="4">
        <f t="shared" si="116"/>
        <v>1.6036706238724192E-3</v>
      </c>
      <c r="AO901" s="3"/>
      <c r="AP901">
        <v>0</v>
      </c>
      <c r="AR901" t="s">
        <v>1</v>
      </c>
      <c r="AT901" s="2" t="s">
        <v>0</v>
      </c>
      <c r="AU901" s="1">
        <f t="shared" si="117"/>
        <v>1.4944142750387481</v>
      </c>
      <c r="AV901" s="1">
        <f t="shared" si="118"/>
        <v>1.1132579285668893</v>
      </c>
      <c r="AW901" s="1">
        <f t="shared" si="119"/>
        <v>0.73210158209503029</v>
      </c>
    </row>
    <row r="902" spans="1:49" x14ac:dyDescent="0.2">
      <c r="A902">
        <v>900</v>
      </c>
      <c r="B902" t="s">
        <v>8258</v>
      </c>
      <c r="C902" t="s">
        <v>8257</v>
      </c>
      <c r="F902" t="s">
        <v>8256</v>
      </c>
      <c r="G902" t="s">
        <v>10</v>
      </c>
      <c r="H902" t="s">
        <v>9</v>
      </c>
      <c r="I902" t="s">
        <v>8255</v>
      </c>
      <c r="J902">
        <v>60008673</v>
      </c>
      <c r="K902" t="s">
        <v>433</v>
      </c>
      <c r="L902" t="s">
        <v>432</v>
      </c>
      <c r="M902" t="s">
        <v>373</v>
      </c>
      <c r="N902">
        <v>3</v>
      </c>
      <c r="O902" t="s">
        <v>8254</v>
      </c>
      <c r="P902" t="s">
        <v>8253</v>
      </c>
      <c r="Q902" t="s">
        <v>1299</v>
      </c>
      <c r="R902" s="7">
        <v>38596</v>
      </c>
      <c r="S902" s="8">
        <f t="shared" si="112"/>
        <v>2005</v>
      </c>
      <c r="T902" s="8">
        <v>2005</v>
      </c>
      <c r="U902" s="8">
        <f t="shared" si="113"/>
        <v>17</v>
      </c>
      <c r="V902" s="7">
        <v>38596</v>
      </c>
      <c r="W902" t="s">
        <v>431</v>
      </c>
      <c r="X902" s="2">
        <v>0.318</v>
      </c>
      <c r="Y902" s="6">
        <f t="shared" si="114"/>
        <v>8.4888283815167786E-3</v>
      </c>
      <c r="AA902">
        <v>338443</v>
      </c>
      <c r="AB902">
        <v>27160</v>
      </c>
      <c r="AC902">
        <v>15739120</v>
      </c>
      <c r="AD902" t="s">
        <v>2</v>
      </c>
      <c r="AE902">
        <v>48</v>
      </c>
      <c r="AF902">
        <v>9</v>
      </c>
      <c r="AH902" t="s">
        <v>8252</v>
      </c>
      <c r="AI902" t="s">
        <v>8251</v>
      </c>
      <c r="AK902" t="s">
        <v>8250</v>
      </c>
      <c r="AL902">
        <v>4</v>
      </c>
      <c r="AM902" s="5">
        <f t="shared" si="115"/>
        <v>0.23529411764705882</v>
      </c>
      <c r="AN902" s="4">
        <f t="shared" si="116"/>
        <v>3.5637124974942646E-4</v>
      </c>
      <c r="AO902" s="3"/>
      <c r="AP902">
        <v>0</v>
      </c>
      <c r="AQ902" t="s">
        <v>8249</v>
      </c>
      <c r="AR902" t="s">
        <v>8248</v>
      </c>
      <c r="AS902" t="s">
        <v>8247</v>
      </c>
      <c r="AT902" s="2">
        <v>0.77</v>
      </c>
      <c r="AU902" s="1">
        <f t="shared" si="117"/>
        <v>0.60490912419865728</v>
      </c>
      <c r="AV902" s="1">
        <f t="shared" si="118"/>
        <v>0.44225998156331031</v>
      </c>
      <c r="AW902" s="1">
        <f t="shared" si="119"/>
        <v>0.27961083892796323</v>
      </c>
    </row>
    <row r="903" spans="1:49" x14ac:dyDescent="0.2">
      <c r="A903">
        <v>901</v>
      </c>
      <c r="B903" t="s">
        <v>8246</v>
      </c>
      <c r="C903" t="s">
        <v>8245</v>
      </c>
      <c r="F903" t="s">
        <v>8244</v>
      </c>
      <c r="G903" t="s">
        <v>10</v>
      </c>
      <c r="H903" t="s">
        <v>9</v>
      </c>
      <c r="I903" t="s">
        <v>8243</v>
      </c>
      <c r="J903">
        <v>60028873</v>
      </c>
      <c r="K903" t="s">
        <v>8242</v>
      </c>
      <c r="L903" t="s">
        <v>1231</v>
      </c>
      <c r="M903" t="s">
        <v>38</v>
      </c>
      <c r="N903">
        <v>1</v>
      </c>
      <c r="O903" t="s">
        <v>8241</v>
      </c>
      <c r="P903">
        <v>6701488160</v>
      </c>
      <c r="Q903">
        <v>60028873</v>
      </c>
      <c r="R903" s="7">
        <v>38596</v>
      </c>
      <c r="S903" s="8">
        <f t="shared" si="112"/>
        <v>2005</v>
      </c>
      <c r="T903" s="8">
        <v>2005</v>
      </c>
      <c r="U903" s="8">
        <f t="shared" si="113"/>
        <v>17</v>
      </c>
      <c r="V903" s="7">
        <v>38596</v>
      </c>
      <c r="W903" t="s">
        <v>360</v>
      </c>
      <c r="X903" s="2">
        <v>0.371</v>
      </c>
      <c r="Y903" s="6">
        <f t="shared" si="114"/>
        <v>9.9036331117695747E-3</v>
      </c>
      <c r="AA903">
        <v>486604</v>
      </c>
      <c r="AB903">
        <v>28580</v>
      </c>
      <c r="AD903" t="s">
        <v>2</v>
      </c>
      <c r="AE903">
        <v>40</v>
      </c>
      <c r="AF903">
        <v>5</v>
      </c>
      <c r="AG903" t="s">
        <v>8240</v>
      </c>
      <c r="AH903" s="10">
        <v>43101</v>
      </c>
      <c r="AI903" t="s">
        <v>8239</v>
      </c>
      <c r="AK903" t="s">
        <v>8238</v>
      </c>
      <c r="AL903">
        <v>5</v>
      </c>
      <c r="AM903" s="5">
        <f t="shared" si="115"/>
        <v>0.29411764705882354</v>
      </c>
      <c r="AN903" s="4">
        <f t="shared" si="116"/>
        <v>4.4546406218678308E-4</v>
      </c>
      <c r="AO903" s="3"/>
      <c r="AP903">
        <v>0</v>
      </c>
      <c r="AR903" t="s">
        <v>1</v>
      </c>
      <c r="AT903" s="2">
        <v>1.431</v>
      </c>
      <c r="AU903" s="1">
        <f t="shared" si="117"/>
        <v>0.70661823968947368</v>
      </c>
      <c r="AV903" s="1">
        <f t="shared" si="118"/>
        <v>0.51745485869781793</v>
      </c>
      <c r="AW903" s="1">
        <f t="shared" si="119"/>
        <v>0.32829147770616202</v>
      </c>
    </row>
    <row r="904" spans="1:49" x14ac:dyDescent="0.2">
      <c r="A904">
        <v>902</v>
      </c>
      <c r="B904" t="s">
        <v>8237</v>
      </c>
      <c r="C904" t="s">
        <v>8236</v>
      </c>
      <c r="F904" t="s">
        <v>8235</v>
      </c>
      <c r="G904" t="s">
        <v>10</v>
      </c>
      <c r="H904" t="s">
        <v>9</v>
      </c>
      <c r="I904" t="s">
        <v>8234</v>
      </c>
      <c r="J904">
        <v>60025038</v>
      </c>
      <c r="K904" t="s">
        <v>8060</v>
      </c>
      <c r="L904" t="s">
        <v>1031</v>
      </c>
      <c r="M904" t="s">
        <v>38</v>
      </c>
      <c r="N904">
        <v>1</v>
      </c>
      <c r="O904" t="s">
        <v>8233</v>
      </c>
      <c r="P904">
        <v>7006319230</v>
      </c>
      <c r="Q904">
        <v>60025038</v>
      </c>
      <c r="R904" s="7">
        <v>38596</v>
      </c>
      <c r="S904" s="8">
        <f t="shared" si="112"/>
        <v>2005</v>
      </c>
      <c r="T904" s="8">
        <v>2005</v>
      </c>
      <c r="U904" s="8">
        <f t="shared" si="113"/>
        <v>17</v>
      </c>
      <c r="V904" s="7">
        <v>38596</v>
      </c>
      <c r="W904" t="s">
        <v>360</v>
      </c>
      <c r="X904" s="2">
        <v>0.371</v>
      </c>
      <c r="Y904" s="6">
        <f t="shared" si="114"/>
        <v>9.9036331117695747E-3</v>
      </c>
      <c r="AA904">
        <v>486604</v>
      </c>
      <c r="AB904">
        <v>28580</v>
      </c>
      <c r="AD904" t="s">
        <v>2</v>
      </c>
      <c r="AE904">
        <v>40</v>
      </c>
      <c r="AF904">
        <v>5</v>
      </c>
      <c r="AG904" t="s">
        <v>8232</v>
      </c>
      <c r="AH904" s="9">
        <v>44378</v>
      </c>
      <c r="AI904" t="s">
        <v>8231</v>
      </c>
      <c r="AK904" t="s">
        <v>8230</v>
      </c>
      <c r="AL904">
        <v>3</v>
      </c>
      <c r="AM904" s="5">
        <f t="shared" si="115"/>
        <v>0.17647058823529413</v>
      </c>
      <c r="AN904" s="4">
        <f t="shared" si="116"/>
        <v>2.6727843731206988E-4</v>
      </c>
      <c r="AO904" s="3"/>
      <c r="AP904">
        <v>0</v>
      </c>
      <c r="AR904" t="s">
        <v>1</v>
      </c>
      <c r="AT904" s="2">
        <v>1.431</v>
      </c>
      <c r="AU904" s="1">
        <f t="shared" si="117"/>
        <v>0.70127267094323231</v>
      </c>
      <c r="AV904" s="1">
        <f t="shared" si="118"/>
        <v>0.50854557745408224</v>
      </c>
      <c r="AW904" s="1">
        <f t="shared" si="119"/>
        <v>0.31581848396493217</v>
      </c>
    </row>
    <row r="905" spans="1:49" x14ac:dyDescent="0.2">
      <c r="A905">
        <v>903</v>
      </c>
      <c r="B905" t="s">
        <v>8229</v>
      </c>
      <c r="C905" t="s">
        <v>8228</v>
      </c>
      <c r="F905" t="s">
        <v>8227</v>
      </c>
      <c r="G905" t="s">
        <v>10</v>
      </c>
      <c r="H905" t="s">
        <v>9</v>
      </c>
      <c r="I905" t="s">
        <v>8226</v>
      </c>
      <c r="J905" t="s">
        <v>8225</v>
      </c>
      <c r="K905" t="s">
        <v>8224</v>
      </c>
      <c r="L905" t="s">
        <v>1215</v>
      </c>
      <c r="M905" t="s">
        <v>389</v>
      </c>
      <c r="N905">
        <v>2</v>
      </c>
      <c r="O905" t="s">
        <v>8223</v>
      </c>
      <c r="P905" t="s">
        <v>8222</v>
      </c>
      <c r="Q905" t="s">
        <v>8221</v>
      </c>
      <c r="R905" s="7">
        <v>38596</v>
      </c>
      <c r="S905" s="8">
        <f t="shared" si="112"/>
        <v>2005</v>
      </c>
      <c r="T905" s="8">
        <v>2005</v>
      </c>
      <c r="U905" s="8">
        <f t="shared" si="113"/>
        <v>17</v>
      </c>
      <c r="V905" s="7">
        <v>38596</v>
      </c>
      <c r="W905" t="s">
        <v>360</v>
      </c>
      <c r="X905" s="2">
        <v>0.371</v>
      </c>
      <c r="Y905" s="6">
        <f t="shared" si="114"/>
        <v>9.9036331117695747E-3</v>
      </c>
      <c r="AA905">
        <v>486604</v>
      </c>
      <c r="AB905">
        <v>28580</v>
      </c>
      <c r="AD905" t="s">
        <v>2</v>
      </c>
      <c r="AE905">
        <v>40</v>
      </c>
      <c r="AF905">
        <v>5</v>
      </c>
      <c r="AG905" t="s">
        <v>8220</v>
      </c>
      <c r="AH905" s="9">
        <v>44440</v>
      </c>
      <c r="AI905" t="s">
        <v>8219</v>
      </c>
      <c r="AK905" t="s">
        <v>8218</v>
      </c>
      <c r="AL905">
        <v>8</v>
      </c>
      <c r="AM905" s="5">
        <f t="shared" si="115"/>
        <v>0.47058823529411764</v>
      </c>
      <c r="AN905" s="4">
        <f t="shared" si="116"/>
        <v>7.1274249949885291E-4</v>
      </c>
      <c r="AO905" s="3"/>
      <c r="AP905">
        <v>0</v>
      </c>
      <c r="AR905" t="s">
        <v>1</v>
      </c>
      <c r="AT905" s="2">
        <v>1.431</v>
      </c>
      <c r="AU905" s="1">
        <f t="shared" si="117"/>
        <v>0.71463659280883585</v>
      </c>
      <c r="AV905" s="1">
        <f t="shared" si="118"/>
        <v>0.53081878056342136</v>
      </c>
      <c r="AW905" s="1">
        <f t="shared" si="119"/>
        <v>0.34700096831800692</v>
      </c>
    </row>
    <row r="906" spans="1:49" x14ac:dyDescent="0.2">
      <c r="A906">
        <v>904</v>
      </c>
      <c r="B906" t="s">
        <v>8217</v>
      </c>
      <c r="C906" t="s">
        <v>8216</v>
      </c>
      <c r="F906" t="s">
        <v>8215</v>
      </c>
      <c r="G906" t="s">
        <v>10</v>
      </c>
      <c r="H906" t="s">
        <v>9</v>
      </c>
      <c r="I906" t="s">
        <v>8214</v>
      </c>
      <c r="J906" t="s">
        <v>8213</v>
      </c>
      <c r="K906" t="s">
        <v>8212</v>
      </c>
      <c r="L906" t="s">
        <v>8211</v>
      </c>
      <c r="M906" t="s">
        <v>8158</v>
      </c>
      <c r="N906">
        <v>5</v>
      </c>
      <c r="O906" t="s">
        <v>8210</v>
      </c>
      <c r="P906" t="s">
        <v>8209</v>
      </c>
      <c r="Q906" t="s">
        <v>8208</v>
      </c>
      <c r="R906" s="7">
        <v>38596</v>
      </c>
      <c r="S906" s="8">
        <f t="shared" si="112"/>
        <v>2005</v>
      </c>
      <c r="T906" s="8">
        <v>2005</v>
      </c>
      <c r="U906" s="8">
        <f t="shared" si="113"/>
        <v>17</v>
      </c>
      <c r="V906" s="7">
        <v>38596</v>
      </c>
      <c r="W906" t="s">
        <v>360</v>
      </c>
      <c r="X906" s="2">
        <v>0.371</v>
      </c>
      <c r="Y906" s="6">
        <f t="shared" si="114"/>
        <v>9.9036331117695747E-3</v>
      </c>
      <c r="AA906">
        <v>486604</v>
      </c>
      <c r="AB906">
        <v>28580</v>
      </c>
      <c r="AD906" t="s">
        <v>2</v>
      </c>
      <c r="AE906">
        <v>40</v>
      </c>
      <c r="AF906">
        <v>5</v>
      </c>
      <c r="AG906" t="s">
        <v>8207</v>
      </c>
      <c r="AH906" s="10">
        <v>41640</v>
      </c>
      <c r="AI906" t="s">
        <v>8206</v>
      </c>
      <c r="AK906" t="s">
        <v>8205</v>
      </c>
      <c r="AL906">
        <v>8</v>
      </c>
      <c r="AM906" s="5">
        <f t="shared" si="115"/>
        <v>0.47058823529411764</v>
      </c>
      <c r="AN906" s="4">
        <f t="shared" si="116"/>
        <v>7.1274249949885291E-4</v>
      </c>
      <c r="AO906" s="3"/>
      <c r="AP906">
        <v>0</v>
      </c>
      <c r="AR906" t="s">
        <v>1</v>
      </c>
      <c r="AT906" s="2">
        <v>1.431</v>
      </c>
      <c r="AU906" s="1">
        <f t="shared" si="117"/>
        <v>0.71463659280883585</v>
      </c>
      <c r="AV906" s="1">
        <f t="shared" si="118"/>
        <v>0.53081878056342136</v>
      </c>
      <c r="AW906" s="1">
        <f t="shared" si="119"/>
        <v>0.34700096831800692</v>
      </c>
    </row>
    <row r="907" spans="1:49" x14ac:dyDescent="0.2">
      <c r="A907">
        <v>905</v>
      </c>
      <c r="B907" t="s">
        <v>8204</v>
      </c>
      <c r="C907" t="s">
        <v>8203</v>
      </c>
      <c r="F907" t="s">
        <v>8202</v>
      </c>
      <c r="G907" t="s">
        <v>10</v>
      </c>
      <c r="H907" t="s">
        <v>9</v>
      </c>
      <c r="I907" t="s">
        <v>8201</v>
      </c>
      <c r="J907" t="s">
        <v>8200</v>
      </c>
      <c r="K907" t="s">
        <v>8199</v>
      </c>
      <c r="L907" t="s">
        <v>8198</v>
      </c>
      <c r="M907" t="s">
        <v>8197</v>
      </c>
      <c r="N907">
        <v>5</v>
      </c>
      <c r="O907" t="s">
        <v>8196</v>
      </c>
      <c r="P907" t="s">
        <v>8195</v>
      </c>
      <c r="Q907" t="s">
        <v>8194</v>
      </c>
      <c r="R907" s="7">
        <v>38596</v>
      </c>
      <c r="S907" s="8">
        <f t="shared" si="112"/>
        <v>2005</v>
      </c>
      <c r="T907" s="8">
        <v>2005</v>
      </c>
      <c r="U907" s="8">
        <f t="shared" si="113"/>
        <v>17</v>
      </c>
      <c r="V907" s="7">
        <v>38596</v>
      </c>
      <c r="W907" t="s">
        <v>8193</v>
      </c>
      <c r="X907" s="2">
        <v>2.734</v>
      </c>
      <c r="Y907" s="6">
        <f t="shared" si="114"/>
        <v>7.298256853794613E-2</v>
      </c>
      <c r="AA907">
        <v>16729072</v>
      </c>
      <c r="AB907">
        <v>130165</v>
      </c>
      <c r="AC907">
        <v>17447909</v>
      </c>
      <c r="AD907" t="s">
        <v>2</v>
      </c>
      <c r="AE907">
        <v>47</v>
      </c>
      <c r="AF907">
        <v>9</v>
      </c>
      <c r="AH907" t="s">
        <v>8192</v>
      </c>
      <c r="AI907" t="s">
        <v>8191</v>
      </c>
      <c r="AJ907" t="s">
        <v>8190</v>
      </c>
      <c r="AK907" t="s">
        <v>8189</v>
      </c>
      <c r="AL907">
        <v>11</v>
      </c>
      <c r="AM907" s="5">
        <f t="shared" si="115"/>
        <v>0.6470588235294118</v>
      </c>
      <c r="AN907" s="4">
        <f t="shared" si="116"/>
        <v>9.8002093681092274E-4</v>
      </c>
      <c r="AO907" s="3"/>
      <c r="AP907">
        <v>0</v>
      </c>
      <c r="AR907" t="s">
        <v>1</v>
      </c>
      <c r="AT907" s="2">
        <v>7.0609999999999999</v>
      </c>
      <c r="AU907" s="1">
        <f t="shared" si="117"/>
        <v>5.1381804257605568</v>
      </c>
      <c r="AV907" s="1">
        <f t="shared" si="118"/>
        <v>3.6981294737378523</v>
      </c>
      <c r="AW907" s="1">
        <f t="shared" si="119"/>
        <v>2.2580785217151487</v>
      </c>
    </row>
    <row r="908" spans="1:49" x14ac:dyDescent="0.2">
      <c r="A908">
        <v>906</v>
      </c>
      <c r="B908" t="s">
        <v>8188</v>
      </c>
      <c r="C908" t="s">
        <v>8187</v>
      </c>
      <c r="F908" t="s">
        <v>8186</v>
      </c>
      <c r="G908" t="s">
        <v>10</v>
      </c>
      <c r="H908" t="s">
        <v>9</v>
      </c>
      <c r="I908" t="s">
        <v>8185</v>
      </c>
      <c r="J908" t="s">
        <v>8184</v>
      </c>
      <c r="K908" t="s">
        <v>8183</v>
      </c>
      <c r="L908" t="s">
        <v>8182</v>
      </c>
      <c r="M908" t="s">
        <v>63</v>
      </c>
      <c r="N908">
        <v>4</v>
      </c>
      <c r="O908" t="s">
        <v>8181</v>
      </c>
      <c r="P908" t="s">
        <v>8180</v>
      </c>
      <c r="Q908" t="s">
        <v>8179</v>
      </c>
      <c r="R908" s="7">
        <v>38596</v>
      </c>
      <c r="S908" s="8">
        <f t="shared" si="112"/>
        <v>2005</v>
      </c>
      <c r="T908" s="8">
        <v>2005</v>
      </c>
      <c r="U908" s="8">
        <f t="shared" si="113"/>
        <v>17</v>
      </c>
      <c r="V908" s="7">
        <v>38596</v>
      </c>
      <c r="W908" t="s">
        <v>360</v>
      </c>
      <c r="X908" s="2">
        <v>0.371</v>
      </c>
      <c r="Y908" s="6">
        <f t="shared" si="114"/>
        <v>9.9036331117695747E-3</v>
      </c>
      <c r="AA908">
        <v>486604</v>
      </c>
      <c r="AB908">
        <v>28580</v>
      </c>
      <c r="AD908" t="s">
        <v>2</v>
      </c>
      <c r="AE908">
        <v>40</v>
      </c>
      <c r="AF908">
        <v>5</v>
      </c>
      <c r="AG908" t="s">
        <v>8178</v>
      </c>
      <c r="AH908" s="9">
        <v>44470</v>
      </c>
      <c r="AI908" t="s">
        <v>8177</v>
      </c>
      <c r="AK908" t="s">
        <v>8176</v>
      </c>
      <c r="AL908">
        <v>6</v>
      </c>
      <c r="AM908" s="5">
        <f t="shared" si="115"/>
        <v>0.35294117647058826</v>
      </c>
      <c r="AN908" s="4">
        <f t="shared" si="116"/>
        <v>5.3455687462413976E-4</v>
      </c>
      <c r="AO908" s="3"/>
      <c r="AP908">
        <v>1</v>
      </c>
      <c r="AR908" t="s">
        <v>1</v>
      </c>
      <c r="AT908" s="2">
        <v>1.431</v>
      </c>
      <c r="AU908" s="1">
        <f t="shared" si="117"/>
        <v>0.70929102406259437</v>
      </c>
      <c r="AV908" s="1">
        <f t="shared" si="118"/>
        <v>0.52190949931968567</v>
      </c>
      <c r="AW908" s="1">
        <f t="shared" si="119"/>
        <v>0.33452797457677708</v>
      </c>
    </row>
    <row r="909" spans="1:49" x14ac:dyDescent="0.2">
      <c r="A909">
        <v>907</v>
      </c>
      <c r="B909" t="s">
        <v>8175</v>
      </c>
      <c r="C909" t="s">
        <v>8174</v>
      </c>
      <c r="F909" t="s">
        <v>8173</v>
      </c>
      <c r="G909" t="s">
        <v>10</v>
      </c>
      <c r="H909" t="s">
        <v>9</v>
      </c>
      <c r="I909" t="s">
        <v>8172</v>
      </c>
      <c r="J909">
        <v>60025529</v>
      </c>
      <c r="K909" t="s">
        <v>8171</v>
      </c>
      <c r="L909" t="s">
        <v>8170</v>
      </c>
      <c r="M909" t="s">
        <v>267</v>
      </c>
      <c r="N909">
        <v>1</v>
      </c>
      <c r="O909" t="s">
        <v>8169</v>
      </c>
      <c r="P909">
        <v>6603871318</v>
      </c>
      <c r="Q909">
        <v>60025529</v>
      </c>
      <c r="R909" s="7">
        <v>38596</v>
      </c>
      <c r="S909" s="8">
        <f t="shared" si="112"/>
        <v>2005</v>
      </c>
      <c r="T909" s="8">
        <v>2005</v>
      </c>
      <c r="U909" s="8">
        <f t="shared" si="113"/>
        <v>17</v>
      </c>
      <c r="V909" s="7">
        <v>38596</v>
      </c>
      <c r="W909" t="s">
        <v>360</v>
      </c>
      <c r="X909" s="2">
        <v>0.371</v>
      </c>
      <c r="Y909" s="6">
        <f t="shared" si="114"/>
        <v>9.9036331117695747E-3</v>
      </c>
      <c r="AA909">
        <v>486604</v>
      </c>
      <c r="AB909">
        <v>28580</v>
      </c>
      <c r="AD909" t="s">
        <v>2</v>
      </c>
      <c r="AE909">
        <v>40</v>
      </c>
      <c r="AF909">
        <v>5</v>
      </c>
      <c r="AG909" t="s">
        <v>8168</v>
      </c>
      <c r="AH909" s="9">
        <v>44470</v>
      </c>
      <c r="AI909" t="s">
        <v>8167</v>
      </c>
      <c r="AK909" t="s">
        <v>8166</v>
      </c>
      <c r="AL909">
        <v>3</v>
      </c>
      <c r="AM909" s="5">
        <f t="shared" si="115"/>
        <v>0.17647058823529413</v>
      </c>
      <c r="AN909" s="4">
        <f t="shared" si="116"/>
        <v>2.6727843731206988E-4</v>
      </c>
      <c r="AO909" s="3"/>
      <c r="AP909">
        <v>1</v>
      </c>
      <c r="AR909" t="s">
        <v>1</v>
      </c>
      <c r="AT909" s="2">
        <v>1.431</v>
      </c>
      <c r="AU909" s="1">
        <f t="shared" si="117"/>
        <v>0.70127267094323231</v>
      </c>
      <c r="AV909" s="1">
        <f t="shared" si="118"/>
        <v>0.50854557745408224</v>
      </c>
      <c r="AW909" s="1">
        <f t="shared" si="119"/>
        <v>0.31581848396493217</v>
      </c>
    </row>
    <row r="910" spans="1:49" x14ac:dyDescent="0.2">
      <c r="A910">
        <v>908</v>
      </c>
      <c r="B910" t="s">
        <v>8165</v>
      </c>
      <c r="C910" t="s">
        <v>8164</v>
      </c>
      <c r="F910" t="s">
        <v>8163</v>
      </c>
      <c r="G910" t="s">
        <v>10</v>
      </c>
      <c r="H910" t="s">
        <v>9</v>
      </c>
      <c r="I910" t="s">
        <v>8162</v>
      </c>
      <c r="J910" t="s">
        <v>8161</v>
      </c>
      <c r="K910" t="s">
        <v>8160</v>
      </c>
      <c r="L910" t="s">
        <v>8159</v>
      </c>
      <c r="M910" t="s">
        <v>8158</v>
      </c>
      <c r="N910">
        <v>2</v>
      </c>
      <c r="O910" t="s">
        <v>8157</v>
      </c>
      <c r="P910" t="s">
        <v>8156</v>
      </c>
      <c r="Q910" t="s">
        <v>8155</v>
      </c>
      <c r="R910" s="7">
        <v>38596</v>
      </c>
      <c r="S910" s="8">
        <f t="shared" si="112"/>
        <v>2005</v>
      </c>
      <c r="T910" s="8">
        <v>2005</v>
      </c>
      <c r="U910" s="8">
        <f t="shared" si="113"/>
        <v>17</v>
      </c>
      <c r="V910" s="7">
        <v>38596</v>
      </c>
      <c r="W910" t="s">
        <v>360</v>
      </c>
      <c r="X910" s="2">
        <v>0.371</v>
      </c>
      <c r="Y910" s="6">
        <f t="shared" si="114"/>
        <v>9.9036331117695747E-3</v>
      </c>
      <c r="AA910">
        <v>486604</v>
      </c>
      <c r="AB910">
        <v>28580</v>
      </c>
      <c r="AD910" t="s">
        <v>2</v>
      </c>
      <c r="AE910">
        <v>40</v>
      </c>
      <c r="AF910">
        <v>5</v>
      </c>
      <c r="AG910" t="s">
        <v>8154</v>
      </c>
      <c r="AH910" s="9">
        <v>44501</v>
      </c>
      <c r="AI910" t="s">
        <v>8153</v>
      </c>
      <c r="AK910" t="s">
        <v>8152</v>
      </c>
      <c r="AL910">
        <v>14</v>
      </c>
      <c r="AM910" s="5">
        <f t="shared" si="115"/>
        <v>0.82352941176470584</v>
      </c>
      <c r="AN910" s="4">
        <f t="shared" si="116"/>
        <v>1.2472993741229927E-3</v>
      </c>
      <c r="AO910" s="3"/>
      <c r="AP910">
        <v>0</v>
      </c>
      <c r="AR910" t="s">
        <v>1</v>
      </c>
      <c r="AT910" s="2">
        <v>1.431</v>
      </c>
      <c r="AU910" s="1">
        <f t="shared" si="117"/>
        <v>0.73067329904755995</v>
      </c>
      <c r="AV910" s="1">
        <f t="shared" si="118"/>
        <v>0.55754662429462842</v>
      </c>
      <c r="AW910" s="1">
        <f t="shared" si="119"/>
        <v>0.38441994954169673</v>
      </c>
    </row>
    <row r="911" spans="1:49" x14ac:dyDescent="0.2">
      <c r="A911">
        <v>909</v>
      </c>
      <c r="B911" t="s">
        <v>8151</v>
      </c>
      <c r="C911" t="s">
        <v>8150</v>
      </c>
      <c r="F911" t="s">
        <v>8149</v>
      </c>
      <c r="G911" t="s">
        <v>10</v>
      </c>
      <c r="H911" t="s">
        <v>9</v>
      </c>
      <c r="I911" t="s">
        <v>8148</v>
      </c>
      <c r="J911" t="s">
        <v>8147</v>
      </c>
      <c r="K911" t="s">
        <v>8146</v>
      </c>
      <c r="L911" t="s">
        <v>8145</v>
      </c>
      <c r="M911" t="s">
        <v>144</v>
      </c>
      <c r="N911">
        <v>7</v>
      </c>
      <c r="O911" t="s">
        <v>8144</v>
      </c>
      <c r="P911" t="s">
        <v>8143</v>
      </c>
      <c r="Q911" t="s">
        <v>8142</v>
      </c>
      <c r="R911" s="7">
        <v>38596</v>
      </c>
      <c r="S911" s="8">
        <f t="shared" si="112"/>
        <v>2005</v>
      </c>
      <c r="T911" s="8">
        <v>2005</v>
      </c>
      <c r="U911" s="8">
        <f t="shared" si="113"/>
        <v>17</v>
      </c>
      <c r="V911" s="7">
        <v>38596</v>
      </c>
      <c r="W911" t="s">
        <v>360</v>
      </c>
      <c r="X911" s="2">
        <v>0.371</v>
      </c>
      <c r="Y911" s="6">
        <f t="shared" si="114"/>
        <v>9.9036331117695747E-3</v>
      </c>
      <c r="AA911">
        <v>486604</v>
      </c>
      <c r="AB911">
        <v>28580</v>
      </c>
      <c r="AD911" t="s">
        <v>2</v>
      </c>
      <c r="AE911">
        <v>40</v>
      </c>
      <c r="AF911">
        <v>5</v>
      </c>
      <c r="AG911" t="s">
        <v>8141</v>
      </c>
      <c r="AH911" s="9">
        <v>44531</v>
      </c>
      <c r="AI911" t="s">
        <v>8140</v>
      </c>
      <c r="AK911" t="s">
        <v>8139</v>
      </c>
      <c r="AL911">
        <v>7</v>
      </c>
      <c r="AM911" s="5">
        <f t="shared" si="115"/>
        <v>0.41176470588235292</v>
      </c>
      <c r="AN911" s="4">
        <f t="shared" si="116"/>
        <v>6.2364968706149634E-4</v>
      </c>
      <c r="AO911" s="3"/>
      <c r="AP911">
        <v>1</v>
      </c>
      <c r="AR911" t="s">
        <v>1</v>
      </c>
      <c r="AT911" s="2">
        <v>1.431</v>
      </c>
      <c r="AU911" s="1">
        <f t="shared" si="117"/>
        <v>0.71196380843571505</v>
      </c>
      <c r="AV911" s="1">
        <f t="shared" si="118"/>
        <v>0.52636413994155362</v>
      </c>
      <c r="AW911" s="1">
        <f t="shared" si="119"/>
        <v>0.34076447144739197</v>
      </c>
    </row>
    <row r="912" spans="1:49" x14ac:dyDescent="0.2">
      <c r="A912">
        <v>910</v>
      </c>
      <c r="B912" t="s">
        <v>8138</v>
      </c>
      <c r="C912" t="s">
        <v>8137</v>
      </c>
      <c r="F912" t="s">
        <v>8136</v>
      </c>
      <c r="G912" t="s">
        <v>10</v>
      </c>
      <c r="H912" t="s">
        <v>9</v>
      </c>
      <c r="I912" t="s">
        <v>1413</v>
      </c>
      <c r="N912">
        <v>1</v>
      </c>
      <c r="O912" t="s">
        <v>1412</v>
      </c>
      <c r="P912">
        <v>56423205700</v>
      </c>
      <c r="R912" s="7">
        <v>38596</v>
      </c>
      <c r="S912" s="8">
        <f t="shared" si="112"/>
        <v>2005</v>
      </c>
      <c r="T912" s="8">
        <v>2005</v>
      </c>
      <c r="U912" s="8">
        <f t="shared" si="113"/>
        <v>17</v>
      </c>
      <c r="V912" s="7">
        <v>38596</v>
      </c>
      <c r="W912" t="s">
        <v>988</v>
      </c>
      <c r="X912" s="2">
        <v>0.14899999999999999</v>
      </c>
      <c r="Y912" s="6">
        <f t="shared" si="114"/>
        <v>3.977469902031446E-3</v>
      </c>
      <c r="AA912">
        <v>5431972</v>
      </c>
      <c r="AB912">
        <v>15425</v>
      </c>
      <c r="AD912" t="s">
        <v>2</v>
      </c>
      <c r="AE912">
        <v>48</v>
      </c>
      <c r="AF912">
        <v>9</v>
      </c>
      <c r="AH912" t="s">
        <v>8135</v>
      </c>
      <c r="AI912" t="s">
        <v>8134</v>
      </c>
      <c r="AJ912" t="s">
        <v>8133</v>
      </c>
      <c r="AK912" t="s">
        <v>8132</v>
      </c>
      <c r="AL912">
        <v>0</v>
      </c>
      <c r="AM912" s="5">
        <f t="shared" si="115"/>
        <v>0</v>
      </c>
      <c r="AN912" s="4">
        <f t="shared" si="116"/>
        <v>0</v>
      </c>
      <c r="AO912" s="3"/>
      <c r="AP912">
        <v>0</v>
      </c>
      <c r="AQ912" t="s">
        <v>372</v>
      </c>
      <c r="AR912">
        <v>40217320</v>
      </c>
      <c r="AS912" t="s">
        <v>371</v>
      </c>
      <c r="AT912" s="2" t="s">
        <v>0</v>
      </c>
      <c r="AU912" s="1">
        <f t="shared" si="117"/>
        <v>0.2784228931422012</v>
      </c>
      <c r="AV912" s="1">
        <f t="shared" si="118"/>
        <v>0.19887349510157229</v>
      </c>
      <c r="AW912" s="1">
        <f t="shared" si="119"/>
        <v>0.11932409706094337</v>
      </c>
    </row>
    <row r="913" spans="1:49" x14ac:dyDescent="0.2">
      <c r="A913">
        <v>911</v>
      </c>
      <c r="B913" t="s">
        <v>8131</v>
      </c>
      <c r="C913" t="s">
        <v>8130</v>
      </c>
      <c r="F913" t="s">
        <v>8129</v>
      </c>
      <c r="G913" t="s">
        <v>10</v>
      </c>
      <c r="H913" t="s">
        <v>9</v>
      </c>
      <c r="I913" t="s">
        <v>8128</v>
      </c>
      <c r="J913">
        <v>60014808</v>
      </c>
      <c r="K913" t="s">
        <v>8127</v>
      </c>
      <c r="L913" t="s">
        <v>8126</v>
      </c>
      <c r="M913" t="s">
        <v>490</v>
      </c>
      <c r="N913">
        <v>2</v>
      </c>
      <c r="O913" t="s">
        <v>8125</v>
      </c>
      <c r="P913" t="s">
        <v>8124</v>
      </c>
      <c r="Q913" t="s">
        <v>8123</v>
      </c>
      <c r="R913" s="7">
        <v>38596</v>
      </c>
      <c r="S913" s="8">
        <f t="shared" si="112"/>
        <v>2005</v>
      </c>
      <c r="T913" s="8">
        <v>2005</v>
      </c>
      <c r="U913" s="8">
        <f t="shared" si="113"/>
        <v>17</v>
      </c>
      <c r="V913" s="7">
        <v>38596</v>
      </c>
      <c r="W913" t="s">
        <v>360</v>
      </c>
      <c r="X913" s="2">
        <v>0.371</v>
      </c>
      <c r="Y913" s="6">
        <f t="shared" si="114"/>
        <v>9.9036331117695747E-3</v>
      </c>
      <c r="AA913">
        <v>486604</v>
      </c>
      <c r="AB913">
        <v>28580</v>
      </c>
      <c r="AD913" t="s">
        <v>2</v>
      </c>
      <c r="AE913">
        <v>40</v>
      </c>
      <c r="AF913">
        <v>5</v>
      </c>
      <c r="AG913" t="s">
        <v>8122</v>
      </c>
      <c r="AH913" s="10">
        <v>41640</v>
      </c>
      <c r="AI913" t="s">
        <v>8121</v>
      </c>
      <c r="AK913" t="s">
        <v>8120</v>
      </c>
      <c r="AL913">
        <v>7</v>
      </c>
      <c r="AM913" s="5">
        <f t="shared" si="115"/>
        <v>0.41176470588235292</v>
      </c>
      <c r="AN913" s="4">
        <f t="shared" si="116"/>
        <v>6.2364968706149634E-4</v>
      </c>
      <c r="AO913" s="3"/>
      <c r="AP913">
        <v>1</v>
      </c>
      <c r="AR913" t="s">
        <v>1</v>
      </c>
      <c r="AT913" s="2">
        <v>1.431</v>
      </c>
      <c r="AU913" s="1">
        <f t="shared" si="117"/>
        <v>0.71196380843571505</v>
      </c>
      <c r="AV913" s="1">
        <f t="shared" si="118"/>
        <v>0.52636413994155362</v>
      </c>
      <c r="AW913" s="1">
        <f t="shared" si="119"/>
        <v>0.34076447144739197</v>
      </c>
    </row>
    <row r="914" spans="1:49" x14ac:dyDescent="0.2">
      <c r="A914">
        <v>912</v>
      </c>
      <c r="B914" t="s">
        <v>8119</v>
      </c>
      <c r="C914" t="s">
        <v>8118</v>
      </c>
      <c r="F914" t="s">
        <v>8117</v>
      </c>
      <c r="G914" t="s">
        <v>10</v>
      </c>
      <c r="H914" t="s">
        <v>9</v>
      </c>
      <c r="I914" t="s">
        <v>8116</v>
      </c>
      <c r="J914" t="s">
        <v>8115</v>
      </c>
      <c r="K914" t="s">
        <v>8114</v>
      </c>
      <c r="L914" t="s">
        <v>8113</v>
      </c>
      <c r="M914" t="s">
        <v>63</v>
      </c>
      <c r="N914">
        <v>3</v>
      </c>
      <c r="O914" t="s">
        <v>8112</v>
      </c>
      <c r="P914" t="s">
        <v>8111</v>
      </c>
      <c r="Q914" t="s">
        <v>8110</v>
      </c>
      <c r="R914" s="7">
        <v>38596</v>
      </c>
      <c r="S914" s="8">
        <f t="shared" si="112"/>
        <v>2005</v>
      </c>
      <c r="T914" s="8">
        <v>2005</v>
      </c>
      <c r="U914" s="8">
        <f t="shared" si="113"/>
        <v>17</v>
      </c>
      <c r="V914" s="7">
        <v>38596</v>
      </c>
      <c r="W914" t="s">
        <v>360</v>
      </c>
      <c r="X914" s="2">
        <v>0.371</v>
      </c>
      <c r="Y914" s="6">
        <f t="shared" si="114"/>
        <v>9.9036331117695747E-3</v>
      </c>
      <c r="AA914">
        <v>486604</v>
      </c>
      <c r="AB914">
        <v>28580</v>
      </c>
      <c r="AD914" t="s">
        <v>2</v>
      </c>
      <c r="AE914">
        <v>40</v>
      </c>
      <c r="AF914">
        <v>5</v>
      </c>
      <c r="AG914" t="s">
        <v>8109</v>
      </c>
      <c r="AH914" s="10">
        <v>41275</v>
      </c>
      <c r="AI914" t="s">
        <v>8108</v>
      </c>
      <c r="AK914" t="s">
        <v>8107</v>
      </c>
      <c r="AL914">
        <v>8</v>
      </c>
      <c r="AM914" s="5">
        <f t="shared" si="115"/>
        <v>0.47058823529411764</v>
      </c>
      <c r="AN914" s="4">
        <f t="shared" si="116"/>
        <v>7.1274249949885291E-4</v>
      </c>
      <c r="AO914" s="3"/>
      <c r="AP914">
        <v>0</v>
      </c>
      <c r="AR914" t="s">
        <v>1</v>
      </c>
      <c r="AT914" s="2">
        <v>1.431</v>
      </c>
      <c r="AU914" s="1">
        <f t="shared" si="117"/>
        <v>0.71463659280883585</v>
      </c>
      <c r="AV914" s="1">
        <f t="shared" si="118"/>
        <v>0.53081878056342136</v>
      </c>
      <c r="AW914" s="1">
        <f t="shared" si="119"/>
        <v>0.34700096831800692</v>
      </c>
    </row>
    <row r="915" spans="1:49" x14ac:dyDescent="0.2">
      <c r="A915">
        <v>913</v>
      </c>
      <c r="B915" t="s">
        <v>8106</v>
      </c>
      <c r="C915" t="s">
        <v>8105</v>
      </c>
      <c r="D915" t="s">
        <v>8104</v>
      </c>
      <c r="F915" t="s">
        <v>8103</v>
      </c>
      <c r="G915" t="s">
        <v>10</v>
      </c>
      <c r="H915" t="s">
        <v>9</v>
      </c>
      <c r="I915" t="s">
        <v>8102</v>
      </c>
      <c r="J915">
        <v>60005183</v>
      </c>
      <c r="K915" t="s">
        <v>8101</v>
      </c>
      <c r="L915" t="s">
        <v>286</v>
      </c>
      <c r="M915" t="s">
        <v>38</v>
      </c>
      <c r="N915">
        <v>1</v>
      </c>
      <c r="O915" t="s">
        <v>8100</v>
      </c>
      <c r="P915">
        <v>57221338657</v>
      </c>
      <c r="Q915">
        <v>60005183</v>
      </c>
      <c r="R915" s="7">
        <v>38596</v>
      </c>
      <c r="S915" s="8">
        <f t="shared" si="112"/>
        <v>2005</v>
      </c>
      <c r="T915" s="8">
        <v>2005</v>
      </c>
      <c r="U915" s="8">
        <f t="shared" si="113"/>
        <v>17</v>
      </c>
      <c r="V915" s="7">
        <v>38596</v>
      </c>
      <c r="W915" t="s">
        <v>1411</v>
      </c>
      <c r="X915" s="2">
        <v>0.63</v>
      </c>
      <c r="Y915" s="6">
        <f t="shared" si="114"/>
        <v>1.6817490189797391E-2</v>
      </c>
      <c r="AA915">
        <v>457906</v>
      </c>
      <c r="AB915">
        <v>18159</v>
      </c>
      <c r="AD915" t="s">
        <v>2</v>
      </c>
      <c r="AE915">
        <v>31</v>
      </c>
      <c r="AF915">
        <v>6</v>
      </c>
      <c r="AH915" t="s">
        <v>8099</v>
      </c>
      <c r="AI915" t="s">
        <v>8098</v>
      </c>
      <c r="AJ915" t="s">
        <v>8097</v>
      </c>
      <c r="AK915" t="s">
        <v>8096</v>
      </c>
      <c r="AL915">
        <v>1</v>
      </c>
      <c r="AM915" s="5">
        <f t="shared" si="115"/>
        <v>5.8823529411764705E-2</v>
      </c>
      <c r="AN915" s="4">
        <f t="shared" si="116"/>
        <v>8.9092812437356614E-5</v>
      </c>
      <c r="AO915" s="3"/>
      <c r="AP915">
        <v>0</v>
      </c>
      <c r="AR915" t="s">
        <v>1</v>
      </c>
      <c r="AT915" s="2" t="s">
        <v>0</v>
      </c>
      <c r="AU915" s="1">
        <f t="shared" si="117"/>
        <v>1.179897097658938</v>
      </c>
      <c r="AV915" s="1">
        <f t="shared" si="118"/>
        <v>0.84532915011173737</v>
      </c>
      <c r="AW915" s="1">
        <f t="shared" si="119"/>
        <v>0.51076120256453672</v>
      </c>
    </row>
    <row r="916" spans="1:49" x14ac:dyDescent="0.2">
      <c r="A916">
        <v>914</v>
      </c>
      <c r="B916" t="s">
        <v>8095</v>
      </c>
      <c r="C916" t="s">
        <v>8094</v>
      </c>
      <c r="F916" t="s">
        <v>8093</v>
      </c>
      <c r="G916" t="s">
        <v>10</v>
      </c>
      <c r="H916" t="s">
        <v>9</v>
      </c>
      <c r="I916" t="s">
        <v>8092</v>
      </c>
      <c r="J916" t="s">
        <v>8091</v>
      </c>
      <c r="K916" t="s">
        <v>8090</v>
      </c>
      <c r="L916" t="s">
        <v>8089</v>
      </c>
      <c r="M916" t="s">
        <v>8088</v>
      </c>
      <c r="N916">
        <v>3</v>
      </c>
      <c r="O916" t="s">
        <v>8087</v>
      </c>
      <c r="P916" t="s">
        <v>8086</v>
      </c>
      <c r="Q916" t="s">
        <v>8085</v>
      </c>
      <c r="R916" s="7">
        <v>38596</v>
      </c>
      <c r="S916" s="8">
        <f t="shared" si="112"/>
        <v>2005</v>
      </c>
      <c r="T916" s="8">
        <v>2005</v>
      </c>
      <c r="U916" s="8">
        <f t="shared" si="113"/>
        <v>17</v>
      </c>
      <c r="V916" s="7">
        <v>38596</v>
      </c>
      <c r="W916" t="s">
        <v>285</v>
      </c>
      <c r="X916" s="2">
        <v>1.365</v>
      </c>
      <c r="Y916" s="6">
        <f t="shared" si="114"/>
        <v>3.6437895411227675E-2</v>
      </c>
      <c r="AA916">
        <v>189545</v>
      </c>
      <c r="AB916">
        <v>17393</v>
      </c>
      <c r="AD916" t="s">
        <v>2</v>
      </c>
      <c r="AE916">
        <v>54</v>
      </c>
      <c r="AF916">
        <v>5</v>
      </c>
      <c r="AH916" t="s">
        <v>8084</v>
      </c>
      <c r="AI916" t="s">
        <v>8083</v>
      </c>
      <c r="AJ916" t="s">
        <v>8082</v>
      </c>
      <c r="AK916" t="s">
        <v>8081</v>
      </c>
      <c r="AL916">
        <v>58</v>
      </c>
      <c r="AM916" s="5">
        <f t="shared" si="115"/>
        <v>3.4117647058823528</v>
      </c>
      <c r="AN916" s="4">
        <f t="shared" si="116"/>
        <v>5.1673831213666834E-3</v>
      </c>
      <c r="AO916" s="3"/>
      <c r="AP916">
        <v>0</v>
      </c>
      <c r="AR916" t="s">
        <v>1</v>
      </c>
      <c r="AT916" s="2" t="s">
        <v>0</v>
      </c>
      <c r="AU916" s="1">
        <f t="shared" si="117"/>
        <v>2.7056741724269378</v>
      </c>
      <c r="AV916" s="1">
        <f t="shared" si="118"/>
        <v>2.0802639266297178</v>
      </c>
      <c r="AW916" s="1">
        <f t="shared" si="119"/>
        <v>1.4548536808324981</v>
      </c>
    </row>
    <row r="917" spans="1:49" x14ac:dyDescent="0.2">
      <c r="A917">
        <v>915</v>
      </c>
      <c r="B917" t="s">
        <v>8080</v>
      </c>
      <c r="C917" t="s">
        <v>8079</v>
      </c>
      <c r="F917" t="s">
        <v>8078</v>
      </c>
      <c r="G917" t="s">
        <v>10</v>
      </c>
      <c r="H917" t="s">
        <v>9</v>
      </c>
      <c r="I917" t="s">
        <v>8077</v>
      </c>
      <c r="J917" t="s">
        <v>8076</v>
      </c>
      <c r="K917" t="s">
        <v>8075</v>
      </c>
      <c r="L917" t="s">
        <v>8074</v>
      </c>
      <c r="M917" t="s">
        <v>8073</v>
      </c>
      <c r="N917">
        <v>4</v>
      </c>
      <c r="O917" t="s">
        <v>8072</v>
      </c>
      <c r="P917" t="s">
        <v>8071</v>
      </c>
      <c r="Q917" t="s">
        <v>8070</v>
      </c>
      <c r="R917" s="7">
        <v>38596</v>
      </c>
      <c r="S917" s="8">
        <f t="shared" si="112"/>
        <v>2005</v>
      </c>
      <c r="T917" s="8">
        <v>2005</v>
      </c>
      <c r="U917" s="8">
        <f t="shared" si="113"/>
        <v>17</v>
      </c>
      <c r="V917" s="7">
        <v>38596</v>
      </c>
      <c r="W917" t="s">
        <v>285</v>
      </c>
      <c r="X917" s="2">
        <v>1.365</v>
      </c>
      <c r="Y917" s="6">
        <f t="shared" si="114"/>
        <v>3.6437895411227675E-2</v>
      </c>
      <c r="AA917">
        <v>189545</v>
      </c>
      <c r="AB917">
        <v>17393</v>
      </c>
      <c r="AD917" t="s">
        <v>2</v>
      </c>
      <c r="AE917">
        <v>54</v>
      </c>
      <c r="AF917">
        <v>5</v>
      </c>
      <c r="AH917" t="s">
        <v>8069</v>
      </c>
      <c r="AI917" t="s">
        <v>8068</v>
      </c>
      <c r="AJ917" t="s">
        <v>8067</v>
      </c>
      <c r="AK917" t="s">
        <v>8066</v>
      </c>
      <c r="AL917">
        <v>184</v>
      </c>
      <c r="AM917" s="5">
        <f t="shared" si="115"/>
        <v>10.823529411764707</v>
      </c>
      <c r="AN917" s="4">
        <f t="shared" si="116"/>
        <v>1.6393077488473618E-2</v>
      </c>
      <c r="AO917" s="3"/>
      <c r="AP917">
        <v>0</v>
      </c>
      <c r="AQ917" t="s">
        <v>263</v>
      </c>
      <c r="AR917" t="s">
        <v>8065</v>
      </c>
      <c r="AS917" t="s">
        <v>262</v>
      </c>
      <c r="AT917" s="2" t="s">
        <v>0</v>
      </c>
      <c r="AU917" s="1">
        <f t="shared" si="117"/>
        <v>3.0424450034401458</v>
      </c>
      <c r="AV917" s="1">
        <f t="shared" si="118"/>
        <v>2.6415486449850647</v>
      </c>
      <c r="AW917" s="1">
        <f t="shared" si="119"/>
        <v>2.2406522865299832</v>
      </c>
    </row>
    <row r="918" spans="1:49" x14ac:dyDescent="0.2">
      <c r="A918">
        <v>916</v>
      </c>
      <c r="B918" t="s">
        <v>8064</v>
      </c>
      <c r="C918" t="s">
        <v>8063</v>
      </c>
      <c r="F918" t="s">
        <v>8062</v>
      </c>
      <c r="G918" t="s">
        <v>10</v>
      </c>
      <c r="H918" t="s">
        <v>9</v>
      </c>
      <c r="I918" t="s">
        <v>8061</v>
      </c>
      <c r="J918">
        <v>60025038</v>
      </c>
      <c r="K918" t="s">
        <v>8060</v>
      </c>
      <c r="L918" t="s">
        <v>1031</v>
      </c>
      <c r="M918" t="s">
        <v>38</v>
      </c>
      <c r="N918">
        <v>2</v>
      </c>
      <c r="O918" t="s">
        <v>8059</v>
      </c>
      <c r="P918" t="s">
        <v>8058</v>
      </c>
      <c r="Q918" t="s">
        <v>8057</v>
      </c>
      <c r="R918" s="7">
        <v>38596</v>
      </c>
      <c r="S918" s="8">
        <f t="shared" si="112"/>
        <v>2005</v>
      </c>
      <c r="T918" s="8">
        <v>2005</v>
      </c>
      <c r="U918" s="8">
        <f t="shared" si="113"/>
        <v>17</v>
      </c>
      <c r="V918" s="7">
        <v>38596</v>
      </c>
      <c r="W918" t="s">
        <v>285</v>
      </c>
      <c r="X918" s="2">
        <v>1.365</v>
      </c>
      <c r="Y918" s="6">
        <f t="shared" si="114"/>
        <v>3.6437895411227675E-2</v>
      </c>
      <c r="AA918">
        <v>189545</v>
      </c>
      <c r="AB918">
        <v>17393</v>
      </c>
      <c r="AD918" t="s">
        <v>2</v>
      </c>
      <c r="AE918">
        <v>54</v>
      </c>
      <c r="AF918">
        <v>5</v>
      </c>
      <c r="AH918" t="s">
        <v>8056</v>
      </c>
      <c r="AI918" t="s">
        <v>8055</v>
      </c>
      <c r="AJ918" t="s">
        <v>8054</v>
      </c>
      <c r="AK918" t="s">
        <v>8053</v>
      </c>
      <c r="AL918">
        <v>92</v>
      </c>
      <c r="AM918" s="5">
        <f t="shared" si="115"/>
        <v>5.4117647058823533</v>
      </c>
      <c r="AN918" s="4">
        <f t="shared" si="116"/>
        <v>8.1965387442368091E-3</v>
      </c>
      <c r="AO918" s="3"/>
      <c r="AP918">
        <v>0</v>
      </c>
      <c r="AQ918" t="s">
        <v>35</v>
      </c>
      <c r="AR918">
        <v>65861</v>
      </c>
      <c r="AS918" t="s">
        <v>34</v>
      </c>
      <c r="AT918" s="2" t="s">
        <v>0</v>
      </c>
      <c r="AU918" s="1">
        <f t="shared" si="117"/>
        <v>2.796548841113041</v>
      </c>
      <c r="AV918" s="1">
        <f t="shared" si="118"/>
        <v>2.2317217077732243</v>
      </c>
      <c r="AW918" s="1">
        <f t="shared" si="119"/>
        <v>1.6668945744334067</v>
      </c>
    </row>
    <row r="919" spans="1:49" x14ac:dyDescent="0.2">
      <c r="A919">
        <v>917</v>
      </c>
      <c r="B919" t="s">
        <v>8052</v>
      </c>
      <c r="C919" t="s">
        <v>8051</v>
      </c>
      <c r="F919" t="s">
        <v>8050</v>
      </c>
      <c r="G919" t="s">
        <v>10</v>
      </c>
      <c r="H919" t="s">
        <v>9</v>
      </c>
      <c r="I919" t="s">
        <v>213</v>
      </c>
      <c r="J919">
        <v>60006832</v>
      </c>
      <c r="K919" t="s">
        <v>212</v>
      </c>
      <c r="L919" t="s">
        <v>211</v>
      </c>
      <c r="M919" t="s">
        <v>38</v>
      </c>
      <c r="N919">
        <v>2</v>
      </c>
      <c r="O919" t="s">
        <v>210</v>
      </c>
      <c r="P919" t="s">
        <v>209</v>
      </c>
      <c r="Q919" t="s">
        <v>208</v>
      </c>
      <c r="R919" s="7">
        <v>38596</v>
      </c>
      <c r="S919" s="8">
        <f t="shared" si="112"/>
        <v>2005</v>
      </c>
      <c r="T919" s="8">
        <v>2005</v>
      </c>
      <c r="U919" s="8">
        <f t="shared" si="113"/>
        <v>17</v>
      </c>
      <c r="V919" s="7">
        <v>38596</v>
      </c>
      <c r="W919" t="s">
        <v>285</v>
      </c>
      <c r="X919" s="2">
        <v>1.365</v>
      </c>
      <c r="Y919" s="6">
        <f t="shared" si="114"/>
        <v>3.6437895411227675E-2</v>
      </c>
      <c r="AA919">
        <v>189545</v>
      </c>
      <c r="AB919">
        <v>17393</v>
      </c>
      <c r="AD919" t="s">
        <v>2</v>
      </c>
      <c r="AE919">
        <v>54</v>
      </c>
      <c r="AF919">
        <v>5</v>
      </c>
      <c r="AH919" t="s">
        <v>8049</v>
      </c>
      <c r="AI919" t="s">
        <v>8048</v>
      </c>
      <c r="AJ919" t="s">
        <v>8047</v>
      </c>
      <c r="AK919" t="s">
        <v>8046</v>
      </c>
      <c r="AL919">
        <v>6</v>
      </c>
      <c r="AM919" s="5">
        <f t="shared" si="115"/>
        <v>0.35294117647058826</v>
      </c>
      <c r="AN919" s="4">
        <f t="shared" si="116"/>
        <v>5.3455687462413976E-4</v>
      </c>
      <c r="AO919" s="3"/>
      <c r="AP919">
        <v>0</v>
      </c>
      <c r="AQ919" t="s">
        <v>110</v>
      </c>
      <c r="AR919" t="s">
        <v>290</v>
      </c>
      <c r="AS919" t="s">
        <v>109</v>
      </c>
      <c r="AT919" s="2" t="s">
        <v>0</v>
      </c>
      <c r="AU919" s="1">
        <f t="shared" si="117"/>
        <v>2.5666893850246613</v>
      </c>
      <c r="AV919" s="1">
        <f t="shared" si="118"/>
        <v>1.8486226142925908</v>
      </c>
      <c r="AW919" s="1">
        <f t="shared" si="119"/>
        <v>1.1305558435605201</v>
      </c>
    </row>
    <row r="920" spans="1:49" x14ac:dyDescent="0.2">
      <c r="A920">
        <v>918</v>
      </c>
      <c r="B920" t="s">
        <v>8045</v>
      </c>
      <c r="C920" t="s">
        <v>8044</v>
      </c>
      <c r="F920" t="s">
        <v>8043</v>
      </c>
      <c r="G920" t="s">
        <v>10</v>
      </c>
      <c r="H920" t="s">
        <v>9</v>
      </c>
      <c r="I920" t="s">
        <v>8042</v>
      </c>
      <c r="J920">
        <v>60104916</v>
      </c>
      <c r="K920" t="s">
        <v>8041</v>
      </c>
      <c r="L920" t="s">
        <v>8040</v>
      </c>
      <c r="M920" t="s">
        <v>378</v>
      </c>
      <c r="N920">
        <v>3</v>
      </c>
      <c r="O920" t="s">
        <v>8039</v>
      </c>
      <c r="P920" t="s">
        <v>8038</v>
      </c>
      <c r="Q920" t="s">
        <v>8037</v>
      </c>
      <c r="R920" s="7">
        <v>38596</v>
      </c>
      <c r="S920" s="8">
        <f t="shared" si="112"/>
        <v>2005</v>
      </c>
      <c r="T920" s="8">
        <v>2005</v>
      </c>
      <c r="U920" s="8">
        <f t="shared" si="113"/>
        <v>17</v>
      </c>
      <c r="V920" s="7">
        <v>38596</v>
      </c>
      <c r="W920" t="s">
        <v>285</v>
      </c>
      <c r="X920" s="2">
        <v>1.365</v>
      </c>
      <c r="Y920" s="6">
        <f t="shared" si="114"/>
        <v>3.6437895411227675E-2</v>
      </c>
      <c r="AA920">
        <v>189545</v>
      </c>
      <c r="AB920">
        <v>17393</v>
      </c>
      <c r="AD920" t="s">
        <v>2</v>
      </c>
      <c r="AE920">
        <v>54</v>
      </c>
      <c r="AF920">
        <v>5</v>
      </c>
      <c r="AH920" t="s">
        <v>8036</v>
      </c>
      <c r="AI920" t="s">
        <v>8035</v>
      </c>
      <c r="AJ920" t="s">
        <v>8034</v>
      </c>
      <c r="AK920" t="s">
        <v>8033</v>
      </c>
      <c r="AL920">
        <v>67</v>
      </c>
      <c r="AM920" s="5">
        <f t="shared" si="115"/>
        <v>3.9411764705882355</v>
      </c>
      <c r="AN920" s="4">
        <f t="shared" si="116"/>
        <v>5.9692184333028937E-3</v>
      </c>
      <c r="AO920" s="3"/>
      <c r="AP920">
        <v>0</v>
      </c>
      <c r="AR920" t="s">
        <v>1</v>
      </c>
      <c r="AT920" s="2" t="s">
        <v>0</v>
      </c>
      <c r="AU920" s="1">
        <f t="shared" si="117"/>
        <v>2.7297292317850235</v>
      </c>
      <c r="AV920" s="1">
        <f t="shared" si="118"/>
        <v>2.1203556922265285</v>
      </c>
      <c r="AW920" s="1">
        <f t="shared" si="119"/>
        <v>1.5109821526680327</v>
      </c>
    </row>
    <row r="921" spans="1:49" x14ac:dyDescent="0.2">
      <c r="A921">
        <v>919</v>
      </c>
      <c r="B921" t="s">
        <v>8032</v>
      </c>
      <c r="C921" t="s">
        <v>8031</v>
      </c>
      <c r="D921" t="s">
        <v>8030</v>
      </c>
      <c r="F921" t="s">
        <v>8029</v>
      </c>
      <c r="G921" t="s">
        <v>10</v>
      </c>
      <c r="H921" t="s">
        <v>9</v>
      </c>
      <c r="I921" t="s">
        <v>8028</v>
      </c>
      <c r="J921" t="s">
        <v>8027</v>
      </c>
      <c r="K921" t="s">
        <v>8026</v>
      </c>
      <c r="L921" t="s">
        <v>8025</v>
      </c>
      <c r="M921" t="s">
        <v>702</v>
      </c>
      <c r="N921">
        <v>5</v>
      </c>
      <c r="O921" t="s">
        <v>8024</v>
      </c>
      <c r="P921" t="s">
        <v>8023</v>
      </c>
      <c r="Q921" t="s">
        <v>8022</v>
      </c>
      <c r="R921" s="7">
        <v>38596</v>
      </c>
      <c r="S921" s="8">
        <f t="shared" si="112"/>
        <v>2005</v>
      </c>
      <c r="T921" s="8">
        <v>2005</v>
      </c>
      <c r="U921" s="8">
        <f t="shared" si="113"/>
        <v>17</v>
      </c>
      <c r="V921" s="7">
        <v>38596</v>
      </c>
      <c r="W921" t="s">
        <v>8021</v>
      </c>
      <c r="X921" s="2">
        <v>1.079</v>
      </c>
      <c r="Y921" s="6">
        <f t="shared" si="114"/>
        <v>2.8803288753637114E-2</v>
      </c>
      <c r="AA921">
        <v>13871811</v>
      </c>
      <c r="AB921">
        <v>26989</v>
      </c>
      <c r="AD921" t="s">
        <v>2</v>
      </c>
      <c r="AE921">
        <v>83</v>
      </c>
      <c r="AF921" s="9">
        <v>44256</v>
      </c>
      <c r="AH921" t="s">
        <v>8020</v>
      </c>
      <c r="AI921" t="s">
        <v>8019</v>
      </c>
      <c r="AJ921" t="s">
        <v>8018</v>
      </c>
      <c r="AK921" t="s">
        <v>8017</v>
      </c>
      <c r="AL921">
        <v>49</v>
      </c>
      <c r="AM921" s="5">
        <f t="shared" si="115"/>
        <v>2.8823529411764706</v>
      </c>
      <c r="AN921" s="4">
        <f t="shared" si="116"/>
        <v>4.365547809430474E-3</v>
      </c>
      <c r="AO921" s="3"/>
      <c r="AP921">
        <v>0</v>
      </c>
      <c r="AR921" t="s">
        <v>1</v>
      </c>
      <c r="AT921" s="2">
        <v>5.4550000000000001</v>
      </c>
      <c r="AU921" s="1">
        <f t="shared" si="117"/>
        <v>2.1471966470375121</v>
      </c>
      <c r="AV921" s="1">
        <f t="shared" si="118"/>
        <v>1.6584418281533793</v>
      </c>
      <c r="AW921" s="1">
        <f t="shared" si="119"/>
        <v>1.1696870092692464</v>
      </c>
    </row>
    <row r="922" spans="1:49" x14ac:dyDescent="0.2">
      <c r="A922">
        <v>920</v>
      </c>
      <c r="B922" t="s">
        <v>8016</v>
      </c>
      <c r="C922" t="s">
        <v>8015</v>
      </c>
      <c r="F922" t="s">
        <v>8014</v>
      </c>
      <c r="G922" t="s">
        <v>10</v>
      </c>
      <c r="H922" t="s">
        <v>9</v>
      </c>
      <c r="I922" t="s">
        <v>8013</v>
      </c>
      <c r="J922">
        <v>60022746</v>
      </c>
      <c r="K922" t="s">
        <v>8012</v>
      </c>
      <c r="L922" t="s">
        <v>326</v>
      </c>
      <c r="M922" t="s">
        <v>267</v>
      </c>
      <c r="N922">
        <v>1</v>
      </c>
      <c r="O922" t="s">
        <v>8011</v>
      </c>
      <c r="P922">
        <v>6701484547</v>
      </c>
      <c r="Q922">
        <v>60022746</v>
      </c>
      <c r="R922" s="7">
        <v>38596</v>
      </c>
      <c r="S922" s="8">
        <f t="shared" si="112"/>
        <v>2005</v>
      </c>
      <c r="T922" s="8">
        <v>2005</v>
      </c>
      <c r="U922" s="8">
        <f t="shared" si="113"/>
        <v>17</v>
      </c>
      <c r="V922" s="7">
        <v>38596</v>
      </c>
      <c r="W922" t="s">
        <v>602</v>
      </c>
      <c r="X922" s="2">
        <v>0.89600000000000002</v>
      </c>
      <c r="Y922" s="6">
        <f t="shared" si="114"/>
        <v>2.3918208269934065E-2</v>
      </c>
      <c r="AA922">
        <v>15393755</v>
      </c>
      <c r="AB922">
        <v>21100855841</v>
      </c>
      <c r="AC922">
        <v>15502376</v>
      </c>
      <c r="AD922" t="s">
        <v>2</v>
      </c>
      <c r="AE922">
        <v>72</v>
      </c>
      <c r="AF922">
        <v>3</v>
      </c>
      <c r="AG922">
        <v>37602</v>
      </c>
      <c r="AI922" t="s">
        <v>8010</v>
      </c>
      <c r="AK922" t="s">
        <v>8009</v>
      </c>
      <c r="AL922">
        <v>3</v>
      </c>
      <c r="AM922" s="5">
        <f t="shared" si="115"/>
        <v>0.17647058823529413</v>
      </c>
      <c r="AN922" s="4">
        <f t="shared" si="116"/>
        <v>2.6727843731206988E-4</v>
      </c>
      <c r="AO922" s="3"/>
      <c r="AP922">
        <v>0</v>
      </c>
      <c r="AR922" t="s">
        <v>1</v>
      </c>
      <c r="AT922" s="2" t="s">
        <v>0</v>
      </c>
      <c r="AU922" s="1">
        <f t="shared" si="117"/>
        <v>1.6822929320147464</v>
      </c>
      <c r="AV922" s="1">
        <f t="shared" si="118"/>
        <v>1.2092743353623068</v>
      </c>
      <c r="AW922" s="1">
        <f t="shared" si="119"/>
        <v>0.73625573870986682</v>
      </c>
    </row>
    <row r="923" spans="1:49" x14ac:dyDescent="0.2">
      <c r="A923">
        <v>921</v>
      </c>
      <c r="B923" t="s">
        <v>8008</v>
      </c>
      <c r="C923" t="s">
        <v>8007</v>
      </c>
      <c r="D923" t="s">
        <v>8006</v>
      </c>
      <c r="F923" t="s">
        <v>8005</v>
      </c>
      <c r="G923" t="s">
        <v>10</v>
      </c>
      <c r="H923" t="s">
        <v>9</v>
      </c>
      <c r="I923" t="s">
        <v>4665</v>
      </c>
      <c r="J923">
        <v>60021902</v>
      </c>
      <c r="K923" t="s">
        <v>992</v>
      </c>
      <c r="L923" t="s">
        <v>991</v>
      </c>
      <c r="M923" t="s">
        <v>626</v>
      </c>
      <c r="N923">
        <v>1</v>
      </c>
      <c r="O923" t="s">
        <v>4664</v>
      </c>
      <c r="P923">
        <v>7006165970</v>
      </c>
      <c r="Q923">
        <v>60021902</v>
      </c>
      <c r="R923" s="7">
        <v>38596</v>
      </c>
      <c r="S923" s="8">
        <f t="shared" si="112"/>
        <v>2005</v>
      </c>
      <c r="T923" s="8">
        <v>2005</v>
      </c>
      <c r="U923" s="8">
        <f t="shared" si="113"/>
        <v>17</v>
      </c>
      <c r="V923" s="7">
        <v>38596</v>
      </c>
      <c r="W923" t="s">
        <v>4663</v>
      </c>
      <c r="X923" s="2" t="s">
        <v>0</v>
      </c>
      <c r="Y923" s="6" t="e">
        <f t="shared" si="114"/>
        <v>#VALUE!</v>
      </c>
      <c r="AA923">
        <v>8957177</v>
      </c>
      <c r="AB923">
        <v>24558</v>
      </c>
      <c r="AD923" t="s">
        <v>2</v>
      </c>
      <c r="AE923">
        <v>42</v>
      </c>
      <c r="AF923" s="9">
        <v>44352</v>
      </c>
      <c r="AH923" t="s">
        <v>8004</v>
      </c>
      <c r="AI923" t="s">
        <v>8003</v>
      </c>
      <c r="AJ923" t="s">
        <v>8002</v>
      </c>
      <c r="AK923" t="s">
        <v>8001</v>
      </c>
      <c r="AL923">
        <v>1</v>
      </c>
      <c r="AM923" s="5">
        <f t="shared" si="115"/>
        <v>5.8823529411764705E-2</v>
      </c>
      <c r="AN923" s="4">
        <f t="shared" si="116"/>
        <v>8.9092812437356614E-5</v>
      </c>
      <c r="AO923" s="3"/>
      <c r="AP923">
        <v>1</v>
      </c>
      <c r="AR923" t="s">
        <v>1</v>
      </c>
      <c r="AT923" s="2" t="s">
        <v>0</v>
      </c>
      <c r="AU923" s="1" t="e">
        <f t="shared" si="117"/>
        <v>#VALUE!</v>
      </c>
      <c r="AV923" s="1" t="e">
        <f t="shared" si="118"/>
        <v>#VALUE!</v>
      </c>
      <c r="AW923" s="1" t="e">
        <f t="shared" si="119"/>
        <v>#VALUE!</v>
      </c>
    </row>
    <row r="924" spans="1:49" x14ac:dyDescent="0.2">
      <c r="A924">
        <v>922</v>
      </c>
      <c r="B924" t="s">
        <v>8000</v>
      </c>
      <c r="C924" t="s">
        <v>7999</v>
      </c>
      <c r="F924" t="s">
        <v>7998</v>
      </c>
      <c r="G924" t="s">
        <v>10</v>
      </c>
      <c r="H924" t="s">
        <v>9</v>
      </c>
      <c r="I924" t="s">
        <v>7997</v>
      </c>
      <c r="J924">
        <v>60010065</v>
      </c>
      <c r="K924" t="s">
        <v>230</v>
      </c>
      <c r="L924" t="s">
        <v>229</v>
      </c>
      <c r="M924" t="s">
        <v>38</v>
      </c>
      <c r="N924">
        <v>2</v>
      </c>
      <c r="O924" t="s">
        <v>7996</v>
      </c>
      <c r="P924" t="s">
        <v>7995</v>
      </c>
      <c r="Q924" t="s">
        <v>7994</v>
      </c>
      <c r="R924" s="7">
        <v>38596</v>
      </c>
      <c r="S924" s="8">
        <f t="shared" si="112"/>
        <v>2005</v>
      </c>
      <c r="T924" s="8">
        <v>2005</v>
      </c>
      <c r="U924" s="8">
        <f t="shared" si="113"/>
        <v>17</v>
      </c>
      <c r="V924" s="7">
        <v>38596</v>
      </c>
      <c r="W924" t="s">
        <v>602</v>
      </c>
      <c r="X924" s="2">
        <v>0.89600000000000002</v>
      </c>
      <c r="Y924" s="6">
        <f t="shared" si="114"/>
        <v>2.3918208269934065E-2</v>
      </c>
      <c r="AA924">
        <v>15393755</v>
      </c>
      <c r="AB924">
        <v>21100855841</v>
      </c>
      <c r="AC924">
        <v>15502376</v>
      </c>
      <c r="AD924" t="s">
        <v>2</v>
      </c>
      <c r="AE924">
        <v>72</v>
      </c>
      <c r="AF924">
        <v>3</v>
      </c>
      <c r="AG924">
        <v>36602</v>
      </c>
      <c r="AI924" t="s">
        <v>7993</v>
      </c>
      <c r="AK924" t="s">
        <v>7992</v>
      </c>
      <c r="AL924">
        <v>49</v>
      </c>
      <c r="AM924" s="5">
        <f t="shared" si="115"/>
        <v>2.8823529411764706</v>
      </c>
      <c r="AN924" s="4">
        <f t="shared" si="116"/>
        <v>4.365547809430474E-3</v>
      </c>
      <c r="AO924" s="3"/>
      <c r="AP924">
        <v>0</v>
      </c>
      <c r="AR924" t="s">
        <v>1</v>
      </c>
      <c r="AT924" s="2" t="s">
        <v>0</v>
      </c>
      <c r="AU924" s="1">
        <f t="shared" si="117"/>
        <v>1.8052410131782985</v>
      </c>
      <c r="AV924" s="1">
        <f t="shared" si="118"/>
        <v>1.414187803968227</v>
      </c>
      <c r="AW924" s="1">
        <f t="shared" si="119"/>
        <v>1.0231345947581552</v>
      </c>
    </row>
    <row r="925" spans="1:49" x14ac:dyDescent="0.2">
      <c r="A925">
        <v>923</v>
      </c>
      <c r="B925" t="s">
        <v>7991</v>
      </c>
      <c r="C925" t="s">
        <v>7990</v>
      </c>
      <c r="F925" t="s">
        <v>7989</v>
      </c>
      <c r="G925" t="s">
        <v>10</v>
      </c>
      <c r="H925" t="s">
        <v>9</v>
      </c>
      <c r="I925" t="s">
        <v>7988</v>
      </c>
      <c r="J925" t="s">
        <v>7987</v>
      </c>
      <c r="K925" t="s">
        <v>7986</v>
      </c>
      <c r="L925" t="s">
        <v>7985</v>
      </c>
      <c r="M925" t="s">
        <v>7984</v>
      </c>
      <c r="N925">
        <v>3</v>
      </c>
      <c r="O925" t="s">
        <v>7983</v>
      </c>
      <c r="P925" t="s">
        <v>7982</v>
      </c>
      <c r="Q925" t="s">
        <v>7981</v>
      </c>
      <c r="R925" s="7">
        <v>38596</v>
      </c>
      <c r="S925" s="8">
        <f t="shared" si="112"/>
        <v>2005</v>
      </c>
      <c r="T925" s="8">
        <v>2005</v>
      </c>
      <c r="U925" s="8">
        <f t="shared" si="113"/>
        <v>17</v>
      </c>
      <c r="V925" s="7">
        <v>38596</v>
      </c>
      <c r="W925" t="s">
        <v>407</v>
      </c>
      <c r="X925" s="2">
        <v>2.0099999999999998</v>
      </c>
      <c r="Y925" s="6">
        <f t="shared" si="114"/>
        <v>5.3655802034115477E-2</v>
      </c>
      <c r="AA925">
        <v>15361276</v>
      </c>
      <c r="AB925">
        <v>18933</v>
      </c>
      <c r="AD925" t="s">
        <v>2</v>
      </c>
      <c r="AE925">
        <v>4</v>
      </c>
      <c r="AF925">
        <v>5</v>
      </c>
      <c r="AH925" t="s">
        <v>7980</v>
      </c>
      <c r="AI925" t="s">
        <v>7979</v>
      </c>
      <c r="AJ925" t="s">
        <v>7978</v>
      </c>
      <c r="AK925" t="s">
        <v>7977</v>
      </c>
      <c r="AL925">
        <v>24</v>
      </c>
      <c r="AM925" s="5">
        <f t="shared" si="115"/>
        <v>1.411764705882353</v>
      </c>
      <c r="AN925" s="4">
        <f t="shared" si="116"/>
        <v>2.1382274984965591E-3</v>
      </c>
      <c r="AO925" s="3"/>
      <c r="AP925">
        <v>0</v>
      </c>
      <c r="AQ925" t="s">
        <v>110</v>
      </c>
      <c r="AR925" t="s">
        <v>894</v>
      </c>
      <c r="AS925" t="s">
        <v>109</v>
      </c>
      <c r="AT925" s="2" t="s">
        <v>0</v>
      </c>
      <c r="AU925" s="1">
        <f t="shared" si="117"/>
        <v>3.8200529673429804</v>
      </c>
      <c r="AV925" s="1">
        <f t="shared" si="118"/>
        <v>2.7897014766306016</v>
      </c>
      <c r="AW925" s="1">
        <f t="shared" si="119"/>
        <v>1.7593499859182233</v>
      </c>
    </row>
    <row r="926" spans="1:49" x14ac:dyDescent="0.2">
      <c r="A926">
        <v>924</v>
      </c>
      <c r="B926" t="s">
        <v>7976</v>
      </c>
      <c r="C926" t="s">
        <v>7975</v>
      </c>
      <c r="F926" t="s">
        <v>7974</v>
      </c>
      <c r="G926" t="s">
        <v>10</v>
      </c>
      <c r="H926" t="s">
        <v>9</v>
      </c>
      <c r="I926" t="s">
        <v>7973</v>
      </c>
      <c r="J926" t="s">
        <v>7972</v>
      </c>
      <c r="K926" t="s">
        <v>7971</v>
      </c>
      <c r="L926" t="s">
        <v>7970</v>
      </c>
      <c r="M926" t="s">
        <v>403</v>
      </c>
      <c r="N926">
        <v>2</v>
      </c>
      <c r="O926" t="s">
        <v>7969</v>
      </c>
      <c r="P926" t="s">
        <v>7968</v>
      </c>
      <c r="Q926" t="s">
        <v>7967</v>
      </c>
      <c r="R926" s="7">
        <v>38596</v>
      </c>
      <c r="S926" s="8">
        <f t="shared" si="112"/>
        <v>2005</v>
      </c>
      <c r="T926" s="8">
        <v>2005</v>
      </c>
      <c r="U926" s="8">
        <f t="shared" si="113"/>
        <v>17</v>
      </c>
      <c r="V926" s="7">
        <v>38596</v>
      </c>
      <c r="W926" t="s">
        <v>407</v>
      </c>
      <c r="X926" s="2">
        <v>2.0099999999999998</v>
      </c>
      <c r="Y926" s="6">
        <f t="shared" si="114"/>
        <v>5.3655802034115477E-2</v>
      </c>
      <c r="AA926">
        <v>15361276</v>
      </c>
      <c r="AB926">
        <v>18933</v>
      </c>
      <c r="AD926" t="s">
        <v>2</v>
      </c>
      <c r="AE926">
        <v>4</v>
      </c>
      <c r="AF926">
        <v>5</v>
      </c>
      <c r="AH926" t="s">
        <v>7966</v>
      </c>
      <c r="AI926" t="s">
        <v>7965</v>
      </c>
      <c r="AJ926" t="s">
        <v>7964</v>
      </c>
      <c r="AK926" t="s">
        <v>7963</v>
      </c>
      <c r="AL926">
        <v>3</v>
      </c>
      <c r="AM926" s="5">
        <f t="shared" si="115"/>
        <v>0.17647058823529413</v>
      </c>
      <c r="AN926" s="4">
        <f t="shared" si="116"/>
        <v>2.6727843731206988E-4</v>
      </c>
      <c r="AO926" s="3"/>
      <c r="AP926">
        <v>0</v>
      </c>
      <c r="AQ926" t="s">
        <v>7962</v>
      </c>
      <c r="AR926" t="s">
        <v>1</v>
      </c>
      <c r="AS926" t="s">
        <v>7961</v>
      </c>
      <c r="AT926" s="2" t="s">
        <v>0</v>
      </c>
      <c r="AU926" s="1">
        <f t="shared" si="117"/>
        <v>3.7639244955074451</v>
      </c>
      <c r="AV926" s="1">
        <f t="shared" si="118"/>
        <v>2.6961540235713772</v>
      </c>
      <c r="AW926" s="1">
        <f t="shared" si="119"/>
        <v>1.6283835516353091</v>
      </c>
    </row>
    <row r="927" spans="1:49" x14ac:dyDescent="0.2">
      <c r="A927">
        <v>925</v>
      </c>
      <c r="B927" t="s">
        <v>7960</v>
      </c>
      <c r="C927" t="s">
        <v>7959</v>
      </c>
      <c r="F927" t="s">
        <v>7958</v>
      </c>
      <c r="G927" t="s">
        <v>10</v>
      </c>
      <c r="H927" t="s">
        <v>9</v>
      </c>
      <c r="I927" t="s">
        <v>67</v>
      </c>
      <c r="J927" t="s">
        <v>7957</v>
      </c>
      <c r="K927" t="s">
        <v>7956</v>
      </c>
      <c r="L927" t="s">
        <v>7955</v>
      </c>
      <c r="M927" t="s">
        <v>76</v>
      </c>
      <c r="N927">
        <v>4</v>
      </c>
      <c r="O927" t="s">
        <v>7954</v>
      </c>
      <c r="P927" t="s">
        <v>7953</v>
      </c>
      <c r="Q927" t="s">
        <v>7952</v>
      </c>
      <c r="R927" s="7">
        <v>38596</v>
      </c>
      <c r="S927" s="8">
        <f t="shared" si="112"/>
        <v>2005</v>
      </c>
      <c r="T927" s="8">
        <v>2005</v>
      </c>
      <c r="U927" s="8">
        <f t="shared" si="113"/>
        <v>17</v>
      </c>
      <c r="V927" s="7">
        <v>38596</v>
      </c>
      <c r="W927" t="s">
        <v>407</v>
      </c>
      <c r="X927" s="2">
        <v>2.0099999999999998</v>
      </c>
      <c r="Y927" s="6">
        <f t="shared" si="114"/>
        <v>5.3655802034115477E-2</v>
      </c>
      <c r="AA927">
        <v>15361276</v>
      </c>
      <c r="AB927">
        <v>18933</v>
      </c>
      <c r="AD927" t="s">
        <v>2</v>
      </c>
      <c r="AE927">
        <v>4</v>
      </c>
      <c r="AF927">
        <v>5</v>
      </c>
      <c r="AH927" t="s">
        <v>7951</v>
      </c>
      <c r="AI927" t="s">
        <v>7950</v>
      </c>
      <c r="AJ927" t="s">
        <v>7949</v>
      </c>
      <c r="AK927" t="s">
        <v>7948</v>
      </c>
      <c r="AL927">
        <v>16</v>
      </c>
      <c r="AM927" s="5">
        <f t="shared" si="115"/>
        <v>0.94117647058823528</v>
      </c>
      <c r="AN927" s="4">
        <f t="shared" si="116"/>
        <v>1.4254849989977058E-3</v>
      </c>
      <c r="AO927" s="3"/>
      <c r="AP927">
        <v>0</v>
      </c>
      <c r="AR927" t="s">
        <v>1</v>
      </c>
      <c r="AT927" s="2" t="s">
        <v>0</v>
      </c>
      <c r="AU927" s="1">
        <f t="shared" si="117"/>
        <v>3.7986706923580145</v>
      </c>
      <c r="AV927" s="1">
        <f t="shared" si="118"/>
        <v>2.7540643516556593</v>
      </c>
      <c r="AW927" s="1">
        <f t="shared" si="119"/>
        <v>1.7094580109533037</v>
      </c>
    </row>
    <row r="928" spans="1:49" x14ac:dyDescent="0.2">
      <c r="A928">
        <v>926</v>
      </c>
      <c r="B928" t="s">
        <v>7947</v>
      </c>
      <c r="C928" t="s">
        <v>7946</v>
      </c>
      <c r="F928" t="s">
        <v>7945</v>
      </c>
      <c r="G928" t="s">
        <v>10</v>
      </c>
      <c r="H928" t="s">
        <v>9</v>
      </c>
      <c r="I928" t="s">
        <v>733</v>
      </c>
      <c r="J928" t="s">
        <v>7944</v>
      </c>
      <c r="K928" t="s">
        <v>7943</v>
      </c>
      <c r="L928" t="s">
        <v>7942</v>
      </c>
      <c r="M928" t="s">
        <v>7941</v>
      </c>
      <c r="N928">
        <v>3</v>
      </c>
      <c r="O928" t="s">
        <v>7940</v>
      </c>
      <c r="P928" t="s">
        <v>7939</v>
      </c>
      <c r="Q928" t="s">
        <v>7938</v>
      </c>
      <c r="R928" s="7">
        <v>38596</v>
      </c>
      <c r="S928" s="8">
        <f t="shared" si="112"/>
        <v>2005</v>
      </c>
      <c r="T928" s="8">
        <v>2005</v>
      </c>
      <c r="U928" s="8">
        <f t="shared" si="113"/>
        <v>17</v>
      </c>
      <c r="V928" s="7">
        <v>38596</v>
      </c>
      <c r="W928" t="s">
        <v>407</v>
      </c>
      <c r="X928" s="2">
        <v>2.0099999999999998</v>
      </c>
      <c r="Y928" s="6">
        <f t="shared" si="114"/>
        <v>5.3655802034115477E-2</v>
      </c>
      <c r="AA928">
        <v>15361276</v>
      </c>
      <c r="AB928">
        <v>18933</v>
      </c>
      <c r="AD928" t="s">
        <v>2</v>
      </c>
      <c r="AE928">
        <v>4</v>
      </c>
      <c r="AF928">
        <v>5</v>
      </c>
      <c r="AH928" t="s">
        <v>7937</v>
      </c>
      <c r="AI928" t="s">
        <v>7936</v>
      </c>
      <c r="AJ928" t="s">
        <v>7935</v>
      </c>
      <c r="AK928" t="s">
        <v>7934</v>
      </c>
      <c r="AL928">
        <v>15</v>
      </c>
      <c r="AM928" s="5">
        <f t="shared" si="115"/>
        <v>0.88235294117647056</v>
      </c>
      <c r="AN928" s="4">
        <f t="shared" si="116"/>
        <v>1.3363921865603492E-3</v>
      </c>
      <c r="AO928" s="3"/>
      <c r="AP928">
        <v>0</v>
      </c>
      <c r="AR928" t="s">
        <v>1</v>
      </c>
      <c r="AT928" s="2" t="s">
        <v>0</v>
      </c>
      <c r="AU928" s="1">
        <f t="shared" si="117"/>
        <v>3.7959979079848938</v>
      </c>
      <c r="AV928" s="1">
        <f t="shared" si="118"/>
        <v>2.7496097110337914</v>
      </c>
      <c r="AW928" s="1">
        <f t="shared" si="119"/>
        <v>1.7032215140826887</v>
      </c>
    </row>
    <row r="929" spans="1:49" x14ac:dyDescent="0.2">
      <c r="A929">
        <v>927</v>
      </c>
      <c r="B929" t="s">
        <v>7933</v>
      </c>
      <c r="C929" t="s">
        <v>7932</v>
      </c>
      <c r="F929" t="s">
        <v>7931</v>
      </c>
      <c r="G929" t="s">
        <v>10</v>
      </c>
      <c r="H929" t="s">
        <v>9</v>
      </c>
      <c r="I929" t="s">
        <v>7930</v>
      </c>
      <c r="J929" t="s">
        <v>7929</v>
      </c>
      <c r="K929" t="s">
        <v>7928</v>
      </c>
      <c r="L929" t="s">
        <v>7927</v>
      </c>
      <c r="M929" t="s">
        <v>315</v>
      </c>
      <c r="N929">
        <v>2</v>
      </c>
      <c r="O929" t="s">
        <v>7926</v>
      </c>
      <c r="P929" t="s">
        <v>7925</v>
      </c>
      <c r="Q929" t="s">
        <v>7924</v>
      </c>
      <c r="R929" s="7">
        <v>38596</v>
      </c>
      <c r="S929" s="8">
        <f t="shared" si="112"/>
        <v>2005</v>
      </c>
      <c r="T929" s="8">
        <v>2005</v>
      </c>
      <c r="U929" s="8">
        <f t="shared" si="113"/>
        <v>17</v>
      </c>
      <c r="V929" s="7">
        <v>38596</v>
      </c>
      <c r="W929" t="s">
        <v>407</v>
      </c>
      <c r="X929" s="2">
        <v>2.0099999999999998</v>
      </c>
      <c r="Y929" s="6">
        <f t="shared" si="114"/>
        <v>5.3655802034115477E-2</v>
      </c>
      <c r="AA929">
        <v>15361276</v>
      </c>
      <c r="AB929">
        <v>18933</v>
      </c>
      <c r="AD929" t="s">
        <v>2</v>
      </c>
      <c r="AE929">
        <v>4</v>
      </c>
      <c r="AF929">
        <v>5</v>
      </c>
      <c r="AH929" t="s">
        <v>7923</v>
      </c>
      <c r="AI929" t="s">
        <v>7922</v>
      </c>
      <c r="AJ929" t="s">
        <v>7921</v>
      </c>
      <c r="AK929" t="s">
        <v>7920</v>
      </c>
      <c r="AL929">
        <v>31</v>
      </c>
      <c r="AM929" s="5">
        <f t="shared" si="115"/>
        <v>1.8235294117647058</v>
      </c>
      <c r="AN929" s="4">
        <f t="shared" si="116"/>
        <v>2.7618771855580549E-3</v>
      </c>
      <c r="AO929" s="3"/>
      <c r="AP929">
        <v>0</v>
      </c>
      <c r="AQ929" t="s">
        <v>543</v>
      </c>
      <c r="AR929" t="s">
        <v>1</v>
      </c>
      <c r="AS929" t="s">
        <v>542</v>
      </c>
      <c r="AT929" s="2" t="s">
        <v>0</v>
      </c>
      <c r="AU929" s="1">
        <f t="shared" si="117"/>
        <v>3.8387624579548243</v>
      </c>
      <c r="AV929" s="1">
        <f t="shared" si="118"/>
        <v>2.8208839609836769</v>
      </c>
      <c r="AW929" s="1">
        <f t="shared" si="119"/>
        <v>1.8030054640125279</v>
      </c>
    </row>
    <row r="930" spans="1:49" x14ac:dyDescent="0.2">
      <c r="A930">
        <v>928</v>
      </c>
      <c r="B930" t="s">
        <v>7919</v>
      </c>
      <c r="F930" t="s">
        <v>7918</v>
      </c>
      <c r="G930" t="s">
        <v>10</v>
      </c>
      <c r="H930" t="s">
        <v>9</v>
      </c>
      <c r="I930" t="s">
        <v>7917</v>
      </c>
      <c r="N930">
        <v>4</v>
      </c>
      <c r="O930" t="s">
        <v>7916</v>
      </c>
      <c r="P930" t="s">
        <v>7915</v>
      </c>
      <c r="Q930" t="s">
        <v>899</v>
      </c>
      <c r="R930" s="7">
        <v>38596</v>
      </c>
      <c r="S930" s="8">
        <f t="shared" si="112"/>
        <v>2005</v>
      </c>
      <c r="T930" s="8">
        <v>2005</v>
      </c>
      <c r="U930" s="8">
        <f t="shared" si="113"/>
        <v>17</v>
      </c>
      <c r="V930" s="7">
        <v>38596</v>
      </c>
      <c r="W930" t="s">
        <v>369</v>
      </c>
      <c r="X930" s="2">
        <v>0.29499999999999998</v>
      </c>
      <c r="Y930" s="6">
        <f t="shared" si="114"/>
        <v>7.8748565174448087E-3</v>
      </c>
      <c r="AA930">
        <v>10642269</v>
      </c>
      <c r="AB930">
        <v>19554</v>
      </c>
      <c r="AD930" t="s">
        <v>2</v>
      </c>
      <c r="AE930">
        <v>50</v>
      </c>
      <c r="AF930">
        <v>9</v>
      </c>
      <c r="AH930" t="s">
        <v>7914</v>
      </c>
      <c r="AI930" t="s">
        <v>7913</v>
      </c>
      <c r="AK930" t="s">
        <v>7912</v>
      </c>
      <c r="AL930">
        <v>9</v>
      </c>
      <c r="AM930" s="5">
        <f t="shared" si="115"/>
        <v>0.52941176470588236</v>
      </c>
      <c r="AN930" s="4">
        <f t="shared" si="116"/>
        <v>8.0183531193620959E-4</v>
      </c>
      <c r="AO930" s="3"/>
      <c r="AP930">
        <v>0</v>
      </c>
      <c r="AR930" t="s">
        <v>1</v>
      </c>
      <c r="AT930" s="2" t="s">
        <v>0</v>
      </c>
      <c r="AU930" s="1">
        <f t="shared" si="117"/>
        <v>0.57529501557922291</v>
      </c>
      <c r="AV930" s="1">
        <f t="shared" si="118"/>
        <v>0.43383459146905096</v>
      </c>
      <c r="AW930" s="1">
        <f t="shared" si="119"/>
        <v>0.29237416735887889</v>
      </c>
    </row>
    <row r="931" spans="1:49" x14ac:dyDescent="0.2">
      <c r="A931">
        <v>929</v>
      </c>
      <c r="B931" t="s">
        <v>7911</v>
      </c>
      <c r="C931" t="s">
        <v>7910</v>
      </c>
      <c r="F931" t="s">
        <v>7909</v>
      </c>
      <c r="G931" t="s">
        <v>10</v>
      </c>
      <c r="H931" t="s">
        <v>9</v>
      </c>
      <c r="I931" t="s">
        <v>7908</v>
      </c>
      <c r="J931" t="s">
        <v>7907</v>
      </c>
      <c r="K931" t="s">
        <v>7906</v>
      </c>
      <c r="L931" t="s">
        <v>7905</v>
      </c>
      <c r="M931" t="s">
        <v>7904</v>
      </c>
      <c r="N931">
        <v>2</v>
      </c>
      <c r="O931" t="s">
        <v>7903</v>
      </c>
      <c r="P931" t="s">
        <v>7902</v>
      </c>
      <c r="Q931" t="s">
        <v>7901</v>
      </c>
      <c r="R931" s="7">
        <v>38596</v>
      </c>
      <c r="S931" s="8">
        <f t="shared" si="112"/>
        <v>2005</v>
      </c>
      <c r="T931" s="8">
        <v>2005</v>
      </c>
      <c r="U931" s="8">
        <f t="shared" si="113"/>
        <v>17</v>
      </c>
      <c r="V931" s="7">
        <v>38596</v>
      </c>
      <c r="W931" t="s">
        <v>407</v>
      </c>
      <c r="X931" s="2">
        <v>2.0099999999999998</v>
      </c>
      <c r="Y931" s="6">
        <f t="shared" si="114"/>
        <v>5.3655802034115477E-2</v>
      </c>
      <c r="AA931">
        <v>15361276</v>
      </c>
      <c r="AB931">
        <v>18933</v>
      </c>
      <c r="AD931" t="s">
        <v>2</v>
      </c>
      <c r="AE931">
        <v>4</v>
      </c>
      <c r="AF931">
        <v>5</v>
      </c>
      <c r="AH931" t="s">
        <v>7900</v>
      </c>
      <c r="AI931" t="s">
        <v>7899</v>
      </c>
      <c r="AJ931" t="s">
        <v>7898</v>
      </c>
      <c r="AK931" t="s">
        <v>7897</v>
      </c>
      <c r="AL931">
        <v>4</v>
      </c>
      <c r="AM931" s="5">
        <f t="shared" si="115"/>
        <v>0.23529411764705882</v>
      </c>
      <c r="AN931" s="4">
        <f t="shared" si="116"/>
        <v>3.5637124974942646E-4</v>
      </c>
      <c r="AO931" s="3"/>
      <c r="AP931">
        <v>0</v>
      </c>
      <c r="AQ931" t="s">
        <v>52</v>
      </c>
      <c r="AR931" t="s">
        <v>7896</v>
      </c>
      <c r="AS931" t="s">
        <v>401</v>
      </c>
      <c r="AT931" s="2" t="s">
        <v>0</v>
      </c>
      <c r="AU931" s="1">
        <f t="shared" si="117"/>
        <v>3.7665972798805658</v>
      </c>
      <c r="AV931" s="1">
        <f t="shared" si="118"/>
        <v>2.7006086641932452</v>
      </c>
      <c r="AW931" s="1">
        <f t="shared" si="119"/>
        <v>1.6346200485059241</v>
      </c>
    </row>
    <row r="932" spans="1:49" x14ac:dyDescent="0.2">
      <c r="A932">
        <v>930</v>
      </c>
      <c r="B932" t="s">
        <v>7895</v>
      </c>
      <c r="C932" t="s">
        <v>7894</v>
      </c>
      <c r="F932" t="s">
        <v>7893</v>
      </c>
      <c r="G932" t="s">
        <v>10</v>
      </c>
      <c r="H932" t="s">
        <v>9</v>
      </c>
      <c r="I932" t="s">
        <v>7892</v>
      </c>
      <c r="J932" t="s">
        <v>7891</v>
      </c>
      <c r="K932" t="s">
        <v>7890</v>
      </c>
      <c r="L932" t="s">
        <v>7889</v>
      </c>
      <c r="M932" t="s">
        <v>7888</v>
      </c>
      <c r="N932">
        <v>4</v>
      </c>
      <c r="O932" t="s">
        <v>7887</v>
      </c>
      <c r="P932" t="s">
        <v>7886</v>
      </c>
      <c r="Q932" t="s">
        <v>7885</v>
      </c>
      <c r="R932" s="7">
        <v>38596</v>
      </c>
      <c r="S932" s="8">
        <f t="shared" si="112"/>
        <v>2005</v>
      </c>
      <c r="T932" s="8">
        <v>2005</v>
      </c>
      <c r="U932" s="8">
        <f t="shared" si="113"/>
        <v>17</v>
      </c>
      <c r="V932" s="7">
        <v>38596</v>
      </c>
      <c r="W932" t="s">
        <v>407</v>
      </c>
      <c r="X932" s="2">
        <v>2.0099999999999998</v>
      </c>
      <c r="Y932" s="6">
        <f t="shared" si="114"/>
        <v>5.3655802034115477E-2</v>
      </c>
      <c r="AA932">
        <v>15361276</v>
      </c>
      <c r="AB932">
        <v>18933</v>
      </c>
      <c r="AD932" t="s">
        <v>2</v>
      </c>
      <c r="AE932">
        <v>4</v>
      </c>
      <c r="AF932">
        <v>5</v>
      </c>
      <c r="AH932" t="s">
        <v>7884</v>
      </c>
      <c r="AI932" t="s">
        <v>7883</v>
      </c>
      <c r="AJ932" t="s">
        <v>7882</v>
      </c>
      <c r="AK932" t="s">
        <v>7881</v>
      </c>
      <c r="AL932">
        <v>37</v>
      </c>
      <c r="AM932" s="5">
        <f t="shared" si="115"/>
        <v>2.1764705882352939</v>
      </c>
      <c r="AN932" s="4">
        <f t="shared" si="116"/>
        <v>3.2964340601821947E-3</v>
      </c>
      <c r="AO932" s="3"/>
      <c r="AP932">
        <v>0</v>
      </c>
      <c r="AQ932" t="s">
        <v>110</v>
      </c>
      <c r="AR932" t="s">
        <v>894</v>
      </c>
      <c r="AS932" t="s">
        <v>109</v>
      </c>
      <c r="AT932" s="2" t="s">
        <v>0</v>
      </c>
      <c r="AU932" s="1">
        <f t="shared" si="117"/>
        <v>3.8547991641935488</v>
      </c>
      <c r="AV932" s="1">
        <f t="shared" si="118"/>
        <v>2.8476118047148837</v>
      </c>
      <c r="AW932" s="1">
        <f t="shared" si="119"/>
        <v>1.840424445236218</v>
      </c>
    </row>
    <row r="933" spans="1:49" x14ac:dyDescent="0.2">
      <c r="A933">
        <v>931</v>
      </c>
      <c r="B933" t="s">
        <v>7880</v>
      </c>
      <c r="C933" t="s">
        <v>7879</v>
      </c>
      <c r="F933" t="s">
        <v>7878</v>
      </c>
      <c r="G933" t="s">
        <v>10</v>
      </c>
      <c r="H933" t="s">
        <v>9</v>
      </c>
      <c r="I933" t="s">
        <v>7877</v>
      </c>
      <c r="J933" t="s">
        <v>7876</v>
      </c>
      <c r="K933" t="s">
        <v>7875</v>
      </c>
      <c r="L933" t="s">
        <v>7874</v>
      </c>
      <c r="M933" t="s">
        <v>7873</v>
      </c>
      <c r="N933">
        <v>2</v>
      </c>
      <c r="O933" t="s">
        <v>7872</v>
      </c>
      <c r="P933" t="s">
        <v>7871</v>
      </c>
      <c r="Q933" t="s">
        <v>7870</v>
      </c>
      <c r="R933" s="7">
        <v>38596</v>
      </c>
      <c r="S933" s="8">
        <f t="shared" si="112"/>
        <v>2005</v>
      </c>
      <c r="T933" s="8">
        <v>2005</v>
      </c>
      <c r="U933" s="8">
        <f t="shared" si="113"/>
        <v>17</v>
      </c>
      <c r="V933" s="7">
        <v>38596</v>
      </c>
      <c r="W933" t="s">
        <v>407</v>
      </c>
      <c r="X933" s="2">
        <v>2.0099999999999998</v>
      </c>
      <c r="Y933" s="6">
        <f t="shared" si="114"/>
        <v>5.3655802034115477E-2</v>
      </c>
      <c r="AA933">
        <v>15361276</v>
      </c>
      <c r="AB933">
        <v>18933</v>
      </c>
      <c r="AD933" t="s">
        <v>2</v>
      </c>
      <c r="AE933">
        <v>4</v>
      </c>
      <c r="AF933">
        <v>5</v>
      </c>
      <c r="AH933" t="s">
        <v>7869</v>
      </c>
      <c r="AI933" t="s">
        <v>7868</v>
      </c>
      <c r="AJ933" t="s">
        <v>7867</v>
      </c>
      <c r="AK933" t="s">
        <v>7866</v>
      </c>
      <c r="AL933">
        <v>16</v>
      </c>
      <c r="AM933" s="5">
        <f t="shared" si="115"/>
        <v>0.94117647058823528</v>
      </c>
      <c r="AN933" s="4">
        <f t="shared" si="116"/>
        <v>1.4254849989977058E-3</v>
      </c>
      <c r="AO933" s="3"/>
      <c r="AP933">
        <v>0</v>
      </c>
      <c r="AR933" t="s">
        <v>1</v>
      </c>
      <c r="AT933" s="2" t="s">
        <v>0</v>
      </c>
      <c r="AU933" s="1">
        <f t="shared" si="117"/>
        <v>3.7986706923580145</v>
      </c>
      <c r="AV933" s="1">
        <f t="shared" si="118"/>
        <v>2.7540643516556593</v>
      </c>
      <c r="AW933" s="1">
        <f t="shared" si="119"/>
        <v>1.7094580109533037</v>
      </c>
    </row>
    <row r="934" spans="1:49" x14ac:dyDescent="0.2">
      <c r="A934">
        <v>932</v>
      </c>
      <c r="B934" t="s">
        <v>7865</v>
      </c>
      <c r="C934" t="s">
        <v>7864</v>
      </c>
      <c r="F934" t="s">
        <v>7863</v>
      </c>
      <c r="G934" t="s">
        <v>10</v>
      </c>
      <c r="H934" t="s">
        <v>9</v>
      </c>
      <c r="I934" t="s">
        <v>7862</v>
      </c>
      <c r="J934" t="s">
        <v>7861</v>
      </c>
      <c r="K934" t="s">
        <v>7860</v>
      </c>
      <c r="L934" t="s">
        <v>7859</v>
      </c>
      <c r="M934" t="s">
        <v>7858</v>
      </c>
      <c r="N934">
        <v>2</v>
      </c>
      <c r="O934" t="s">
        <v>7857</v>
      </c>
      <c r="P934" t="s">
        <v>7856</v>
      </c>
      <c r="Q934" t="s">
        <v>7855</v>
      </c>
      <c r="R934" s="7">
        <v>38596</v>
      </c>
      <c r="S934" s="8">
        <f t="shared" si="112"/>
        <v>2005</v>
      </c>
      <c r="T934" s="8">
        <v>2005</v>
      </c>
      <c r="U934" s="8">
        <f t="shared" si="113"/>
        <v>17</v>
      </c>
      <c r="V934" s="7">
        <v>38596</v>
      </c>
      <c r="W934" t="s">
        <v>407</v>
      </c>
      <c r="X934" s="2">
        <v>2.0099999999999998</v>
      </c>
      <c r="Y934" s="6">
        <f t="shared" si="114"/>
        <v>5.3655802034115477E-2</v>
      </c>
      <c r="AA934">
        <v>15361276</v>
      </c>
      <c r="AB934">
        <v>18933</v>
      </c>
      <c r="AD934" t="s">
        <v>2</v>
      </c>
      <c r="AE934">
        <v>4</v>
      </c>
      <c r="AF934">
        <v>5</v>
      </c>
      <c r="AH934" t="s">
        <v>7854</v>
      </c>
      <c r="AI934" t="s">
        <v>7853</v>
      </c>
      <c r="AJ934" t="s">
        <v>7852</v>
      </c>
      <c r="AK934" t="s">
        <v>7851</v>
      </c>
      <c r="AL934">
        <v>5</v>
      </c>
      <c r="AM934" s="5">
        <f t="shared" si="115"/>
        <v>0.29411764705882354</v>
      </c>
      <c r="AN934" s="4">
        <f t="shared" si="116"/>
        <v>4.4546406218678308E-4</v>
      </c>
      <c r="AO934" s="3"/>
      <c r="AP934">
        <v>0</v>
      </c>
      <c r="AQ934" t="s">
        <v>110</v>
      </c>
      <c r="AR934" t="s">
        <v>7850</v>
      </c>
      <c r="AS934" t="s">
        <v>109</v>
      </c>
      <c r="AT934" s="2" t="s">
        <v>0</v>
      </c>
      <c r="AU934" s="1">
        <f t="shared" si="117"/>
        <v>3.7692700642536865</v>
      </c>
      <c r="AV934" s="1">
        <f t="shared" si="118"/>
        <v>2.7050633048151131</v>
      </c>
      <c r="AW934" s="1">
        <f t="shared" si="119"/>
        <v>1.6408565453765389</v>
      </c>
    </row>
    <row r="935" spans="1:49" x14ac:dyDescent="0.2">
      <c r="A935">
        <v>933</v>
      </c>
      <c r="B935" t="s">
        <v>7849</v>
      </c>
      <c r="C935" t="s">
        <v>7848</v>
      </c>
      <c r="F935" t="s">
        <v>7847</v>
      </c>
      <c r="G935" t="s">
        <v>10</v>
      </c>
      <c r="H935" t="s">
        <v>9</v>
      </c>
      <c r="I935" t="s">
        <v>7846</v>
      </c>
      <c r="J935" t="s">
        <v>7845</v>
      </c>
      <c r="K935" t="s">
        <v>7844</v>
      </c>
      <c r="L935" t="s">
        <v>7843</v>
      </c>
      <c r="M935" t="s">
        <v>63</v>
      </c>
      <c r="N935">
        <v>1</v>
      </c>
      <c r="O935" t="s">
        <v>7842</v>
      </c>
      <c r="P935">
        <v>6603557845</v>
      </c>
      <c r="Q935" t="s">
        <v>7841</v>
      </c>
      <c r="R935" s="7">
        <v>38596</v>
      </c>
      <c r="S935" s="8">
        <f t="shared" si="112"/>
        <v>2005</v>
      </c>
      <c r="T935" s="8">
        <v>2005</v>
      </c>
      <c r="U935" s="8">
        <f t="shared" si="113"/>
        <v>17</v>
      </c>
      <c r="V935" s="7">
        <v>38596</v>
      </c>
      <c r="W935" t="s">
        <v>407</v>
      </c>
      <c r="X935" s="2">
        <v>2.0099999999999998</v>
      </c>
      <c r="Y935" s="6">
        <f t="shared" si="114"/>
        <v>5.3655802034115477E-2</v>
      </c>
      <c r="AA935">
        <v>15361276</v>
      </c>
      <c r="AB935">
        <v>18933</v>
      </c>
      <c r="AD935" t="s">
        <v>2</v>
      </c>
      <c r="AE935">
        <v>4</v>
      </c>
      <c r="AF935">
        <v>5</v>
      </c>
      <c r="AH935" t="s">
        <v>7840</v>
      </c>
      <c r="AI935" t="s">
        <v>7839</v>
      </c>
      <c r="AJ935" t="s">
        <v>7838</v>
      </c>
      <c r="AK935" t="s">
        <v>7837</v>
      </c>
      <c r="AL935">
        <v>34</v>
      </c>
      <c r="AM935" s="5">
        <f t="shared" si="115"/>
        <v>2</v>
      </c>
      <c r="AN935" s="4">
        <f t="shared" si="116"/>
        <v>3.0291556228701248E-3</v>
      </c>
      <c r="AO935" s="3"/>
      <c r="AP935">
        <v>0</v>
      </c>
      <c r="AR935" t="s">
        <v>1</v>
      </c>
      <c r="AT935" s="2" t="s">
        <v>0</v>
      </c>
      <c r="AU935" s="1">
        <f t="shared" si="117"/>
        <v>3.8467808110741868</v>
      </c>
      <c r="AV935" s="1">
        <f t="shared" si="118"/>
        <v>2.8342478828492799</v>
      </c>
      <c r="AW935" s="1">
        <f t="shared" si="119"/>
        <v>1.8217149546243729</v>
      </c>
    </row>
    <row r="936" spans="1:49" x14ac:dyDescent="0.2">
      <c r="A936">
        <v>934</v>
      </c>
      <c r="B936" t="s">
        <v>7836</v>
      </c>
      <c r="C936" t="s">
        <v>7835</v>
      </c>
      <c r="F936" t="s">
        <v>7834</v>
      </c>
      <c r="G936" t="s">
        <v>10</v>
      </c>
      <c r="H936" t="s">
        <v>9</v>
      </c>
      <c r="I936" t="s">
        <v>7833</v>
      </c>
      <c r="J936" t="s">
        <v>7832</v>
      </c>
      <c r="K936" t="s">
        <v>7831</v>
      </c>
      <c r="L936" t="s">
        <v>7830</v>
      </c>
      <c r="M936" t="s">
        <v>7829</v>
      </c>
      <c r="N936">
        <v>2</v>
      </c>
      <c r="O936" t="s">
        <v>7828</v>
      </c>
      <c r="P936" t="s">
        <v>7827</v>
      </c>
      <c r="Q936" t="s">
        <v>7826</v>
      </c>
      <c r="R936" s="7">
        <v>38596</v>
      </c>
      <c r="S936" s="8">
        <f t="shared" si="112"/>
        <v>2005</v>
      </c>
      <c r="T936" s="8">
        <v>2005</v>
      </c>
      <c r="U936" s="8">
        <f t="shared" si="113"/>
        <v>17</v>
      </c>
      <c r="V936" s="7">
        <v>38596</v>
      </c>
      <c r="W936" t="s">
        <v>407</v>
      </c>
      <c r="X936" s="2">
        <v>2.0099999999999998</v>
      </c>
      <c r="Y936" s="6">
        <f t="shared" si="114"/>
        <v>5.3655802034115477E-2</v>
      </c>
      <c r="AA936">
        <v>15361276</v>
      </c>
      <c r="AB936">
        <v>18933</v>
      </c>
      <c r="AD936" t="s">
        <v>2</v>
      </c>
      <c r="AE936">
        <v>4</v>
      </c>
      <c r="AF936">
        <v>5</v>
      </c>
      <c r="AH936" t="s">
        <v>7825</v>
      </c>
      <c r="AI936" t="s">
        <v>7824</v>
      </c>
      <c r="AJ936" t="s">
        <v>7823</v>
      </c>
      <c r="AK936" t="s">
        <v>7822</v>
      </c>
      <c r="AL936">
        <v>29</v>
      </c>
      <c r="AM936" s="5">
        <f t="shared" si="115"/>
        <v>1.7058823529411764</v>
      </c>
      <c r="AN936" s="4">
        <f t="shared" si="116"/>
        <v>2.5836915606833417E-3</v>
      </c>
      <c r="AO936" s="3"/>
      <c r="AP936">
        <v>0</v>
      </c>
      <c r="AQ936" t="s">
        <v>153</v>
      </c>
      <c r="AR936" t="s">
        <v>1</v>
      </c>
      <c r="AS936" t="s">
        <v>152</v>
      </c>
      <c r="AT936" s="2" t="s">
        <v>0</v>
      </c>
      <c r="AU936" s="1">
        <f t="shared" si="117"/>
        <v>3.8334168892085829</v>
      </c>
      <c r="AV936" s="1">
        <f t="shared" si="118"/>
        <v>2.811974679739941</v>
      </c>
      <c r="AW936" s="1">
        <f t="shared" si="119"/>
        <v>1.7905324702712981</v>
      </c>
    </row>
    <row r="937" spans="1:49" x14ac:dyDescent="0.2">
      <c r="A937">
        <v>935</v>
      </c>
      <c r="B937" t="s">
        <v>7821</v>
      </c>
      <c r="C937" t="s">
        <v>7820</v>
      </c>
      <c r="F937" t="s">
        <v>7819</v>
      </c>
      <c r="G937" t="s">
        <v>10</v>
      </c>
      <c r="H937" t="s">
        <v>9</v>
      </c>
      <c r="I937" t="s">
        <v>7818</v>
      </c>
      <c r="J937" t="s">
        <v>7817</v>
      </c>
      <c r="K937" t="s">
        <v>7816</v>
      </c>
      <c r="L937" t="s">
        <v>7815</v>
      </c>
      <c r="M937" t="s">
        <v>144</v>
      </c>
      <c r="N937">
        <v>2</v>
      </c>
      <c r="O937" t="s">
        <v>7814</v>
      </c>
      <c r="P937" t="s">
        <v>7813</v>
      </c>
      <c r="Q937" t="s">
        <v>7812</v>
      </c>
      <c r="R937" s="7">
        <v>38596</v>
      </c>
      <c r="S937" s="8">
        <f t="shared" si="112"/>
        <v>2005</v>
      </c>
      <c r="T937" s="8">
        <v>2005</v>
      </c>
      <c r="U937" s="8">
        <f t="shared" si="113"/>
        <v>17</v>
      </c>
      <c r="V937" s="7">
        <v>38596</v>
      </c>
      <c r="W937" t="s">
        <v>407</v>
      </c>
      <c r="X937" s="2">
        <v>2.0099999999999998</v>
      </c>
      <c r="Y937" s="6">
        <f t="shared" si="114"/>
        <v>5.3655802034115477E-2</v>
      </c>
      <c r="AA937">
        <v>15361276</v>
      </c>
      <c r="AB937">
        <v>18933</v>
      </c>
      <c r="AD937" t="s">
        <v>2</v>
      </c>
      <c r="AE937">
        <v>4</v>
      </c>
      <c r="AF937">
        <v>5</v>
      </c>
      <c r="AH937" t="s">
        <v>7811</v>
      </c>
      <c r="AI937" t="s">
        <v>7810</v>
      </c>
      <c r="AJ937" t="s">
        <v>7809</v>
      </c>
      <c r="AK937" t="s">
        <v>7808</v>
      </c>
      <c r="AL937">
        <v>66</v>
      </c>
      <c r="AM937" s="5">
        <f t="shared" si="115"/>
        <v>3.8823529411764706</v>
      </c>
      <c r="AN937" s="4">
        <f t="shared" si="116"/>
        <v>5.8801256208655369E-3</v>
      </c>
      <c r="AO937" s="3"/>
      <c r="AP937">
        <v>0</v>
      </c>
      <c r="AQ937" t="s">
        <v>723</v>
      </c>
      <c r="AR937" t="s">
        <v>1</v>
      </c>
      <c r="AS937" t="s">
        <v>722</v>
      </c>
      <c r="AT937" s="2" t="s">
        <v>0</v>
      </c>
      <c r="AU937" s="1">
        <f t="shared" si="117"/>
        <v>3.9323099110140496</v>
      </c>
      <c r="AV937" s="1">
        <f t="shared" si="118"/>
        <v>2.9767963827490509</v>
      </c>
      <c r="AW937" s="1">
        <f t="shared" si="119"/>
        <v>2.0212828544840518</v>
      </c>
    </row>
    <row r="938" spans="1:49" x14ac:dyDescent="0.2">
      <c r="A938">
        <v>936</v>
      </c>
      <c r="B938" t="s">
        <v>7807</v>
      </c>
      <c r="C938" t="s">
        <v>7806</v>
      </c>
      <c r="F938" t="s">
        <v>7805</v>
      </c>
      <c r="G938" t="s">
        <v>10</v>
      </c>
      <c r="H938" t="s">
        <v>9</v>
      </c>
      <c r="I938" t="s">
        <v>7804</v>
      </c>
      <c r="J938" t="s">
        <v>7803</v>
      </c>
      <c r="K938" t="s">
        <v>7802</v>
      </c>
      <c r="L938" t="s">
        <v>7801</v>
      </c>
      <c r="M938" t="s">
        <v>315</v>
      </c>
      <c r="N938">
        <v>2</v>
      </c>
      <c r="O938" t="s">
        <v>7800</v>
      </c>
      <c r="P938" t="s">
        <v>7799</v>
      </c>
      <c r="Q938" t="s">
        <v>7798</v>
      </c>
      <c r="R938" s="7">
        <v>38596</v>
      </c>
      <c r="S938" s="8">
        <f t="shared" si="112"/>
        <v>2005</v>
      </c>
      <c r="T938" s="8">
        <v>2005</v>
      </c>
      <c r="U938" s="8">
        <f t="shared" si="113"/>
        <v>17</v>
      </c>
      <c r="V938" s="7">
        <v>38596</v>
      </c>
      <c r="W938" t="s">
        <v>407</v>
      </c>
      <c r="X938" s="2">
        <v>2.0099999999999998</v>
      </c>
      <c r="Y938" s="6">
        <f t="shared" si="114"/>
        <v>5.3655802034115477E-2</v>
      </c>
      <c r="AA938">
        <v>15361276</v>
      </c>
      <c r="AB938">
        <v>18933</v>
      </c>
      <c r="AD938" t="s">
        <v>2</v>
      </c>
      <c r="AE938">
        <v>4</v>
      </c>
      <c r="AF938">
        <v>5</v>
      </c>
      <c r="AH938" t="s">
        <v>7797</v>
      </c>
      <c r="AI938" t="s">
        <v>7796</v>
      </c>
      <c r="AJ938" t="s">
        <v>7795</v>
      </c>
      <c r="AK938" t="s">
        <v>7794</v>
      </c>
      <c r="AL938">
        <v>142</v>
      </c>
      <c r="AM938" s="5">
        <f t="shared" si="115"/>
        <v>8.3529411764705888</v>
      </c>
      <c r="AN938" s="4">
        <f t="shared" si="116"/>
        <v>1.265117936610464E-2</v>
      </c>
      <c r="AO938" s="3"/>
      <c r="AP938">
        <v>0</v>
      </c>
      <c r="AR938" t="s">
        <v>7793</v>
      </c>
      <c r="AT938" s="2" t="s">
        <v>0</v>
      </c>
      <c r="AU938" s="1">
        <f t="shared" si="117"/>
        <v>4.1354415233712221</v>
      </c>
      <c r="AV938" s="1">
        <f t="shared" si="118"/>
        <v>3.3153490700110062</v>
      </c>
      <c r="AW938" s="1">
        <f t="shared" si="119"/>
        <v>2.495256616650789</v>
      </c>
    </row>
    <row r="939" spans="1:49" x14ac:dyDescent="0.2">
      <c r="A939">
        <v>937</v>
      </c>
      <c r="B939" t="s">
        <v>7792</v>
      </c>
      <c r="C939" t="s">
        <v>7791</v>
      </c>
      <c r="F939" t="s">
        <v>7790</v>
      </c>
      <c r="G939" t="s">
        <v>10</v>
      </c>
      <c r="H939" t="s">
        <v>9</v>
      </c>
      <c r="I939" t="s">
        <v>7789</v>
      </c>
      <c r="J939" t="s">
        <v>7788</v>
      </c>
      <c r="K939" t="s">
        <v>7787</v>
      </c>
      <c r="L939" t="s">
        <v>7786</v>
      </c>
      <c r="M939" t="s">
        <v>7785</v>
      </c>
      <c r="N939">
        <v>3</v>
      </c>
      <c r="O939" t="s">
        <v>7784</v>
      </c>
      <c r="P939" t="s">
        <v>7783</v>
      </c>
      <c r="Q939" t="s">
        <v>7782</v>
      </c>
      <c r="R939" s="7">
        <v>38596</v>
      </c>
      <c r="S939" s="8">
        <f t="shared" si="112"/>
        <v>2005</v>
      </c>
      <c r="T939" s="8">
        <v>2005</v>
      </c>
      <c r="U939" s="8">
        <f t="shared" si="113"/>
        <v>17</v>
      </c>
      <c r="V939" s="7">
        <v>38596</v>
      </c>
      <c r="W939" t="s">
        <v>407</v>
      </c>
      <c r="X939" s="2">
        <v>2.0099999999999998</v>
      </c>
      <c r="Y939" s="6">
        <f t="shared" si="114"/>
        <v>5.3655802034115477E-2</v>
      </c>
      <c r="AA939">
        <v>15361276</v>
      </c>
      <c r="AB939">
        <v>18933</v>
      </c>
      <c r="AD939" t="s">
        <v>2</v>
      </c>
      <c r="AE939">
        <v>4</v>
      </c>
      <c r="AF939">
        <v>5</v>
      </c>
      <c r="AH939" t="s">
        <v>7781</v>
      </c>
      <c r="AI939" t="s">
        <v>7780</v>
      </c>
      <c r="AJ939" t="s">
        <v>7779</v>
      </c>
      <c r="AK939" t="s">
        <v>7778</v>
      </c>
      <c r="AL939">
        <v>208</v>
      </c>
      <c r="AM939" s="5">
        <f t="shared" si="115"/>
        <v>12.235294117647058</v>
      </c>
      <c r="AN939" s="4">
        <f t="shared" si="116"/>
        <v>1.8531304986970174E-2</v>
      </c>
      <c r="AO939" s="3"/>
      <c r="AP939">
        <v>0</v>
      </c>
      <c r="AR939" t="s">
        <v>1</v>
      </c>
      <c r="AT939" s="2" t="s">
        <v>0</v>
      </c>
      <c r="AU939" s="1">
        <f t="shared" si="117"/>
        <v>4.3118452919971881</v>
      </c>
      <c r="AV939" s="1">
        <f t="shared" si="118"/>
        <v>3.6093553510542824</v>
      </c>
      <c r="AW939" s="1">
        <f t="shared" si="119"/>
        <v>2.9068654101113762</v>
      </c>
    </row>
    <row r="940" spans="1:49" x14ac:dyDescent="0.2">
      <c r="A940">
        <v>938</v>
      </c>
      <c r="B940" t="s">
        <v>7777</v>
      </c>
      <c r="C940" t="s">
        <v>7776</v>
      </c>
      <c r="F940" t="s">
        <v>7775</v>
      </c>
      <c r="G940" t="s">
        <v>10</v>
      </c>
      <c r="H940" t="s">
        <v>9</v>
      </c>
      <c r="I940" t="s">
        <v>7774</v>
      </c>
      <c r="J940" t="s">
        <v>7773</v>
      </c>
      <c r="K940" t="s">
        <v>7772</v>
      </c>
      <c r="L940" t="s">
        <v>7771</v>
      </c>
      <c r="M940" t="s">
        <v>7770</v>
      </c>
      <c r="N940">
        <v>2</v>
      </c>
      <c r="O940" t="s">
        <v>7769</v>
      </c>
      <c r="P940" t="s">
        <v>7768</v>
      </c>
      <c r="Q940" t="s">
        <v>7767</v>
      </c>
      <c r="R940" s="7">
        <v>38596</v>
      </c>
      <c r="S940" s="8">
        <f t="shared" si="112"/>
        <v>2005</v>
      </c>
      <c r="T940" s="8">
        <v>2005</v>
      </c>
      <c r="U940" s="8">
        <f t="shared" si="113"/>
        <v>17</v>
      </c>
      <c r="V940" s="7">
        <v>38596</v>
      </c>
      <c r="W940" t="s">
        <v>407</v>
      </c>
      <c r="X940" s="2">
        <v>2.0099999999999998</v>
      </c>
      <c r="Y940" s="6">
        <f t="shared" si="114"/>
        <v>5.3655802034115477E-2</v>
      </c>
      <c r="AA940">
        <v>15361276</v>
      </c>
      <c r="AB940">
        <v>18933</v>
      </c>
      <c r="AD940" t="s">
        <v>2</v>
      </c>
      <c r="AE940">
        <v>4</v>
      </c>
      <c r="AF940">
        <v>5</v>
      </c>
      <c r="AH940" t="s">
        <v>7766</v>
      </c>
      <c r="AI940" t="s">
        <v>7765</v>
      </c>
      <c r="AJ940" t="s">
        <v>7764</v>
      </c>
      <c r="AK940" t="s">
        <v>7763</v>
      </c>
      <c r="AL940">
        <v>32</v>
      </c>
      <c r="AM940" s="5">
        <f t="shared" si="115"/>
        <v>1.8823529411764706</v>
      </c>
      <c r="AN940" s="4">
        <f t="shared" si="116"/>
        <v>2.8509699979954116E-3</v>
      </c>
      <c r="AO940" s="3"/>
      <c r="AP940">
        <v>0</v>
      </c>
      <c r="AR940" t="s">
        <v>1</v>
      </c>
      <c r="AT940" s="2" t="s">
        <v>0</v>
      </c>
      <c r="AU940" s="1">
        <f t="shared" si="117"/>
        <v>3.841435242327945</v>
      </c>
      <c r="AV940" s="1">
        <f t="shared" si="118"/>
        <v>2.8253386016055444</v>
      </c>
      <c r="AW940" s="1">
        <f t="shared" si="119"/>
        <v>1.8092419608831432</v>
      </c>
    </row>
    <row r="941" spans="1:49" x14ac:dyDescent="0.2">
      <c r="A941">
        <v>939</v>
      </c>
      <c r="B941" t="s">
        <v>7762</v>
      </c>
      <c r="F941" t="s">
        <v>7761</v>
      </c>
      <c r="G941" t="s">
        <v>10</v>
      </c>
      <c r="H941" t="s">
        <v>9</v>
      </c>
      <c r="I941" t="s">
        <v>1239</v>
      </c>
      <c r="J941" t="s">
        <v>7760</v>
      </c>
      <c r="K941" t="s">
        <v>7759</v>
      </c>
      <c r="L941" t="s">
        <v>7758</v>
      </c>
      <c r="M941" t="s">
        <v>7757</v>
      </c>
      <c r="N941">
        <v>4</v>
      </c>
      <c r="O941" t="s">
        <v>7756</v>
      </c>
      <c r="P941" t="s">
        <v>7755</v>
      </c>
      <c r="Q941" t="s">
        <v>7754</v>
      </c>
      <c r="R941" s="7">
        <v>38596</v>
      </c>
      <c r="S941" s="8">
        <f t="shared" si="112"/>
        <v>2005</v>
      </c>
      <c r="T941" s="8">
        <v>2005</v>
      </c>
      <c r="U941" s="8">
        <f t="shared" si="113"/>
        <v>17</v>
      </c>
      <c r="V941" s="7">
        <v>38596</v>
      </c>
      <c r="W941" t="s">
        <v>7746</v>
      </c>
      <c r="X941" s="2">
        <v>0.19</v>
      </c>
      <c r="Y941" s="6">
        <f t="shared" si="114"/>
        <v>5.0719414858119115E-3</v>
      </c>
      <c r="AA941">
        <v>13483447</v>
      </c>
      <c r="AB941">
        <v>51658</v>
      </c>
      <c r="AD941" t="s">
        <v>2</v>
      </c>
      <c r="AE941">
        <v>3</v>
      </c>
      <c r="AF941">
        <v>9</v>
      </c>
      <c r="AH941" t="s">
        <v>287</v>
      </c>
      <c r="AI941" t="s">
        <v>7753</v>
      </c>
      <c r="AK941" t="s">
        <v>7752</v>
      </c>
      <c r="AL941">
        <v>13</v>
      </c>
      <c r="AM941" s="5">
        <f t="shared" si="115"/>
        <v>0.76470588235294112</v>
      </c>
      <c r="AN941" s="4">
        <f t="shared" si="116"/>
        <v>1.1582065616856359E-3</v>
      </c>
      <c r="AO941" s="3"/>
      <c r="AP941">
        <v>0</v>
      </c>
      <c r="AR941" t="s">
        <v>1</v>
      </c>
      <c r="AT941" s="2" t="s">
        <v>0</v>
      </c>
      <c r="AU941" s="1">
        <f t="shared" si="117"/>
        <v>0.38978210085740289</v>
      </c>
      <c r="AV941" s="1">
        <f t="shared" si="118"/>
        <v>0.31150740237487734</v>
      </c>
      <c r="AW941" s="1">
        <f t="shared" si="119"/>
        <v>0.23323270389235184</v>
      </c>
    </row>
    <row r="942" spans="1:49" x14ac:dyDescent="0.2">
      <c r="A942">
        <v>940</v>
      </c>
      <c r="B942" t="s">
        <v>7751</v>
      </c>
      <c r="F942" t="s">
        <v>7750</v>
      </c>
      <c r="G942" t="s">
        <v>10</v>
      </c>
      <c r="H942" t="s">
        <v>9</v>
      </c>
      <c r="I942" t="s">
        <v>1468</v>
      </c>
      <c r="J942" t="s">
        <v>524</v>
      </c>
      <c r="K942" t="s">
        <v>523</v>
      </c>
      <c r="L942" t="s">
        <v>522</v>
      </c>
      <c r="M942" t="s">
        <v>206</v>
      </c>
      <c r="N942">
        <v>3</v>
      </c>
      <c r="O942" t="s">
        <v>7749</v>
      </c>
      <c r="P942" t="s">
        <v>7748</v>
      </c>
      <c r="Q942" t="s">
        <v>7747</v>
      </c>
      <c r="R942" s="7">
        <v>38596</v>
      </c>
      <c r="S942" s="8">
        <f t="shared" si="112"/>
        <v>2005</v>
      </c>
      <c r="T942" s="8">
        <v>2005</v>
      </c>
      <c r="U942" s="8">
        <f t="shared" si="113"/>
        <v>17</v>
      </c>
      <c r="V942" s="7">
        <v>38596</v>
      </c>
      <c r="W942" t="s">
        <v>7746</v>
      </c>
      <c r="X942" s="2">
        <v>0.19</v>
      </c>
      <c r="Y942" s="6">
        <f t="shared" si="114"/>
        <v>5.0719414858119115E-3</v>
      </c>
      <c r="AA942">
        <v>13483447</v>
      </c>
      <c r="AB942">
        <v>51658</v>
      </c>
      <c r="AD942" t="s">
        <v>2</v>
      </c>
      <c r="AE942">
        <v>3</v>
      </c>
      <c r="AF942">
        <v>9</v>
      </c>
      <c r="AH942" t="s">
        <v>388</v>
      </c>
      <c r="AI942" t="s">
        <v>7745</v>
      </c>
      <c r="AK942" t="s">
        <v>7744</v>
      </c>
      <c r="AL942">
        <v>1</v>
      </c>
      <c r="AM942" s="5">
        <f t="shared" si="115"/>
        <v>5.8823529411764705E-2</v>
      </c>
      <c r="AN942" s="4">
        <f t="shared" si="116"/>
        <v>8.9092812437356614E-5</v>
      </c>
      <c r="AO942" s="3"/>
      <c r="AP942">
        <v>0</v>
      </c>
      <c r="AR942" t="s">
        <v>1</v>
      </c>
      <c r="AT942" s="2" t="s">
        <v>0</v>
      </c>
      <c r="AU942" s="1">
        <f t="shared" si="117"/>
        <v>0.35770868837995451</v>
      </c>
      <c r="AV942" s="1">
        <f t="shared" si="118"/>
        <v>0.25805171491246343</v>
      </c>
      <c r="AW942" s="1">
        <f t="shared" si="119"/>
        <v>0.15839474144497231</v>
      </c>
    </row>
    <row r="943" spans="1:49" x14ac:dyDescent="0.2">
      <c r="A943">
        <v>941</v>
      </c>
      <c r="B943" t="s">
        <v>7743</v>
      </c>
      <c r="C943" t="s">
        <v>7742</v>
      </c>
      <c r="F943" t="s">
        <v>7741</v>
      </c>
      <c r="G943" t="s">
        <v>10</v>
      </c>
      <c r="H943" t="s">
        <v>9</v>
      </c>
      <c r="I943" t="s">
        <v>130</v>
      </c>
      <c r="J943" t="s">
        <v>7740</v>
      </c>
      <c r="K943" t="s">
        <v>7739</v>
      </c>
      <c r="L943" t="s">
        <v>7738</v>
      </c>
      <c r="M943" t="s">
        <v>7737</v>
      </c>
      <c r="N943">
        <v>6</v>
      </c>
      <c r="O943" t="s">
        <v>7736</v>
      </c>
      <c r="P943" t="s">
        <v>7735</v>
      </c>
      <c r="Q943" t="s">
        <v>7734</v>
      </c>
      <c r="R943" s="7">
        <v>38596</v>
      </c>
      <c r="S943" s="8">
        <f t="shared" si="112"/>
        <v>2005</v>
      </c>
      <c r="T943" s="8">
        <v>2005</v>
      </c>
      <c r="U943" s="8">
        <f t="shared" si="113"/>
        <v>17</v>
      </c>
      <c r="V943" s="7">
        <v>38596</v>
      </c>
      <c r="W943" t="s">
        <v>7733</v>
      </c>
      <c r="X943" s="2">
        <v>1.0649999999999999</v>
      </c>
      <c r="Y943" s="6">
        <f t="shared" si="114"/>
        <v>2.8429566749419394E-2</v>
      </c>
      <c r="AA943">
        <v>14373254</v>
      </c>
      <c r="AB943">
        <v>27543</v>
      </c>
      <c r="AC943">
        <v>14373262</v>
      </c>
      <c r="AD943" t="s">
        <v>2</v>
      </c>
      <c r="AE943">
        <v>94</v>
      </c>
      <c r="AF943">
        <v>4</v>
      </c>
      <c r="AH943" t="s">
        <v>943</v>
      </c>
      <c r="AI943" t="s">
        <v>7732</v>
      </c>
      <c r="AJ943" t="s">
        <v>7731</v>
      </c>
      <c r="AK943" t="s">
        <v>7730</v>
      </c>
      <c r="AL943">
        <v>22</v>
      </c>
      <c r="AM943" s="5">
        <f t="shared" si="115"/>
        <v>1.2941176470588236</v>
      </c>
      <c r="AN943" s="4">
        <f t="shared" si="116"/>
        <v>1.9600418736218455E-3</v>
      </c>
      <c r="AO943" s="3"/>
      <c r="AP943">
        <v>0</v>
      </c>
      <c r="AQ943" t="s">
        <v>129</v>
      </c>
      <c r="AR943" t="s">
        <v>7729</v>
      </c>
      <c r="AS943" t="s">
        <v>128</v>
      </c>
      <c r="AT943" s="2" t="s">
        <v>0</v>
      </c>
      <c r="AU943" s="1">
        <f t="shared" si="117"/>
        <v>2.0488709286680127</v>
      </c>
      <c r="AV943" s="1">
        <f t="shared" si="118"/>
        <v>1.519480431152062</v>
      </c>
      <c r="AW943" s="1">
        <f t="shared" si="119"/>
        <v>0.99008993363611109</v>
      </c>
    </row>
    <row r="944" spans="1:49" x14ac:dyDescent="0.2">
      <c r="A944">
        <v>942</v>
      </c>
      <c r="B944" t="s">
        <v>7728</v>
      </c>
      <c r="C944" t="s">
        <v>7727</v>
      </c>
      <c r="F944" t="s">
        <v>7726</v>
      </c>
      <c r="G944" t="s">
        <v>10</v>
      </c>
      <c r="H944" t="s">
        <v>9</v>
      </c>
      <c r="I944" t="s">
        <v>7725</v>
      </c>
      <c r="J944" t="s">
        <v>7724</v>
      </c>
      <c r="K944" t="s">
        <v>7723</v>
      </c>
      <c r="L944" t="s">
        <v>7722</v>
      </c>
      <c r="M944" t="s">
        <v>23</v>
      </c>
      <c r="N944">
        <v>2</v>
      </c>
      <c r="O944" t="s">
        <v>7721</v>
      </c>
      <c r="P944" t="s">
        <v>7720</v>
      </c>
      <c r="Q944" t="s">
        <v>7719</v>
      </c>
      <c r="R944" s="7">
        <v>38596</v>
      </c>
      <c r="S944" s="8">
        <f t="shared" si="112"/>
        <v>2005</v>
      </c>
      <c r="T944" s="8">
        <v>2005</v>
      </c>
      <c r="U944" s="8">
        <f t="shared" si="113"/>
        <v>17</v>
      </c>
      <c r="V944" s="7">
        <v>38596</v>
      </c>
      <c r="W944" t="s">
        <v>112</v>
      </c>
      <c r="X944" s="2">
        <v>0.92900000000000005</v>
      </c>
      <c r="Y944" s="6">
        <f t="shared" si="114"/>
        <v>2.4799124422732979E-2</v>
      </c>
      <c r="AA944">
        <v>10897798</v>
      </c>
      <c r="AB944">
        <v>18896</v>
      </c>
      <c r="AD944" t="s">
        <v>2</v>
      </c>
      <c r="AE944">
        <v>9</v>
      </c>
      <c r="AF944">
        <v>9</v>
      </c>
      <c r="AH944" t="s">
        <v>7718</v>
      </c>
      <c r="AI944" t="s">
        <v>7717</v>
      </c>
      <c r="AJ944" t="s">
        <v>7716</v>
      </c>
      <c r="AK944" t="s">
        <v>7715</v>
      </c>
      <c r="AL944">
        <v>0</v>
      </c>
      <c r="AM944" s="5">
        <f t="shared" si="115"/>
        <v>0</v>
      </c>
      <c r="AN944" s="4">
        <f t="shared" si="116"/>
        <v>0</v>
      </c>
      <c r="AO944" s="3"/>
      <c r="AP944">
        <v>0</v>
      </c>
      <c r="AR944" t="s">
        <v>1</v>
      </c>
      <c r="AT944" s="2">
        <v>3.4359999999999999</v>
      </c>
      <c r="AU944" s="1">
        <f t="shared" si="117"/>
        <v>1.7359387095913084</v>
      </c>
      <c r="AV944" s="1">
        <f t="shared" si="118"/>
        <v>1.2399562211366491</v>
      </c>
      <c r="AW944" s="1">
        <f t="shared" si="119"/>
        <v>0.7439737326819893</v>
      </c>
    </row>
    <row r="945" spans="1:49" x14ac:dyDescent="0.2">
      <c r="A945">
        <v>943</v>
      </c>
      <c r="B945" t="s">
        <v>7714</v>
      </c>
      <c r="C945" t="s">
        <v>7713</v>
      </c>
      <c r="F945" t="s">
        <v>7712</v>
      </c>
      <c r="G945" t="s">
        <v>10</v>
      </c>
      <c r="H945" t="s">
        <v>9</v>
      </c>
      <c r="I945" t="s">
        <v>7711</v>
      </c>
      <c r="J945">
        <v>60017592</v>
      </c>
      <c r="K945" t="s">
        <v>1363</v>
      </c>
      <c r="L945" t="s">
        <v>241</v>
      </c>
      <c r="M945" t="s">
        <v>161</v>
      </c>
      <c r="N945">
        <v>3</v>
      </c>
      <c r="O945" t="s">
        <v>7710</v>
      </c>
      <c r="P945" t="s">
        <v>7709</v>
      </c>
      <c r="Q945" t="s">
        <v>7708</v>
      </c>
      <c r="R945" s="7">
        <v>38596</v>
      </c>
      <c r="S945" s="8">
        <f t="shared" si="112"/>
        <v>2005</v>
      </c>
      <c r="T945" s="8">
        <v>2005</v>
      </c>
      <c r="U945" s="8">
        <f t="shared" si="113"/>
        <v>17</v>
      </c>
      <c r="V945" s="7">
        <v>38596</v>
      </c>
      <c r="W945" t="s">
        <v>112</v>
      </c>
      <c r="X945" s="2">
        <v>0.92900000000000005</v>
      </c>
      <c r="Y945" s="6">
        <f t="shared" si="114"/>
        <v>2.4799124422732979E-2</v>
      </c>
      <c r="AA945">
        <v>10897798</v>
      </c>
      <c r="AB945">
        <v>18896</v>
      </c>
      <c r="AD945" t="s">
        <v>2</v>
      </c>
      <c r="AE945">
        <v>9</v>
      </c>
      <c r="AF945">
        <v>9</v>
      </c>
      <c r="AH945" t="s">
        <v>7707</v>
      </c>
      <c r="AI945" t="s">
        <v>7706</v>
      </c>
      <c r="AJ945" t="s">
        <v>7705</v>
      </c>
      <c r="AK945" t="s">
        <v>7704</v>
      </c>
      <c r="AL945">
        <v>18</v>
      </c>
      <c r="AM945" s="5">
        <f t="shared" si="115"/>
        <v>1.0588235294117647</v>
      </c>
      <c r="AN945" s="4">
        <f t="shared" si="116"/>
        <v>1.6036706238724192E-3</v>
      </c>
      <c r="AO945" s="3"/>
      <c r="AP945">
        <v>0</v>
      </c>
      <c r="AR945" t="s">
        <v>1</v>
      </c>
      <c r="AT945" s="2">
        <v>3.4359999999999999</v>
      </c>
      <c r="AU945" s="1">
        <f t="shared" si="117"/>
        <v>1.7840488283074809</v>
      </c>
      <c r="AV945" s="1">
        <f t="shared" si="118"/>
        <v>1.32013975233027</v>
      </c>
      <c r="AW945" s="1">
        <f t="shared" si="119"/>
        <v>0.85623067635305861</v>
      </c>
    </row>
    <row r="946" spans="1:49" x14ac:dyDescent="0.2">
      <c r="A946">
        <v>944</v>
      </c>
      <c r="B946" t="s">
        <v>7703</v>
      </c>
      <c r="C946" t="s">
        <v>7702</v>
      </c>
      <c r="F946" t="s">
        <v>7701</v>
      </c>
      <c r="G946" t="s">
        <v>10</v>
      </c>
      <c r="H946" t="s">
        <v>9</v>
      </c>
      <c r="I946" t="s">
        <v>7700</v>
      </c>
      <c r="J946">
        <v>60113324</v>
      </c>
      <c r="K946" t="s">
        <v>7699</v>
      </c>
      <c r="L946" t="s">
        <v>242</v>
      </c>
      <c r="M946" t="s">
        <v>68</v>
      </c>
      <c r="N946">
        <v>6</v>
      </c>
      <c r="O946" t="s">
        <v>7698</v>
      </c>
      <c r="P946" t="s">
        <v>7697</v>
      </c>
      <c r="Q946" t="s">
        <v>7696</v>
      </c>
      <c r="R946" s="7">
        <v>38596</v>
      </c>
      <c r="S946" s="8">
        <f t="shared" si="112"/>
        <v>2005</v>
      </c>
      <c r="T946" s="8">
        <v>2005</v>
      </c>
      <c r="U946" s="8">
        <f t="shared" si="113"/>
        <v>17</v>
      </c>
      <c r="V946" s="7">
        <v>38596</v>
      </c>
      <c r="W946" t="s">
        <v>7685</v>
      </c>
      <c r="X946" s="2">
        <v>1.4950000000000001</v>
      </c>
      <c r="Y946" s="6">
        <f t="shared" si="114"/>
        <v>3.9908171164677937E-2</v>
      </c>
      <c r="AA946">
        <v>10805370</v>
      </c>
      <c r="AB946">
        <v>144827</v>
      </c>
      <c r="AD946" t="s">
        <v>2</v>
      </c>
      <c r="AE946">
        <v>9</v>
      </c>
      <c r="AF946">
        <v>3</v>
      </c>
      <c r="AH946" t="s">
        <v>7695</v>
      </c>
      <c r="AI946" t="s">
        <v>7694</v>
      </c>
      <c r="AJ946" t="s">
        <v>7693</v>
      </c>
      <c r="AK946" t="s">
        <v>7692</v>
      </c>
      <c r="AL946">
        <v>9</v>
      </c>
      <c r="AM946" s="5">
        <f t="shared" si="115"/>
        <v>0.52941176470588236</v>
      </c>
      <c r="AN946" s="4">
        <f t="shared" si="116"/>
        <v>8.0183531193620959E-4</v>
      </c>
      <c r="AO946" s="3"/>
      <c r="AP946">
        <v>0</v>
      </c>
      <c r="AR946" t="s">
        <v>1</v>
      </c>
      <c r="AT946" s="2">
        <v>4.0659999999999998</v>
      </c>
      <c r="AU946" s="1">
        <f t="shared" si="117"/>
        <v>2.8176270408855419</v>
      </c>
      <c r="AV946" s="1">
        <f t="shared" si="118"/>
        <v>2.035500323830707</v>
      </c>
      <c r="AW946" s="1">
        <f t="shared" si="119"/>
        <v>1.2533736067758727</v>
      </c>
    </row>
    <row r="947" spans="1:49" x14ac:dyDescent="0.2">
      <c r="A947">
        <v>945</v>
      </c>
      <c r="B947" t="s">
        <v>7691</v>
      </c>
      <c r="C947" t="s">
        <v>7690</v>
      </c>
      <c r="F947" t="s">
        <v>7689</v>
      </c>
      <c r="G947" t="s">
        <v>10</v>
      </c>
      <c r="H947" t="s">
        <v>9</v>
      </c>
      <c r="I947" t="s">
        <v>7688</v>
      </c>
      <c r="J947">
        <v>60015815</v>
      </c>
      <c r="K947" t="s">
        <v>7687</v>
      </c>
      <c r="L947" t="s">
        <v>1134</v>
      </c>
      <c r="M947" t="s">
        <v>51</v>
      </c>
      <c r="N947">
        <v>1</v>
      </c>
      <c r="O947" t="s">
        <v>7686</v>
      </c>
      <c r="P947">
        <v>7404357445</v>
      </c>
      <c r="Q947">
        <v>60015815</v>
      </c>
      <c r="R947" s="7">
        <v>38596</v>
      </c>
      <c r="S947" s="8">
        <f t="shared" si="112"/>
        <v>2005</v>
      </c>
      <c r="T947" s="8">
        <v>2005</v>
      </c>
      <c r="U947" s="8">
        <f t="shared" si="113"/>
        <v>17</v>
      </c>
      <c r="V947" s="7">
        <v>38596</v>
      </c>
      <c r="W947" t="s">
        <v>7685</v>
      </c>
      <c r="X947" s="2">
        <v>1.4950000000000001</v>
      </c>
      <c r="Y947" s="6">
        <f t="shared" si="114"/>
        <v>3.9908171164677937E-2</v>
      </c>
      <c r="AA947">
        <v>10805370</v>
      </c>
      <c r="AB947">
        <v>144827</v>
      </c>
      <c r="AD947" t="s">
        <v>2</v>
      </c>
      <c r="AE947">
        <v>9</v>
      </c>
      <c r="AF947">
        <v>3</v>
      </c>
      <c r="AH947" t="s">
        <v>7684</v>
      </c>
      <c r="AI947" t="s">
        <v>7683</v>
      </c>
      <c r="AJ947" t="s">
        <v>7682</v>
      </c>
      <c r="AK947" t="s">
        <v>7681</v>
      </c>
      <c r="AL947">
        <v>15</v>
      </c>
      <c r="AM947" s="5">
        <f t="shared" si="115"/>
        <v>0.88235294117647056</v>
      </c>
      <c r="AN947" s="4">
        <f t="shared" si="116"/>
        <v>1.3363921865603492E-3</v>
      </c>
      <c r="AO947" s="3"/>
      <c r="AP947">
        <v>0</v>
      </c>
      <c r="AR947" t="s">
        <v>1</v>
      </c>
      <c r="AT947" s="2">
        <v>4.0659999999999998</v>
      </c>
      <c r="AU947" s="1">
        <f t="shared" si="117"/>
        <v>2.8336637471242656</v>
      </c>
      <c r="AV947" s="1">
        <f t="shared" si="118"/>
        <v>2.0622281675619143</v>
      </c>
      <c r="AW947" s="1">
        <f t="shared" si="119"/>
        <v>1.2907925879995625</v>
      </c>
    </row>
    <row r="948" spans="1:49" x14ac:dyDescent="0.2">
      <c r="A948">
        <v>946</v>
      </c>
      <c r="B948" t="s">
        <v>7680</v>
      </c>
      <c r="F948" t="s">
        <v>7679</v>
      </c>
      <c r="G948" t="s">
        <v>10</v>
      </c>
      <c r="H948" t="s">
        <v>9</v>
      </c>
      <c r="I948" t="s">
        <v>7678</v>
      </c>
      <c r="J948">
        <v>60003353</v>
      </c>
      <c r="K948" t="s">
        <v>7677</v>
      </c>
      <c r="L948" t="s">
        <v>7676</v>
      </c>
      <c r="M948" t="s">
        <v>71</v>
      </c>
      <c r="N948">
        <v>2</v>
      </c>
      <c r="O948" t="s">
        <v>7675</v>
      </c>
      <c r="P948" t="s">
        <v>7674</v>
      </c>
      <c r="Q948" t="s">
        <v>7673</v>
      </c>
      <c r="R948" s="7">
        <v>38596</v>
      </c>
      <c r="S948" s="8">
        <f t="shared" si="112"/>
        <v>2005</v>
      </c>
      <c r="T948" s="8">
        <v>2005</v>
      </c>
      <c r="U948" s="8">
        <f t="shared" si="113"/>
        <v>17</v>
      </c>
      <c r="V948" s="7">
        <v>38596</v>
      </c>
      <c r="W948" t="s">
        <v>969</v>
      </c>
      <c r="X948" s="2">
        <v>0.30099999999999999</v>
      </c>
      <c r="Y948" s="6">
        <f t="shared" si="114"/>
        <v>8.0350230906809754E-3</v>
      </c>
      <c r="AA948">
        <v>16711793</v>
      </c>
      <c r="AB948">
        <v>58655</v>
      </c>
      <c r="AD948" t="s">
        <v>2</v>
      </c>
      <c r="AE948">
        <v>16</v>
      </c>
      <c r="AF948">
        <v>3</v>
      </c>
      <c r="AH948" t="s">
        <v>7672</v>
      </c>
      <c r="AI948" t="s">
        <v>7671</v>
      </c>
      <c r="AJ948" t="s">
        <v>7670</v>
      </c>
      <c r="AK948" t="s">
        <v>7669</v>
      </c>
      <c r="AL948">
        <v>0</v>
      </c>
      <c r="AM948" s="5">
        <f t="shared" si="115"/>
        <v>0</v>
      </c>
      <c r="AN948" s="4">
        <f t="shared" si="116"/>
        <v>0</v>
      </c>
      <c r="AO948" s="3"/>
      <c r="AP948">
        <v>0</v>
      </c>
      <c r="AR948" t="s">
        <v>1</v>
      </c>
      <c r="AT948" s="2">
        <v>1.1859999999999999</v>
      </c>
      <c r="AU948" s="1">
        <f t="shared" si="117"/>
        <v>0.56245161634766827</v>
      </c>
      <c r="AV948" s="1">
        <f t="shared" si="118"/>
        <v>0.40175115453404875</v>
      </c>
      <c r="AW948" s="1">
        <f t="shared" si="119"/>
        <v>0.24105069272042928</v>
      </c>
    </row>
    <row r="949" spans="1:49" x14ac:dyDescent="0.2">
      <c r="A949">
        <v>947</v>
      </c>
      <c r="B949" t="s">
        <v>7668</v>
      </c>
      <c r="C949" t="s">
        <v>7667</v>
      </c>
      <c r="F949" t="s">
        <v>7666</v>
      </c>
      <c r="G949" t="s">
        <v>10</v>
      </c>
      <c r="H949" t="s">
        <v>9</v>
      </c>
      <c r="I949" t="s">
        <v>7665</v>
      </c>
      <c r="J949" t="s">
        <v>7664</v>
      </c>
      <c r="K949" t="s">
        <v>7663</v>
      </c>
      <c r="L949" t="s">
        <v>7662</v>
      </c>
      <c r="M949" t="s">
        <v>398</v>
      </c>
      <c r="N949">
        <v>6</v>
      </c>
      <c r="O949" t="s">
        <v>7661</v>
      </c>
      <c r="P949" t="s">
        <v>7660</v>
      </c>
      <c r="Q949" t="s">
        <v>7659</v>
      </c>
      <c r="R949" s="7">
        <v>38596</v>
      </c>
      <c r="S949" s="8">
        <f t="shared" si="112"/>
        <v>2005</v>
      </c>
      <c r="T949" s="8">
        <v>2005</v>
      </c>
      <c r="U949" s="8">
        <f t="shared" si="113"/>
        <v>17</v>
      </c>
      <c r="V949" s="7">
        <v>38596</v>
      </c>
      <c r="W949" t="s">
        <v>151</v>
      </c>
      <c r="X949" s="2">
        <v>1.6519999999999999</v>
      </c>
      <c r="Y949" s="6">
        <f t="shared" si="114"/>
        <v>4.409919649769093E-2</v>
      </c>
      <c r="AA949" t="s">
        <v>150</v>
      </c>
      <c r="AB949">
        <v>17337</v>
      </c>
      <c r="AD949" t="s">
        <v>2</v>
      </c>
      <c r="AE949">
        <v>53</v>
      </c>
      <c r="AF949">
        <v>9</v>
      </c>
      <c r="AH949" t="s">
        <v>7658</v>
      </c>
      <c r="AI949" t="s">
        <v>7657</v>
      </c>
      <c r="AJ949" t="s">
        <v>7656</v>
      </c>
      <c r="AK949" t="s">
        <v>7655</v>
      </c>
      <c r="AL949">
        <v>11</v>
      </c>
      <c r="AM949" s="5">
        <f t="shared" si="115"/>
        <v>0.6470588235294118</v>
      </c>
      <c r="AN949" s="4">
        <f t="shared" si="116"/>
        <v>9.8002093681092274E-4</v>
      </c>
      <c r="AO949" s="3"/>
      <c r="AP949">
        <v>0</v>
      </c>
      <c r="AQ949" t="s">
        <v>56</v>
      </c>
      <c r="AR949" t="s">
        <v>7654</v>
      </c>
      <c r="AS949" t="s">
        <v>55</v>
      </c>
      <c r="AT949" s="2" t="s">
        <v>0</v>
      </c>
      <c r="AU949" s="1">
        <f t="shared" si="117"/>
        <v>3.1163443829426929</v>
      </c>
      <c r="AV949" s="1">
        <f t="shared" si="118"/>
        <v>2.2539608717250927</v>
      </c>
      <c r="AW949" s="1">
        <f t="shared" si="119"/>
        <v>1.3915773605074924</v>
      </c>
    </row>
    <row r="950" spans="1:49" x14ac:dyDescent="0.2">
      <c r="A950">
        <v>948</v>
      </c>
      <c r="B950" t="s">
        <v>7653</v>
      </c>
      <c r="C950" t="s">
        <v>7652</v>
      </c>
      <c r="F950" t="s">
        <v>7651</v>
      </c>
      <c r="G950" t="s">
        <v>10</v>
      </c>
      <c r="H950" t="s">
        <v>9</v>
      </c>
      <c r="I950" t="s">
        <v>1393</v>
      </c>
      <c r="J950" t="s">
        <v>1228</v>
      </c>
      <c r="K950" t="s">
        <v>1227</v>
      </c>
      <c r="L950" t="s">
        <v>532</v>
      </c>
      <c r="M950" t="s">
        <v>531</v>
      </c>
      <c r="N950">
        <v>3</v>
      </c>
      <c r="O950" t="s">
        <v>1392</v>
      </c>
      <c r="P950" t="s">
        <v>1391</v>
      </c>
      <c r="Q950" t="s">
        <v>1390</v>
      </c>
      <c r="R950" s="7">
        <v>38596</v>
      </c>
      <c r="S950" s="8">
        <f t="shared" si="112"/>
        <v>2005</v>
      </c>
      <c r="T950" s="8">
        <v>2005</v>
      </c>
      <c r="U950" s="8">
        <f t="shared" si="113"/>
        <v>17</v>
      </c>
      <c r="V950" s="7">
        <v>38596</v>
      </c>
      <c r="W950" t="s">
        <v>151</v>
      </c>
      <c r="X950" s="2">
        <v>1.6519999999999999</v>
      </c>
      <c r="Y950" s="6">
        <f t="shared" si="114"/>
        <v>4.409919649769093E-2</v>
      </c>
      <c r="AA950" t="s">
        <v>150</v>
      </c>
      <c r="AB950">
        <v>17337</v>
      </c>
      <c r="AD950" t="s">
        <v>2</v>
      </c>
      <c r="AE950">
        <v>53</v>
      </c>
      <c r="AF950">
        <v>9</v>
      </c>
      <c r="AH950" t="s">
        <v>7650</v>
      </c>
      <c r="AI950" t="s">
        <v>7649</v>
      </c>
      <c r="AJ950" t="s">
        <v>7648</v>
      </c>
      <c r="AK950" t="s">
        <v>7647</v>
      </c>
      <c r="AL950">
        <v>12</v>
      </c>
      <c r="AM950" s="5">
        <f t="shared" si="115"/>
        <v>0.70588235294117652</v>
      </c>
      <c r="AN950" s="4">
        <f t="shared" si="116"/>
        <v>1.0691137492482795E-3</v>
      </c>
      <c r="AO950" s="3"/>
      <c r="AP950">
        <v>0</v>
      </c>
      <c r="AR950" t="s">
        <v>1</v>
      </c>
      <c r="AT950" s="2" t="s">
        <v>0</v>
      </c>
      <c r="AU950" s="1">
        <f t="shared" si="117"/>
        <v>3.1190171673158136</v>
      </c>
      <c r="AV950" s="1">
        <f t="shared" si="118"/>
        <v>2.2584155123469603</v>
      </c>
      <c r="AW950" s="1">
        <f t="shared" si="119"/>
        <v>1.3978138573781074</v>
      </c>
    </row>
    <row r="951" spans="1:49" x14ac:dyDescent="0.2">
      <c r="A951">
        <v>949</v>
      </c>
      <c r="B951" t="s">
        <v>7646</v>
      </c>
      <c r="C951" t="s">
        <v>7645</v>
      </c>
      <c r="F951" t="s">
        <v>7644</v>
      </c>
      <c r="G951" t="s">
        <v>10</v>
      </c>
      <c r="H951" t="s">
        <v>9</v>
      </c>
      <c r="I951" t="s">
        <v>7643</v>
      </c>
      <c r="J951" t="s">
        <v>7642</v>
      </c>
      <c r="K951" t="s">
        <v>7641</v>
      </c>
      <c r="L951" t="s">
        <v>7640</v>
      </c>
      <c r="M951" t="s">
        <v>918</v>
      </c>
      <c r="N951">
        <v>2</v>
      </c>
      <c r="O951" t="s">
        <v>7639</v>
      </c>
      <c r="P951" t="s">
        <v>7638</v>
      </c>
      <c r="Q951" t="s">
        <v>7637</v>
      </c>
      <c r="R951" s="7">
        <v>38596</v>
      </c>
      <c r="S951" s="8">
        <f t="shared" si="112"/>
        <v>2005</v>
      </c>
      <c r="T951" s="8">
        <v>2005</v>
      </c>
      <c r="U951" s="8">
        <f t="shared" si="113"/>
        <v>17</v>
      </c>
      <c r="V951" s="7">
        <v>38596</v>
      </c>
      <c r="W951" t="s">
        <v>151</v>
      </c>
      <c r="X951" s="2">
        <v>1.6519999999999999</v>
      </c>
      <c r="Y951" s="6">
        <f t="shared" si="114"/>
        <v>4.409919649769093E-2</v>
      </c>
      <c r="AA951" t="s">
        <v>150</v>
      </c>
      <c r="AB951">
        <v>17337</v>
      </c>
      <c r="AD951" t="s">
        <v>2</v>
      </c>
      <c r="AE951">
        <v>53</v>
      </c>
      <c r="AF951">
        <v>9</v>
      </c>
      <c r="AH951" t="s">
        <v>7636</v>
      </c>
      <c r="AI951" t="s">
        <v>7635</v>
      </c>
      <c r="AJ951" t="s">
        <v>7634</v>
      </c>
      <c r="AK951" t="s">
        <v>7633</v>
      </c>
      <c r="AL951">
        <v>81</v>
      </c>
      <c r="AM951" s="5">
        <f t="shared" si="115"/>
        <v>4.7647058823529411</v>
      </c>
      <c r="AN951" s="4">
        <f t="shared" si="116"/>
        <v>7.2165178074258861E-3</v>
      </c>
      <c r="AO951" s="3"/>
      <c r="AP951">
        <v>0</v>
      </c>
      <c r="AR951" t="s">
        <v>1</v>
      </c>
      <c r="AT951" s="2" t="s">
        <v>0</v>
      </c>
      <c r="AU951" s="1">
        <f t="shared" si="117"/>
        <v>3.3034392890611413</v>
      </c>
      <c r="AV951" s="1">
        <f t="shared" si="118"/>
        <v>2.5657857152558408</v>
      </c>
      <c r="AW951" s="1">
        <f t="shared" si="119"/>
        <v>1.8281321414505398</v>
      </c>
    </row>
    <row r="952" spans="1:49" x14ac:dyDescent="0.2">
      <c r="A952">
        <v>950</v>
      </c>
      <c r="B952" t="s">
        <v>7632</v>
      </c>
      <c r="C952" t="s">
        <v>7631</v>
      </c>
      <c r="F952" t="s">
        <v>7630</v>
      </c>
      <c r="G952" t="s">
        <v>10</v>
      </c>
      <c r="H952" t="s">
        <v>9</v>
      </c>
      <c r="I952" t="s">
        <v>7629</v>
      </c>
      <c r="J952">
        <v>60008724</v>
      </c>
      <c r="K952" t="s">
        <v>1064</v>
      </c>
      <c r="L952" t="s">
        <v>1063</v>
      </c>
      <c r="M952" t="s">
        <v>38</v>
      </c>
      <c r="N952">
        <v>9</v>
      </c>
      <c r="O952" t="s">
        <v>7628</v>
      </c>
      <c r="P952" t="s">
        <v>7627</v>
      </c>
      <c r="Q952" t="s">
        <v>7626</v>
      </c>
      <c r="R952" s="7">
        <v>38596</v>
      </c>
      <c r="S952" s="8">
        <f t="shared" si="112"/>
        <v>2005</v>
      </c>
      <c r="T952" s="8">
        <v>2005</v>
      </c>
      <c r="U952" s="8">
        <f t="shared" si="113"/>
        <v>17</v>
      </c>
      <c r="V952" s="7">
        <v>38596</v>
      </c>
      <c r="W952" t="s">
        <v>151</v>
      </c>
      <c r="X952" s="2">
        <v>1.6519999999999999</v>
      </c>
      <c r="Y952" s="6">
        <f t="shared" si="114"/>
        <v>4.409919649769093E-2</v>
      </c>
      <c r="AA952" t="s">
        <v>150</v>
      </c>
      <c r="AB952">
        <v>17337</v>
      </c>
      <c r="AD952" t="s">
        <v>2</v>
      </c>
      <c r="AE952">
        <v>53</v>
      </c>
      <c r="AF952">
        <v>9</v>
      </c>
      <c r="AH952" t="s">
        <v>7625</v>
      </c>
      <c r="AI952" t="s">
        <v>7624</v>
      </c>
      <c r="AJ952" t="s">
        <v>7623</v>
      </c>
      <c r="AK952" t="s">
        <v>7622</v>
      </c>
      <c r="AL952">
        <v>132</v>
      </c>
      <c r="AM952" s="5">
        <f t="shared" si="115"/>
        <v>7.7647058823529411</v>
      </c>
      <c r="AN952" s="4">
        <f t="shared" si="116"/>
        <v>1.1760251241731074E-2</v>
      </c>
      <c r="AO952" s="3"/>
      <c r="AP952">
        <v>0</v>
      </c>
      <c r="AR952" t="s">
        <v>1</v>
      </c>
      <c r="AT952" s="2" t="s">
        <v>0</v>
      </c>
      <c r="AU952" s="1">
        <f t="shared" si="117"/>
        <v>3.4397512920902971</v>
      </c>
      <c r="AV952" s="1">
        <f t="shared" si="118"/>
        <v>2.7929723869711003</v>
      </c>
      <c r="AW952" s="1">
        <f t="shared" si="119"/>
        <v>2.1461934818519031</v>
      </c>
    </row>
    <row r="953" spans="1:49" x14ac:dyDescent="0.2">
      <c r="A953">
        <v>951</v>
      </c>
      <c r="B953" t="s">
        <v>7621</v>
      </c>
      <c r="C953" t="s">
        <v>7620</v>
      </c>
      <c r="F953" t="s">
        <v>7619</v>
      </c>
      <c r="G953" t="s">
        <v>10</v>
      </c>
      <c r="H953" t="s">
        <v>9</v>
      </c>
      <c r="I953" t="s">
        <v>1114</v>
      </c>
      <c r="J953" t="s">
        <v>1113</v>
      </c>
      <c r="K953" t="s">
        <v>1112</v>
      </c>
      <c r="L953" t="s">
        <v>1111</v>
      </c>
      <c r="M953" t="s">
        <v>403</v>
      </c>
      <c r="N953">
        <v>3</v>
      </c>
      <c r="O953" t="s">
        <v>1110</v>
      </c>
      <c r="P953" t="s">
        <v>1109</v>
      </c>
      <c r="Q953" t="s">
        <v>1108</v>
      </c>
      <c r="R953" s="7">
        <v>38596</v>
      </c>
      <c r="S953" s="8">
        <f t="shared" si="112"/>
        <v>2005</v>
      </c>
      <c r="T953" s="8">
        <v>2005</v>
      </c>
      <c r="U953" s="8">
        <f t="shared" si="113"/>
        <v>17</v>
      </c>
      <c r="V953" s="7">
        <v>38596</v>
      </c>
      <c r="W953" t="s">
        <v>151</v>
      </c>
      <c r="X953" s="2">
        <v>1.6519999999999999</v>
      </c>
      <c r="Y953" s="6">
        <f t="shared" si="114"/>
        <v>4.409919649769093E-2</v>
      </c>
      <c r="AA953" t="s">
        <v>150</v>
      </c>
      <c r="AB953">
        <v>17337</v>
      </c>
      <c r="AD953" t="s">
        <v>2</v>
      </c>
      <c r="AE953">
        <v>53</v>
      </c>
      <c r="AF953">
        <v>9</v>
      </c>
      <c r="AH953" t="s">
        <v>7618</v>
      </c>
      <c r="AI953" t="s">
        <v>7617</v>
      </c>
      <c r="AJ953" t="s">
        <v>7616</v>
      </c>
      <c r="AK953" t="s">
        <v>7615</v>
      </c>
      <c r="AL953">
        <v>26</v>
      </c>
      <c r="AM953" s="5">
        <f t="shared" si="115"/>
        <v>1.5294117647058822</v>
      </c>
      <c r="AN953" s="4">
        <f t="shared" si="116"/>
        <v>2.3164131233712718E-3</v>
      </c>
      <c r="AO953" s="3"/>
      <c r="AP953">
        <v>0</v>
      </c>
      <c r="AQ953" t="s">
        <v>410</v>
      </c>
      <c r="AR953" t="s">
        <v>1</v>
      </c>
      <c r="AS953" t="s">
        <v>409</v>
      </c>
      <c r="AT953" s="2" t="s">
        <v>0</v>
      </c>
      <c r="AU953" s="1">
        <f t="shared" si="117"/>
        <v>3.1564361485395027</v>
      </c>
      <c r="AV953" s="1">
        <f t="shared" si="118"/>
        <v>2.3207804810531103</v>
      </c>
      <c r="AW953" s="1">
        <f t="shared" si="119"/>
        <v>1.4851248135667168</v>
      </c>
    </row>
    <row r="954" spans="1:49" x14ac:dyDescent="0.2">
      <c r="A954">
        <v>952</v>
      </c>
      <c r="B954" t="s">
        <v>7614</v>
      </c>
      <c r="C954" t="s">
        <v>7613</v>
      </c>
      <c r="F954" t="s">
        <v>7612</v>
      </c>
      <c r="G954" t="s">
        <v>10</v>
      </c>
      <c r="H954" t="s">
        <v>9</v>
      </c>
      <c r="I954" t="s">
        <v>95</v>
      </c>
      <c r="J954">
        <v>60014907</v>
      </c>
      <c r="K954" t="s">
        <v>94</v>
      </c>
      <c r="L954" t="s">
        <v>93</v>
      </c>
      <c r="M954" t="s">
        <v>92</v>
      </c>
      <c r="N954">
        <v>3</v>
      </c>
      <c r="O954" t="s">
        <v>91</v>
      </c>
      <c r="P954" t="s">
        <v>90</v>
      </c>
      <c r="Q954" t="s">
        <v>89</v>
      </c>
      <c r="R954" s="7">
        <v>38596</v>
      </c>
      <c r="S954" s="8">
        <f t="shared" si="112"/>
        <v>2005</v>
      </c>
      <c r="T954" s="8">
        <v>2005</v>
      </c>
      <c r="U954" s="8">
        <f t="shared" si="113"/>
        <v>17</v>
      </c>
      <c r="V954" s="7">
        <v>38596</v>
      </c>
      <c r="W954" t="s">
        <v>151</v>
      </c>
      <c r="X954" s="2">
        <v>1.6519999999999999</v>
      </c>
      <c r="Y954" s="6">
        <f t="shared" si="114"/>
        <v>4.409919649769093E-2</v>
      </c>
      <c r="AA954" t="s">
        <v>150</v>
      </c>
      <c r="AB954">
        <v>17337</v>
      </c>
      <c r="AD954" t="s">
        <v>2</v>
      </c>
      <c r="AE954">
        <v>53</v>
      </c>
      <c r="AF954">
        <v>9</v>
      </c>
      <c r="AH954" t="s">
        <v>7611</v>
      </c>
      <c r="AI954" t="s">
        <v>7610</v>
      </c>
      <c r="AJ954" t="s">
        <v>7609</v>
      </c>
      <c r="AK954" t="s">
        <v>7608</v>
      </c>
      <c r="AL954">
        <v>50</v>
      </c>
      <c r="AM954" s="5">
        <f t="shared" si="115"/>
        <v>2.9411764705882355</v>
      </c>
      <c r="AN954" s="4">
        <f t="shared" si="116"/>
        <v>4.4546406218678308E-3</v>
      </c>
      <c r="AO954" s="3"/>
      <c r="AP954">
        <v>0</v>
      </c>
      <c r="AR954" t="s">
        <v>1</v>
      </c>
      <c r="AT954" s="2" t="s">
        <v>0</v>
      </c>
      <c r="AU954" s="1">
        <f t="shared" si="117"/>
        <v>3.2205829734944</v>
      </c>
      <c r="AV954" s="1">
        <f t="shared" si="118"/>
        <v>2.4276918559779381</v>
      </c>
      <c r="AW954" s="1">
        <f t="shared" si="119"/>
        <v>1.6348007384614762</v>
      </c>
    </row>
    <row r="955" spans="1:49" x14ac:dyDescent="0.2">
      <c r="A955">
        <v>953</v>
      </c>
      <c r="B955" t="s">
        <v>7607</v>
      </c>
      <c r="C955" t="s">
        <v>7606</v>
      </c>
      <c r="F955" t="s">
        <v>7605</v>
      </c>
      <c r="G955" t="s">
        <v>10</v>
      </c>
      <c r="H955" t="s">
        <v>9</v>
      </c>
      <c r="I955" t="s">
        <v>492</v>
      </c>
      <c r="J955">
        <v>60016912</v>
      </c>
      <c r="K955" t="s">
        <v>486</v>
      </c>
      <c r="L955" t="s">
        <v>467</v>
      </c>
      <c r="M955" t="s">
        <v>305</v>
      </c>
      <c r="N955">
        <v>2</v>
      </c>
      <c r="O955" t="s">
        <v>7604</v>
      </c>
      <c r="P955" t="s">
        <v>7603</v>
      </c>
      <c r="Q955" t="s">
        <v>485</v>
      </c>
      <c r="R955" s="7">
        <v>38596</v>
      </c>
      <c r="S955" s="8">
        <f t="shared" si="112"/>
        <v>2005</v>
      </c>
      <c r="T955" s="8">
        <v>2005</v>
      </c>
      <c r="U955" s="8">
        <f t="shared" si="113"/>
        <v>17</v>
      </c>
      <c r="V955" s="7">
        <v>38596</v>
      </c>
      <c r="W955" t="s">
        <v>151</v>
      </c>
      <c r="X955" s="2">
        <v>1.6519999999999999</v>
      </c>
      <c r="Y955" s="6">
        <f t="shared" si="114"/>
        <v>4.409919649769093E-2</v>
      </c>
      <c r="AA955" t="s">
        <v>150</v>
      </c>
      <c r="AB955">
        <v>17337</v>
      </c>
      <c r="AD955" t="s">
        <v>2</v>
      </c>
      <c r="AE955">
        <v>53</v>
      </c>
      <c r="AF955">
        <v>9</v>
      </c>
      <c r="AH955" t="s">
        <v>7602</v>
      </c>
      <c r="AI955" t="s">
        <v>7601</v>
      </c>
      <c r="AJ955" t="s">
        <v>7600</v>
      </c>
      <c r="AK955" t="s">
        <v>7599</v>
      </c>
      <c r="AL955">
        <v>36</v>
      </c>
      <c r="AM955" s="5">
        <f t="shared" si="115"/>
        <v>2.1176470588235294</v>
      </c>
      <c r="AN955" s="4">
        <f t="shared" si="116"/>
        <v>3.2073412477448384E-3</v>
      </c>
      <c r="AO955" s="3"/>
      <c r="AP955">
        <v>0</v>
      </c>
      <c r="AR955" t="s">
        <v>1</v>
      </c>
      <c r="AT955" s="2" t="s">
        <v>0</v>
      </c>
      <c r="AU955" s="1">
        <f t="shared" si="117"/>
        <v>3.18316399227071</v>
      </c>
      <c r="AV955" s="1">
        <f t="shared" si="118"/>
        <v>2.3653268872717885</v>
      </c>
      <c r="AW955" s="1">
        <f t="shared" si="119"/>
        <v>1.5474897822728664</v>
      </c>
    </row>
    <row r="956" spans="1:49" x14ac:dyDescent="0.2">
      <c r="A956">
        <v>954</v>
      </c>
      <c r="B956" t="s">
        <v>7598</v>
      </c>
      <c r="C956" t="s">
        <v>7597</v>
      </c>
      <c r="F956" t="s">
        <v>7596</v>
      </c>
      <c r="G956" t="s">
        <v>10</v>
      </c>
      <c r="H956" t="s">
        <v>9</v>
      </c>
      <c r="I956" t="s">
        <v>7595</v>
      </c>
      <c r="J956" t="s">
        <v>1195</v>
      </c>
      <c r="K956" t="s">
        <v>1197</v>
      </c>
      <c r="L956" t="s">
        <v>1196</v>
      </c>
      <c r="M956" t="s">
        <v>539</v>
      </c>
      <c r="N956">
        <v>2</v>
      </c>
      <c r="O956" t="s">
        <v>7594</v>
      </c>
      <c r="P956" t="s">
        <v>7593</v>
      </c>
      <c r="Q956" t="s">
        <v>7592</v>
      </c>
      <c r="R956" s="7">
        <v>38596</v>
      </c>
      <c r="S956" s="8">
        <f t="shared" si="112"/>
        <v>2005</v>
      </c>
      <c r="T956" s="8">
        <v>2005</v>
      </c>
      <c r="U956" s="8">
        <f t="shared" si="113"/>
        <v>17</v>
      </c>
      <c r="V956" s="7">
        <v>38596</v>
      </c>
      <c r="W956" t="s">
        <v>151</v>
      </c>
      <c r="X956" s="2">
        <v>1.6519999999999999</v>
      </c>
      <c r="Y956" s="6">
        <f t="shared" si="114"/>
        <v>4.409919649769093E-2</v>
      </c>
      <c r="AA956" t="s">
        <v>150</v>
      </c>
      <c r="AB956">
        <v>17337</v>
      </c>
      <c r="AD956" t="s">
        <v>2</v>
      </c>
      <c r="AE956">
        <v>53</v>
      </c>
      <c r="AF956">
        <v>9</v>
      </c>
      <c r="AH956" t="s">
        <v>7591</v>
      </c>
      <c r="AI956" t="s">
        <v>7590</v>
      </c>
      <c r="AJ956" t="s">
        <v>7589</v>
      </c>
      <c r="AK956" t="s">
        <v>7588</v>
      </c>
      <c r="AL956">
        <v>25</v>
      </c>
      <c r="AM956" s="5">
        <f t="shared" si="115"/>
        <v>1.4705882352941178</v>
      </c>
      <c r="AN956" s="4">
        <f t="shared" si="116"/>
        <v>2.2273203109339154E-3</v>
      </c>
      <c r="AO956" s="3"/>
      <c r="AP956">
        <v>0</v>
      </c>
      <c r="AQ956" t="s">
        <v>4035</v>
      </c>
      <c r="AR956" t="s">
        <v>7587</v>
      </c>
      <c r="AS956" t="s">
        <v>4034</v>
      </c>
      <c r="AT956" s="2" t="s">
        <v>0</v>
      </c>
      <c r="AU956" s="1">
        <f t="shared" si="117"/>
        <v>3.1537633641663829</v>
      </c>
      <c r="AV956" s="1">
        <f t="shared" si="118"/>
        <v>2.3163258404312423</v>
      </c>
      <c r="AW956" s="1">
        <f t="shared" si="119"/>
        <v>1.478888316696102</v>
      </c>
    </row>
    <row r="957" spans="1:49" x14ac:dyDescent="0.2">
      <c r="A957">
        <v>955</v>
      </c>
      <c r="B957" t="s">
        <v>7586</v>
      </c>
      <c r="C957" t="s">
        <v>7585</v>
      </c>
      <c r="F957" t="s">
        <v>7584</v>
      </c>
      <c r="G957" t="s">
        <v>10</v>
      </c>
      <c r="H957" t="s">
        <v>9</v>
      </c>
      <c r="I957" t="s">
        <v>7583</v>
      </c>
      <c r="J957" t="s">
        <v>7578</v>
      </c>
      <c r="K957" t="s">
        <v>7582</v>
      </c>
      <c r="L957" t="s">
        <v>7581</v>
      </c>
      <c r="M957" t="s">
        <v>101</v>
      </c>
      <c r="N957">
        <v>2</v>
      </c>
      <c r="O957" t="s">
        <v>7580</v>
      </c>
      <c r="P957" t="s">
        <v>7579</v>
      </c>
      <c r="Q957" t="s">
        <v>7578</v>
      </c>
      <c r="R957" s="7">
        <v>38596</v>
      </c>
      <c r="S957" s="8">
        <f t="shared" si="112"/>
        <v>2005</v>
      </c>
      <c r="T957" s="8">
        <v>2005</v>
      </c>
      <c r="U957" s="8">
        <f t="shared" si="113"/>
        <v>17</v>
      </c>
      <c r="V957" s="7">
        <v>38596</v>
      </c>
      <c r="W957" t="s">
        <v>151</v>
      </c>
      <c r="X957" s="2">
        <v>1.6519999999999999</v>
      </c>
      <c r="Y957" s="6">
        <f t="shared" si="114"/>
        <v>4.409919649769093E-2</v>
      </c>
      <c r="AA957" t="s">
        <v>150</v>
      </c>
      <c r="AB957">
        <v>17337</v>
      </c>
      <c r="AD957" t="s">
        <v>2</v>
      </c>
      <c r="AE957">
        <v>53</v>
      </c>
      <c r="AF957">
        <v>9</v>
      </c>
      <c r="AH957" t="s">
        <v>7577</v>
      </c>
      <c r="AI957" t="s">
        <v>7576</v>
      </c>
      <c r="AJ957" t="s">
        <v>7575</v>
      </c>
      <c r="AK957" t="s">
        <v>7574</v>
      </c>
      <c r="AL957">
        <v>10</v>
      </c>
      <c r="AM957" s="5">
        <f t="shared" si="115"/>
        <v>0.58823529411764708</v>
      </c>
      <c r="AN957" s="4">
        <f t="shared" si="116"/>
        <v>8.9092812437356617E-4</v>
      </c>
      <c r="AO957" s="3"/>
      <c r="AP957">
        <v>0</v>
      </c>
      <c r="AQ957" t="s">
        <v>173</v>
      </c>
      <c r="AR957" t="s">
        <v>289</v>
      </c>
      <c r="AS957" t="s">
        <v>7573</v>
      </c>
      <c r="AT957" s="2" t="s">
        <v>0</v>
      </c>
      <c r="AU957" s="1">
        <f t="shared" si="117"/>
        <v>3.1136715985695722</v>
      </c>
      <c r="AV957" s="1">
        <f t="shared" si="118"/>
        <v>2.2495062311032248</v>
      </c>
      <c r="AW957" s="1">
        <f t="shared" si="119"/>
        <v>1.3853408636368774</v>
      </c>
    </row>
    <row r="958" spans="1:49" x14ac:dyDescent="0.2">
      <c r="A958">
        <v>956</v>
      </c>
      <c r="B958" t="s">
        <v>7572</v>
      </c>
      <c r="C958" t="s">
        <v>7571</v>
      </c>
      <c r="F958" t="s">
        <v>7570</v>
      </c>
      <c r="G958" t="s">
        <v>10</v>
      </c>
      <c r="H958" t="s">
        <v>9</v>
      </c>
      <c r="I958" t="s">
        <v>7569</v>
      </c>
      <c r="J958" t="s">
        <v>7568</v>
      </c>
      <c r="K958" t="s">
        <v>7567</v>
      </c>
      <c r="L958" t="s">
        <v>7566</v>
      </c>
      <c r="M958" t="s">
        <v>7565</v>
      </c>
      <c r="N958">
        <v>3</v>
      </c>
      <c r="O958" t="s">
        <v>7564</v>
      </c>
      <c r="P958" t="s">
        <v>7563</v>
      </c>
      <c r="Q958" t="s">
        <v>7562</v>
      </c>
      <c r="R958" s="7">
        <v>38596</v>
      </c>
      <c r="S958" s="8">
        <f t="shared" si="112"/>
        <v>2005</v>
      </c>
      <c r="T958" s="8">
        <v>2005</v>
      </c>
      <c r="U958" s="8">
        <f t="shared" si="113"/>
        <v>17</v>
      </c>
      <c r="V958" s="7">
        <v>38596</v>
      </c>
      <c r="W958" t="s">
        <v>151</v>
      </c>
      <c r="X958" s="2">
        <v>1.6519999999999999</v>
      </c>
      <c r="Y958" s="6">
        <f t="shared" si="114"/>
        <v>4.409919649769093E-2</v>
      </c>
      <c r="AA958" t="s">
        <v>150</v>
      </c>
      <c r="AB958">
        <v>17337</v>
      </c>
      <c r="AD958" t="s">
        <v>2</v>
      </c>
      <c r="AE958">
        <v>53</v>
      </c>
      <c r="AF958">
        <v>9</v>
      </c>
      <c r="AH958" t="s">
        <v>7561</v>
      </c>
      <c r="AI958" t="s">
        <v>7560</v>
      </c>
      <c r="AJ958" t="s">
        <v>7559</v>
      </c>
      <c r="AK958" t="s">
        <v>7558</v>
      </c>
      <c r="AL958">
        <v>9</v>
      </c>
      <c r="AM958" s="5">
        <f t="shared" si="115"/>
        <v>0.52941176470588236</v>
      </c>
      <c r="AN958" s="4">
        <f t="shared" si="116"/>
        <v>8.0183531193620959E-4</v>
      </c>
      <c r="AO958" s="3"/>
      <c r="AP958">
        <v>0</v>
      </c>
      <c r="AR958" t="s">
        <v>1</v>
      </c>
      <c r="AT958" s="2" t="s">
        <v>0</v>
      </c>
      <c r="AU958" s="1">
        <f t="shared" si="117"/>
        <v>3.1109988141964515</v>
      </c>
      <c r="AV958" s="1">
        <f t="shared" si="118"/>
        <v>2.2450515904813568</v>
      </c>
      <c r="AW958" s="1">
        <f t="shared" si="119"/>
        <v>1.3791043667662624</v>
      </c>
    </row>
    <row r="959" spans="1:49" x14ac:dyDescent="0.2">
      <c r="A959">
        <v>957</v>
      </c>
      <c r="B959" t="s">
        <v>7557</v>
      </c>
      <c r="F959" t="s">
        <v>7556</v>
      </c>
      <c r="G959" t="s">
        <v>10</v>
      </c>
      <c r="H959" t="s">
        <v>9</v>
      </c>
      <c r="I959" t="s">
        <v>7555</v>
      </c>
      <c r="J959">
        <v>60031707</v>
      </c>
      <c r="K959" t="s">
        <v>2465</v>
      </c>
      <c r="L959" t="s">
        <v>2464</v>
      </c>
      <c r="M959" t="s">
        <v>38</v>
      </c>
      <c r="N959">
        <v>3</v>
      </c>
      <c r="O959" t="s">
        <v>7554</v>
      </c>
      <c r="P959" t="s">
        <v>7553</v>
      </c>
      <c r="Q959" t="s">
        <v>7552</v>
      </c>
      <c r="R959" s="7">
        <v>38596</v>
      </c>
      <c r="S959" s="8">
        <f t="shared" si="112"/>
        <v>2005</v>
      </c>
      <c r="T959" s="8">
        <v>2005</v>
      </c>
      <c r="U959" s="8">
        <f t="shared" si="113"/>
        <v>17</v>
      </c>
      <c r="V959" s="7">
        <v>38596</v>
      </c>
      <c r="W959" t="s">
        <v>7551</v>
      </c>
      <c r="X959" s="2">
        <v>0.16500000000000001</v>
      </c>
      <c r="Y959" s="6">
        <f t="shared" si="114"/>
        <v>4.4045807639945551E-3</v>
      </c>
      <c r="AA959">
        <v>7116659</v>
      </c>
      <c r="AB959">
        <v>12971</v>
      </c>
      <c r="AD959" t="s">
        <v>2</v>
      </c>
      <c r="AE959">
        <v>33</v>
      </c>
      <c r="AF959">
        <v>3</v>
      </c>
      <c r="AH959" t="s">
        <v>7550</v>
      </c>
      <c r="AI959" t="s">
        <v>7549</v>
      </c>
      <c r="AK959" t="s">
        <v>7548</v>
      </c>
      <c r="AL959">
        <v>0</v>
      </c>
      <c r="AM959" s="5">
        <f t="shared" si="115"/>
        <v>0</v>
      </c>
      <c r="AN959" s="4">
        <f t="shared" si="116"/>
        <v>0</v>
      </c>
      <c r="AO959" s="3"/>
      <c r="AP959">
        <v>0</v>
      </c>
      <c r="AR959" t="s">
        <v>1</v>
      </c>
      <c r="AT959" s="2" t="s">
        <v>0</v>
      </c>
      <c r="AU959" s="1">
        <f t="shared" si="117"/>
        <v>0.30832065347961884</v>
      </c>
      <c r="AV959" s="1">
        <f t="shared" si="118"/>
        <v>0.22022903819972775</v>
      </c>
      <c r="AW959" s="1">
        <f t="shared" si="119"/>
        <v>0.13213742291983663</v>
      </c>
    </row>
    <row r="960" spans="1:49" x14ac:dyDescent="0.2">
      <c r="A960">
        <v>958</v>
      </c>
      <c r="B960" t="s">
        <v>7547</v>
      </c>
      <c r="C960" t="s">
        <v>7546</v>
      </c>
      <c r="F960" t="s">
        <v>7545</v>
      </c>
      <c r="G960" t="s">
        <v>10</v>
      </c>
      <c r="H960" t="s">
        <v>9</v>
      </c>
      <c r="I960" t="s">
        <v>750</v>
      </c>
      <c r="J960">
        <v>60001439</v>
      </c>
      <c r="K960" t="s">
        <v>648</v>
      </c>
      <c r="L960" t="s">
        <v>647</v>
      </c>
      <c r="M960" t="s">
        <v>38</v>
      </c>
      <c r="N960">
        <v>1</v>
      </c>
      <c r="O960" t="s">
        <v>749</v>
      </c>
      <c r="P960">
        <v>7102186231</v>
      </c>
      <c r="Q960">
        <v>60001439</v>
      </c>
      <c r="R960" s="7">
        <v>38596</v>
      </c>
      <c r="S960" s="8">
        <f t="shared" si="112"/>
        <v>2005</v>
      </c>
      <c r="T960" s="8">
        <v>2005</v>
      </c>
      <c r="U960" s="8">
        <f t="shared" si="113"/>
        <v>17</v>
      </c>
      <c r="V960" s="7">
        <v>38596</v>
      </c>
      <c r="W960" t="s">
        <v>151</v>
      </c>
      <c r="X960" s="2">
        <v>1.6519999999999999</v>
      </c>
      <c r="Y960" s="6">
        <f t="shared" si="114"/>
        <v>4.409919649769093E-2</v>
      </c>
      <c r="AA960" t="s">
        <v>150</v>
      </c>
      <c r="AB960">
        <v>17337</v>
      </c>
      <c r="AD960" t="s">
        <v>2</v>
      </c>
      <c r="AE960">
        <v>53</v>
      </c>
      <c r="AF960">
        <v>9</v>
      </c>
      <c r="AH960" t="s">
        <v>7544</v>
      </c>
      <c r="AI960" t="s">
        <v>7543</v>
      </c>
      <c r="AJ960" t="s">
        <v>7542</v>
      </c>
      <c r="AK960" t="s">
        <v>7541</v>
      </c>
      <c r="AL960">
        <v>84</v>
      </c>
      <c r="AM960" s="5">
        <f t="shared" si="115"/>
        <v>4.9411764705882355</v>
      </c>
      <c r="AN960" s="4">
        <f t="shared" si="116"/>
        <v>7.4837962447379565E-3</v>
      </c>
      <c r="AO960" s="3"/>
      <c r="AP960">
        <v>0</v>
      </c>
      <c r="AR960" t="s">
        <v>1</v>
      </c>
      <c r="AT960" s="2" t="s">
        <v>0</v>
      </c>
      <c r="AU960" s="1">
        <f t="shared" si="117"/>
        <v>3.3114576421805033</v>
      </c>
      <c r="AV960" s="1">
        <f t="shared" si="118"/>
        <v>2.5791496371214446</v>
      </c>
      <c r="AW960" s="1">
        <f t="shared" si="119"/>
        <v>1.8468416320623848</v>
      </c>
    </row>
    <row r="961" spans="1:49" x14ac:dyDescent="0.2">
      <c r="A961">
        <v>959</v>
      </c>
      <c r="B961" t="s">
        <v>7540</v>
      </c>
      <c r="C961" t="s">
        <v>7539</v>
      </c>
      <c r="F961" t="s">
        <v>7538</v>
      </c>
      <c r="G961" t="s">
        <v>10</v>
      </c>
      <c r="H961" t="s">
        <v>9</v>
      </c>
      <c r="I961" t="s">
        <v>7537</v>
      </c>
      <c r="J961" t="s">
        <v>7536</v>
      </c>
      <c r="K961" t="s">
        <v>7535</v>
      </c>
      <c r="L961" t="s">
        <v>7534</v>
      </c>
      <c r="M961" t="s">
        <v>627</v>
      </c>
      <c r="N961">
        <v>5</v>
      </c>
      <c r="O961" t="s">
        <v>7533</v>
      </c>
      <c r="P961" t="s">
        <v>7532</v>
      </c>
      <c r="Q961" t="s">
        <v>7531</v>
      </c>
      <c r="R961" s="7">
        <v>38596</v>
      </c>
      <c r="S961" s="8">
        <f t="shared" si="112"/>
        <v>2005</v>
      </c>
      <c r="T961" s="8">
        <v>2005</v>
      </c>
      <c r="U961" s="8">
        <f t="shared" si="113"/>
        <v>17</v>
      </c>
      <c r="V961" s="7">
        <v>38596</v>
      </c>
      <c r="W961" t="s">
        <v>151</v>
      </c>
      <c r="X961" s="2">
        <v>1.6519999999999999</v>
      </c>
      <c r="Y961" s="6">
        <f t="shared" si="114"/>
        <v>4.409919649769093E-2</v>
      </c>
      <c r="AA961" t="s">
        <v>150</v>
      </c>
      <c r="AB961">
        <v>17337</v>
      </c>
      <c r="AD961" t="s">
        <v>2</v>
      </c>
      <c r="AE961">
        <v>53</v>
      </c>
      <c r="AF961">
        <v>9</v>
      </c>
      <c r="AH961" t="s">
        <v>7530</v>
      </c>
      <c r="AI961" t="s">
        <v>7529</v>
      </c>
      <c r="AJ961" t="s">
        <v>7528</v>
      </c>
      <c r="AK961" t="s">
        <v>7527</v>
      </c>
      <c r="AL961">
        <v>40</v>
      </c>
      <c r="AM961" s="5">
        <f t="shared" si="115"/>
        <v>2.3529411764705883</v>
      </c>
      <c r="AN961" s="4">
        <f t="shared" si="116"/>
        <v>3.5637124974942647E-3</v>
      </c>
      <c r="AO961" s="3"/>
      <c r="AP961">
        <v>0</v>
      </c>
      <c r="AR961" t="s">
        <v>1</v>
      </c>
      <c r="AT961" s="2" t="s">
        <v>0</v>
      </c>
      <c r="AU961" s="1">
        <f t="shared" si="117"/>
        <v>3.1938551297631927</v>
      </c>
      <c r="AV961" s="1">
        <f t="shared" si="118"/>
        <v>2.3831454497592599</v>
      </c>
      <c r="AW961" s="1">
        <f t="shared" si="119"/>
        <v>1.5724357697553264</v>
      </c>
    </row>
    <row r="962" spans="1:49" x14ac:dyDescent="0.2">
      <c r="A962">
        <v>960</v>
      </c>
      <c r="B962" t="s">
        <v>7526</v>
      </c>
      <c r="C962" t="s">
        <v>7525</v>
      </c>
      <c r="F962" t="s">
        <v>7524</v>
      </c>
      <c r="G962" t="s">
        <v>10</v>
      </c>
      <c r="H962" t="s">
        <v>9</v>
      </c>
      <c r="I962" t="s">
        <v>1180</v>
      </c>
      <c r="J962" t="s">
        <v>1406</v>
      </c>
      <c r="K962" t="s">
        <v>1405</v>
      </c>
      <c r="L962" t="s">
        <v>1404</v>
      </c>
      <c r="M962" t="s">
        <v>1403</v>
      </c>
      <c r="N962">
        <v>2</v>
      </c>
      <c r="O962" t="s">
        <v>7523</v>
      </c>
      <c r="P962" t="s">
        <v>7522</v>
      </c>
      <c r="Q962" t="s">
        <v>7521</v>
      </c>
      <c r="R962" s="7">
        <v>38596</v>
      </c>
      <c r="S962" s="8">
        <f t="shared" ref="S962:S1025" si="120">YEAR(R962)</f>
        <v>2005</v>
      </c>
      <c r="T962" s="8">
        <v>2005</v>
      </c>
      <c r="U962" s="8">
        <f t="shared" ref="U962:U1025" si="121">2022-T962</f>
        <v>17</v>
      </c>
      <c r="V962" s="7">
        <v>38596</v>
      </c>
      <c r="W962" t="s">
        <v>151</v>
      </c>
      <c r="X962" s="2">
        <v>1.6519999999999999</v>
      </c>
      <c r="Y962" s="6">
        <f t="shared" ref="Y962:Y1025" si="122">(X962-$Z$4)/($Z$3-$Z$4)</f>
        <v>4.409919649769093E-2</v>
      </c>
      <c r="AA962" t="s">
        <v>150</v>
      </c>
      <c r="AB962">
        <v>17337</v>
      </c>
      <c r="AD962" t="s">
        <v>2</v>
      </c>
      <c r="AE962">
        <v>53</v>
      </c>
      <c r="AF962">
        <v>9</v>
      </c>
      <c r="AH962" t="s">
        <v>7520</v>
      </c>
      <c r="AI962" t="s">
        <v>7519</v>
      </c>
      <c r="AJ962" t="s">
        <v>7518</v>
      </c>
      <c r="AK962" t="s">
        <v>7517</v>
      </c>
      <c r="AL962">
        <v>16</v>
      </c>
      <c r="AM962" s="5">
        <f t="shared" ref="AM962:AM1025" si="123">AL962/U962</f>
        <v>0.94117647058823528</v>
      </c>
      <c r="AN962" s="4">
        <f t="shared" ref="AN962:AN1025" si="124">(AM962-$AO$4)/($AO$3-$AO$4)</f>
        <v>1.4254849989977058E-3</v>
      </c>
      <c r="AO962" s="3"/>
      <c r="AP962">
        <v>0</v>
      </c>
      <c r="AR962" t="s">
        <v>1</v>
      </c>
      <c r="AS962" t="s">
        <v>132</v>
      </c>
      <c r="AT962" s="2" t="s">
        <v>0</v>
      </c>
      <c r="AU962" s="1">
        <f t="shared" ref="AU962:AU1025" si="125">(Y962*0.7+AN962*0.3)*100</f>
        <v>3.1297083048082963</v>
      </c>
      <c r="AV962" s="1">
        <f t="shared" ref="AV962:AV1025" si="126">(Y962*0.5+AN962*0.5)*100</f>
        <v>2.2762340748344321</v>
      </c>
      <c r="AW962" s="1">
        <f t="shared" ref="AW962:AW1025" si="127">(Y962*0.3+AN962*0.7)*100</f>
        <v>1.4227598448605672</v>
      </c>
    </row>
    <row r="963" spans="1:49" x14ac:dyDescent="0.2">
      <c r="A963">
        <v>961</v>
      </c>
      <c r="B963" t="s">
        <v>7516</v>
      </c>
      <c r="C963" t="s">
        <v>7515</v>
      </c>
      <c r="F963" t="s">
        <v>7514</v>
      </c>
      <c r="G963" t="s">
        <v>10</v>
      </c>
      <c r="H963" t="s">
        <v>9</v>
      </c>
      <c r="I963" t="s">
        <v>740</v>
      </c>
      <c r="J963">
        <v>60002575</v>
      </c>
      <c r="K963" t="s">
        <v>1415</v>
      </c>
      <c r="L963" t="s">
        <v>344</v>
      </c>
      <c r="M963" t="s">
        <v>343</v>
      </c>
      <c r="N963">
        <v>3</v>
      </c>
      <c r="O963" t="s">
        <v>7513</v>
      </c>
      <c r="P963" t="s">
        <v>7512</v>
      </c>
      <c r="Q963" t="s">
        <v>1414</v>
      </c>
      <c r="R963" s="7">
        <v>38596</v>
      </c>
      <c r="S963" s="8">
        <f t="shared" si="120"/>
        <v>2005</v>
      </c>
      <c r="T963" s="8">
        <v>2005</v>
      </c>
      <c r="U963" s="8">
        <f t="shared" si="121"/>
        <v>17</v>
      </c>
      <c r="V963" s="7">
        <v>38596</v>
      </c>
      <c r="W963" t="s">
        <v>151</v>
      </c>
      <c r="X963" s="2">
        <v>1.6519999999999999</v>
      </c>
      <c r="Y963" s="6">
        <f t="shared" si="122"/>
        <v>4.409919649769093E-2</v>
      </c>
      <c r="AA963" t="s">
        <v>150</v>
      </c>
      <c r="AB963">
        <v>17337</v>
      </c>
      <c r="AD963" t="s">
        <v>2</v>
      </c>
      <c r="AE963">
        <v>53</v>
      </c>
      <c r="AF963">
        <v>9</v>
      </c>
      <c r="AH963" t="s">
        <v>7511</v>
      </c>
      <c r="AI963" t="s">
        <v>7510</v>
      </c>
      <c r="AJ963" t="s">
        <v>7509</v>
      </c>
      <c r="AK963" t="s">
        <v>7508</v>
      </c>
      <c r="AL963">
        <v>60</v>
      </c>
      <c r="AM963" s="5">
        <f t="shared" si="123"/>
        <v>3.5294117647058822</v>
      </c>
      <c r="AN963" s="4">
        <f t="shared" si="124"/>
        <v>5.345568746241397E-3</v>
      </c>
      <c r="AO963" s="3"/>
      <c r="AP963">
        <v>0</v>
      </c>
      <c r="AR963" t="s">
        <v>1</v>
      </c>
      <c r="AT963" s="2" t="s">
        <v>0</v>
      </c>
      <c r="AU963" s="1">
        <f t="shared" si="125"/>
        <v>3.2473108172256069</v>
      </c>
      <c r="AV963" s="1">
        <f t="shared" si="126"/>
        <v>2.4722382621966164</v>
      </c>
      <c r="AW963" s="1">
        <f t="shared" si="127"/>
        <v>1.6971657071676256</v>
      </c>
    </row>
    <row r="964" spans="1:49" x14ac:dyDescent="0.2">
      <c r="A964">
        <v>962</v>
      </c>
      <c r="B964" t="s">
        <v>7507</v>
      </c>
      <c r="C964" t="s">
        <v>7506</v>
      </c>
      <c r="F964" t="s">
        <v>7505</v>
      </c>
      <c r="G964" t="s">
        <v>10</v>
      </c>
      <c r="H964" t="s">
        <v>9</v>
      </c>
      <c r="I964" t="s">
        <v>7504</v>
      </c>
      <c r="J964" t="s">
        <v>7503</v>
      </c>
      <c r="K964" t="s">
        <v>7502</v>
      </c>
      <c r="L964" t="s">
        <v>7501</v>
      </c>
      <c r="M964" t="s">
        <v>744</v>
      </c>
      <c r="N964">
        <v>2</v>
      </c>
      <c r="O964" t="s">
        <v>7500</v>
      </c>
      <c r="P964" t="s">
        <v>7499</v>
      </c>
      <c r="Q964" t="s">
        <v>7498</v>
      </c>
      <c r="R964" s="7">
        <v>38596</v>
      </c>
      <c r="S964" s="8">
        <f t="shared" si="120"/>
        <v>2005</v>
      </c>
      <c r="T964" s="8">
        <v>2005</v>
      </c>
      <c r="U964" s="8">
        <f t="shared" si="121"/>
        <v>17</v>
      </c>
      <c r="V964" s="7">
        <v>38596</v>
      </c>
      <c r="W964" t="s">
        <v>37</v>
      </c>
      <c r="X964" s="2">
        <v>1.6379999999999999</v>
      </c>
      <c r="Y964" s="6">
        <f t="shared" si="122"/>
        <v>4.3725474493473214E-2</v>
      </c>
      <c r="AA964" t="s">
        <v>36</v>
      </c>
      <c r="AB964">
        <v>17391</v>
      </c>
      <c r="AD964" t="s">
        <v>2</v>
      </c>
      <c r="AE964">
        <v>53</v>
      </c>
      <c r="AF964">
        <v>9</v>
      </c>
      <c r="AH964" t="s">
        <v>7497</v>
      </c>
      <c r="AI964" t="s">
        <v>7496</v>
      </c>
      <c r="AJ964" t="s">
        <v>7495</v>
      </c>
      <c r="AK964" t="s">
        <v>7494</v>
      </c>
      <c r="AL964">
        <v>9</v>
      </c>
      <c r="AM964" s="5">
        <f t="shared" si="123"/>
        <v>0.52941176470588236</v>
      </c>
      <c r="AN964" s="4">
        <f t="shared" si="124"/>
        <v>8.0183531193620959E-4</v>
      </c>
      <c r="AO964" s="3"/>
      <c r="AP964">
        <v>0</v>
      </c>
      <c r="AQ964" t="s">
        <v>110</v>
      </c>
      <c r="AR964" t="s">
        <v>7493</v>
      </c>
      <c r="AS964" t="s">
        <v>109</v>
      </c>
      <c r="AT964" s="2">
        <v>4.931</v>
      </c>
      <c r="AU964" s="1">
        <f t="shared" si="125"/>
        <v>3.0848382739012115</v>
      </c>
      <c r="AV964" s="1">
        <f t="shared" si="126"/>
        <v>2.2263654902704708</v>
      </c>
      <c r="AW964" s="1">
        <f t="shared" si="127"/>
        <v>1.3678927066397311</v>
      </c>
    </row>
    <row r="965" spans="1:49" x14ac:dyDescent="0.2">
      <c r="A965">
        <v>963</v>
      </c>
      <c r="B965" t="s">
        <v>7492</v>
      </c>
      <c r="C965" t="s">
        <v>7491</v>
      </c>
      <c r="F965" t="s">
        <v>7490</v>
      </c>
      <c r="G965" t="s">
        <v>10</v>
      </c>
      <c r="H965" t="s">
        <v>9</v>
      </c>
      <c r="I965" t="s">
        <v>72</v>
      </c>
      <c r="J965">
        <v>60017161</v>
      </c>
      <c r="K965" t="s">
        <v>126</v>
      </c>
      <c r="L965" t="s">
        <v>123</v>
      </c>
      <c r="M965" t="s">
        <v>122</v>
      </c>
      <c r="N965">
        <v>5</v>
      </c>
      <c r="O965" t="s">
        <v>7489</v>
      </c>
      <c r="P965" t="s">
        <v>7488</v>
      </c>
      <c r="Q965" t="s">
        <v>7487</v>
      </c>
      <c r="R965" s="7">
        <v>38596</v>
      </c>
      <c r="S965" s="8">
        <f t="shared" si="120"/>
        <v>2005</v>
      </c>
      <c r="T965" s="8">
        <v>2005</v>
      </c>
      <c r="U965" s="8">
        <f t="shared" si="121"/>
        <v>17</v>
      </c>
      <c r="V965" s="7">
        <v>38596</v>
      </c>
      <c r="W965" t="s">
        <v>151</v>
      </c>
      <c r="X965" s="2">
        <v>1.6519999999999999</v>
      </c>
      <c r="Y965" s="6">
        <f t="shared" si="122"/>
        <v>4.409919649769093E-2</v>
      </c>
      <c r="AA965" t="s">
        <v>150</v>
      </c>
      <c r="AB965">
        <v>17337</v>
      </c>
      <c r="AD965" t="s">
        <v>2</v>
      </c>
      <c r="AE965">
        <v>53</v>
      </c>
      <c r="AF965">
        <v>9</v>
      </c>
      <c r="AH965" t="s">
        <v>7486</v>
      </c>
      <c r="AI965" t="s">
        <v>7485</v>
      </c>
      <c r="AJ965" t="s">
        <v>7484</v>
      </c>
      <c r="AK965" t="s">
        <v>7483</v>
      </c>
      <c r="AL965">
        <v>10</v>
      </c>
      <c r="AM965" s="5">
        <f t="shared" si="123"/>
        <v>0.58823529411764708</v>
      </c>
      <c r="AN965" s="4">
        <f t="shared" si="124"/>
        <v>8.9092812437356617E-4</v>
      </c>
      <c r="AO965" s="3"/>
      <c r="AP965">
        <v>0</v>
      </c>
      <c r="AR965" t="s">
        <v>1</v>
      </c>
      <c r="AT965" s="2" t="s">
        <v>0</v>
      </c>
      <c r="AU965" s="1">
        <f t="shared" si="125"/>
        <v>3.1136715985695722</v>
      </c>
      <c r="AV965" s="1">
        <f t="shared" si="126"/>
        <v>2.2495062311032248</v>
      </c>
      <c r="AW965" s="1">
        <f t="shared" si="127"/>
        <v>1.3853408636368774</v>
      </c>
    </row>
    <row r="966" spans="1:49" x14ac:dyDescent="0.2">
      <c r="A966">
        <v>964</v>
      </c>
      <c r="B966" t="s">
        <v>7482</v>
      </c>
      <c r="C966" t="s">
        <v>7481</v>
      </c>
      <c r="F966" t="s">
        <v>7480</v>
      </c>
      <c r="G966" t="s">
        <v>10</v>
      </c>
      <c r="H966" t="s">
        <v>9</v>
      </c>
      <c r="I966" t="s">
        <v>7479</v>
      </c>
      <c r="J966">
        <v>60027550</v>
      </c>
      <c r="K966" t="s">
        <v>272</v>
      </c>
      <c r="L966" t="s">
        <v>271</v>
      </c>
      <c r="M966" t="s">
        <v>38</v>
      </c>
      <c r="N966">
        <v>2</v>
      </c>
      <c r="O966" t="s">
        <v>7478</v>
      </c>
      <c r="P966" t="s">
        <v>7477</v>
      </c>
      <c r="Q966" t="s">
        <v>270</v>
      </c>
      <c r="R966" s="7">
        <v>38596</v>
      </c>
      <c r="S966" s="8">
        <f t="shared" si="120"/>
        <v>2005</v>
      </c>
      <c r="T966" s="8">
        <v>2005</v>
      </c>
      <c r="U966" s="8">
        <f t="shared" si="121"/>
        <v>17</v>
      </c>
      <c r="V966" s="7">
        <v>38596</v>
      </c>
      <c r="W966" t="s">
        <v>151</v>
      </c>
      <c r="X966" s="2">
        <v>1.6519999999999999</v>
      </c>
      <c r="Y966" s="6">
        <f t="shared" si="122"/>
        <v>4.409919649769093E-2</v>
      </c>
      <c r="AA966" t="s">
        <v>150</v>
      </c>
      <c r="AB966">
        <v>17337</v>
      </c>
      <c r="AD966" t="s">
        <v>2</v>
      </c>
      <c r="AE966">
        <v>53</v>
      </c>
      <c r="AF966">
        <v>9</v>
      </c>
      <c r="AH966" t="s">
        <v>7476</v>
      </c>
      <c r="AI966" t="s">
        <v>7475</v>
      </c>
      <c r="AJ966" t="s">
        <v>7474</v>
      </c>
      <c r="AK966" t="s">
        <v>7473</v>
      </c>
      <c r="AL966">
        <v>77</v>
      </c>
      <c r="AM966" s="5">
        <f t="shared" si="123"/>
        <v>4.5294117647058822</v>
      </c>
      <c r="AN966" s="4">
        <f t="shared" si="124"/>
        <v>6.860146557676459E-3</v>
      </c>
      <c r="AO966" s="3"/>
      <c r="AP966">
        <v>0</v>
      </c>
      <c r="AR966" t="s">
        <v>1</v>
      </c>
      <c r="AT966" s="2" t="s">
        <v>0</v>
      </c>
      <c r="AU966" s="1">
        <f t="shared" si="125"/>
        <v>3.2927481515686585</v>
      </c>
      <c r="AV966" s="1">
        <f t="shared" si="126"/>
        <v>2.5479671527683694</v>
      </c>
      <c r="AW966" s="1">
        <f t="shared" si="127"/>
        <v>1.80318615396808</v>
      </c>
    </row>
    <row r="967" spans="1:49" x14ac:dyDescent="0.2">
      <c r="A967">
        <v>965</v>
      </c>
      <c r="B967" t="s">
        <v>7472</v>
      </c>
      <c r="C967" t="s">
        <v>7471</v>
      </c>
      <c r="F967" t="s">
        <v>7470</v>
      </c>
      <c r="G967" t="s">
        <v>10</v>
      </c>
      <c r="H967" t="s">
        <v>9</v>
      </c>
      <c r="I967" t="s">
        <v>7469</v>
      </c>
      <c r="J967" t="s">
        <v>7468</v>
      </c>
      <c r="K967" t="s">
        <v>7467</v>
      </c>
      <c r="L967" t="s">
        <v>437</v>
      </c>
      <c r="M967" t="s">
        <v>293</v>
      </c>
      <c r="N967">
        <v>3</v>
      </c>
      <c r="O967" t="s">
        <v>7466</v>
      </c>
      <c r="P967" t="s">
        <v>7465</v>
      </c>
      <c r="Q967" t="s">
        <v>7464</v>
      </c>
      <c r="R967" s="7">
        <v>38596</v>
      </c>
      <c r="S967" s="8">
        <f t="shared" si="120"/>
        <v>2005</v>
      </c>
      <c r="T967" s="8">
        <v>2005</v>
      </c>
      <c r="U967" s="8">
        <f t="shared" si="121"/>
        <v>17</v>
      </c>
      <c r="V967" s="7">
        <v>38596</v>
      </c>
      <c r="W967" t="s">
        <v>151</v>
      </c>
      <c r="X967" s="2">
        <v>1.6519999999999999</v>
      </c>
      <c r="Y967" s="6">
        <f t="shared" si="122"/>
        <v>4.409919649769093E-2</v>
      </c>
      <c r="AA967" t="s">
        <v>150</v>
      </c>
      <c r="AB967">
        <v>17337</v>
      </c>
      <c r="AD967" t="s">
        <v>2</v>
      </c>
      <c r="AE967">
        <v>53</v>
      </c>
      <c r="AF967">
        <v>9</v>
      </c>
      <c r="AH967" t="s">
        <v>7463</v>
      </c>
      <c r="AI967" t="s">
        <v>7462</v>
      </c>
      <c r="AJ967" t="s">
        <v>7461</v>
      </c>
      <c r="AK967" t="s">
        <v>7460</v>
      </c>
      <c r="AL967">
        <v>5</v>
      </c>
      <c r="AM967" s="5">
        <f t="shared" si="123"/>
        <v>0.29411764705882354</v>
      </c>
      <c r="AN967" s="4">
        <f t="shared" si="124"/>
        <v>4.4546406218678308E-4</v>
      </c>
      <c r="AO967" s="3"/>
      <c r="AP967">
        <v>0</v>
      </c>
      <c r="AQ967" t="s">
        <v>7459</v>
      </c>
      <c r="AR967" t="s">
        <v>1</v>
      </c>
      <c r="AS967" t="s">
        <v>359</v>
      </c>
      <c r="AT967" s="2" t="s">
        <v>0</v>
      </c>
      <c r="AU967" s="1">
        <f t="shared" si="125"/>
        <v>3.1003076767039688</v>
      </c>
      <c r="AV967" s="1">
        <f t="shared" si="126"/>
        <v>2.2272330279938855</v>
      </c>
      <c r="AW967" s="1">
        <f t="shared" si="127"/>
        <v>1.3541583792838026</v>
      </c>
    </row>
    <row r="968" spans="1:49" x14ac:dyDescent="0.2">
      <c r="A968">
        <v>966</v>
      </c>
      <c r="B968" t="s">
        <v>7458</v>
      </c>
      <c r="C968" t="s">
        <v>7457</v>
      </c>
      <c r="F968" t="s">
        <v>7456</v>
      </c>
      <c r="G968" t="s">
        <v>10</v>
      </c>
      <c r="H968" t="s">
        <v>9</v>
      </c>
      <c r="I968" t="s">
        <v>7455</v>
      </c>
      <c r="J968">
        <v>100544297</v>
      </c>
      <c r="K968" t="s">
        <v>7454</v>
      </c>
      <c r="L968" t="s">
        <v>888</v>
      </c>
      <c r="M968" t="s">
        <v>38</v>
      </c>
      <c r="N968">
        <v>1</v>
      </c>
      <c r="O968" t="s">
        <v>7453</v>
      </c>
      <c r="P968">
        <v>57204743534</v>
      </c>
      <c r="Q968">
        <v>100544297</v>
      </c>
      <c r="R968" s="7">
        <v>38596</v>
      </c>
      <c r="S968" s="8">
        <f t="shared" si="120"/>
        <v>2005</v>
      </c>
      <c r="T968" s="8">
        <v>2005</v>
      </c>
      <c r="U968" s="8">
        <f t="shared" si="121"/>
        <v>17</v>
      </c>
      <c r="V968" s="7">
        <v>38596</v>
      </c>
      <c r="W968" t="s">
        <v>303</v>
      </c>
      <c r="X968" s="2">
        <v>1.159</v>
      </c>
      <c r="Y968" s="6">
        <f t="shared" si="122"/>
        <v>3.093884306345266E-2</v>
      </c>
      <c r="AA968">
        <v>8853010</v>
      </c>
      <c r="AB968">
        <v>12998</v>
      </c>
      <c r="AD968" t="s">
        <v>2</v>
      </c>
      <c r="AE968">
        <v>52</v>
      </c>
      <c r="AF968">
        <v>9</v>
      </c>
      <c r="AH968" t="s">
        <v>7452</v>
      </c>
      <c r="AI968" t="s">
        <v>7451</v>
      </c>
      <c r="AK968" t="s">
        <v>7450</v>
      </c>
      <c r="AL968">
        <v>4</v>
      </c>
      <c r="AM968" s="5">
        <f t="shared" si="123"/>
        <v>0.23529411764705882</v>
      </c>
      <c r="AN968" s="4">
        <f t="shared" si="124"/>
        <v>3.5637124974942646E-4</v>
      </c>
      <c r="AO968" s="3"/>
      <c r="AP968">
        <v>0</v>
      </c>
      <c r="AR968" t="s">
        <v>1</v>
      </c>
      <c r="AT968" s="2" t="s">
        <v>0</v>
      </c>
      <c r="AU968" s="1">
        <f t="shared" si="125"/>
        <v>2.176410151934169</v>
      </c>
      <c r="AV968" s="1">
        <f t="shared" si="126"/>
        <v>1.5647607156601042</v>
      </c>
      <c r="AW968" s="1">
        <f t="shared" si="127"/>
        <v>0.95311127938603968</v>
      </c>
    </row>
    <row r="969" spans="1:49" x14ac:dyDescent="0.2">
      <c r="A969">
        <v>967</v>
      </c>
      <c r="B969" t="s">
        <v>7449</v>
      </c>
      <c r="C969" t="s">
        <v>7448</v>
      </c>
      <c r="F969" t="s">
        <v>7447</v>
      </c>
      <c r="G969" t="s">
        <v>10</v>
      </c>
      <c r="H969" t="s">
        <v>9</v>
      </c>
      <c r="I969" t="s">
        <v>7446</v>
      </c>
      <c r="J969" t="s">
        <v>7445</v>
      </c>
      <c r="K969" t="s">
        <v>7444</v>
      </c>
      <c r="L969" t="s">
        <v>7443</v>
      </c>
      <c r="M969" t="s">
        <v>744</v>
      </c>
      <c r="N969">
        <v>3</v>
      </c>
      <c r="O969" t="s">
        <v>7442</v>
      </c>
      <c r="P969" t="s">
        <v>7441</v>
      </c>
      <c r="Q969" t="s">
        <v>7440</v>
      </c>
      <c r="R969" s="7">
        <v>38596</v>
      </c>
      <c r="S969" s="8">
        <f t="shared" si="120"/>
        <v>2005</v>
      </c>
      <c r="T969" s="8">
        <v>2005</v>
      </c>
      <c r="U969" s="8">
        <f t="shared" si="121"/>
        <v>17</v>
      </c>
      <c r="V969" s="7">
        <v>38596</v>
      </c>
      <c r="W969" t="s">
        <v>151</v>
      </c>
      <c r="X969" s="2">
        <v>1.6519999999999999</v>
      </c>
      <c r="Y969" s="6">
        <f t="shared" si="122"/>
        <v>4.409919649769093E-2</v>
      </c>
      <c r="AA969" t="s">
        <v>150</v>
      </c>
      <c r="AB969">
        <v>17337</v>
      </c>
      <c r="AD969" t="s">
        <v>2</v>
      </c>
      <c r="AE969">
        <v>53</v>
      </c>
      <c r="AF969">
        <v>9</v>
      </c>
      <c r="AH969" t="s">
        <v>7439</v>
      </c>
      <c r="AI969" t="s">
        <v>7438</v>
      </c>
      <c r="AJ969" t="s">
        <v>7437</v>
      </c>
      <c r="AK969" t="s">
        <v>7436</v>
      </c>
      <c r="AL969">
        <v>12</v>
      </c>
      <c r="AM969" s="5">
        <f t="shared" si="123"/>
        <v>0.70588235294117652</v>
      </c>
      <c r="AN969" s="4">
        <f t="shared" si="124"/>
        <v>1.0691137492482795E-3</v>
      </c>
      <c r="AO969" s="3"/>
      <c r="AP969">
        <v>0</v>
      </c>
      <c r="AR969" t="s">
        <v>1</v>
      </c>
      <c r="AT969" s="2" t="s">
        <v>0</v>
      </c>
      <c r="AU969" s="1">
        <f t="shared" si="125"/>
        <v>3.1190171673158136</v>
      </c>
      <c r="AV969" s="1">
        <f t="shared" si="126"/>
        <v>2.2584155123469603</v>
      </c>
      <c r="AW969" s="1">
        <f t="shared" si="127"/>
        <v>1.3978138573781074</v>
      </c>
    </row>
    <row r="970" spans="1:49" x14ac:dyDescent="0.2">
      <c r="A970">
        <v>968</v>
      </c>
      <c r="B970" t="s">
        <v>7435</v>
      </c>
      <c r="C970" t="s">
        <v>7434</v>
      </c>
      <c r="F970" t="s">
        <v>7433</v>
      </c>
      <c r="G970" t="s">
        <v>10</v>
      </c>
      <c r="H970" t="s">
        <v>9</v>
      </c>
      <c r="I970" t="s">
        <v>213</v>
      </c>
      <c r="J970">
        <v>60006832</v>
      </c>
      <c r="K970" t="s">
        <v>212</v>
      </c>
      <c r="L970" t="s">
        <v>211</v>
      </c>
      <c r="M970" t="s">
        <v>38</v>
      </c>
      <c r="N970">
        <v>3</v>
      </c>
      <c r="O970" t="s">
        <v>7432</v>
      </c>
      <c r="P970" t="s">
        <v>7431</v>
      </c>
      <c r="Q970" t="s">
        <v>714</v>
      </c>
      <c r="R970" s="7">
        <v>38596</v>
      </c>
      <c r="S970" s="8">
        <f t="shared" si="120"/>
        <v>2005</v>
      </c>
      <c r="T970" s="8">
        <v>2005</v>
      </c>
      <c r="U970" s="8">
        <f t="shared" si="121"/>
        <v>17</v>
      </c>
      <c r="V970" s="7">
        <v>38596</v>
      </c>
      <c r="W970" t="s">
        <v>151</v>
      </c>
      <c r="X970" s="2">
        <v>1.6519999999999999</v>
      </c>
      <c r="Y970" s="6">
        <f t="shared" si="122"/>
        <v>4.409919649769093E-2</v>
      </c>
      <c r="AA970" t="s">
        <v>150</v>
      </c>
      <c r="AB970">
        <v>17337</v>
      </c>
      <c r="AD970" t="s">
        <v>2</v>
      </c>
      <c r="AE970">
        <v>53</v>
      </c>
      <c r="AF970">
        <v>9</v>
      </c>
      <c r="AH970" t="s">
        <v>7430</v>
      </c>
      <c r="AI970" t="s">
        <v>7429</v>
      </c>
      <c r="AJ970" t="s">
        <v>7428</v>
      </c>
      <c r="AK970" t="s">
        <v>7427</v>
      </c>
      <c r="AL970">
        <v>45</v>
      </c>
      <c r="AM970" s="5">
        <f t="shared" si="123"/>
        <v>2.6470588235294117</v>
      </c>
      <c r="AN970" s="4">
        <f t="shared" si="124"/>
        <v>4.0091765596810477E-3</v>
      </c>
      <c r="AO970" s="3"/>
      <c r="AP970">
        <v>0</v>
      </c>
      <c r="AQ970" t="s">
        <v>110</v>
      </c>
      <c r="AR970" t="s">
        <v>5081</v>
      </c>
      <c r="AS970" t="s">
        <v>109</v>
      </c>
      <c r="AT970" s="2" t="s">
        <v>0</v>
      </c>
      <c r="AU970" s="1">
        <f t="shared" si="125"/>
        <v>3.2072190516287966</v>
      </c>
      <c r="AV970" s="1">
        <f t="shared" si="126"/>
        <v>2.4054186528685988</v>
      </c>
      <c r="AW970" s="1">
        <f t="shared" si="127"/>
        <v>1.603618254108401</v>
      </c>
    </row>
    <row r="971" spans="1:49" x14ac:dyDescent="0.2">
      <c r="A971">
        <v>969</v>
      </c>
      <c r="B971" t="s">
        <v>7426</v>
      </c>
      <c r="C971" t="s">
        <v>7425</v>
      </c>
      <c r="F971" t="s">
        <v>7424</v>
      </c>
      <c r="G971" t="s">
        <v>10</v>
      </c>
      <c r="H971" t="s">
        <v>9</v>
      </c>
      <c r="I971" t="s">
        <v>7423</v>
      </c>
      <c r="J971" t="s">
        <v>7422</v>
      </c>
      <c r="K971" t="s">
        <v>7421</v>
      </c>
      <c r="L971" t="s">
        <v>7420</v>
      </c>
      <c r="M971" t="s">
        <v>206</v>
      </c>
      <c r="N971">
        <v>2</v>
      </c>
      <c r="O971" t="s">
        <v>7419</v>
      </c>
      <c r="P971" t="s">
        <v>7418</v>
      </c>
      <c r="Q971" t="s">
        <v>7417</v>
      </c>
      <c r="R971" s="7">
        <v>38596</v>
      </c>
      <c r="S971" s="8">
        <f t="shared" si="120"/>
        <v>2005</v>
      </c>
      <c r="T971" s="8">
        <v>2005</v>
      </c>
      <c r="U971" s="8">
        <f t="shared" si="121"/>
        <v>17</v>
      </c>
      <c r="V971" s="7">
        <v>38596</v>
      </c>
      <c r="W971" t="s">
        <v>151</v>
      </c>
      <c r="X971" s="2">
        <v>1.6519999999999999</v>
      </c>
      <c r="Y971" s="6">
        <f t="shared" si="122"/>
        <v>4.409919649769093E-2</v>
      </c>
      <c r="AA971" t="s">
        <v>150</v>
      </c>
      <c r="AB971">
        <v>17337</v>
      </c>
      <c r="AD971" t="s">
        <v>2</v>
      </c>
      <c r="AE971">
        <v>53</v>
      </c>
      <c r="AF971">
        <v>9</v>
      </c>
      <c r="AH971" t="s">
        <v>7416</v>
      </c>
      <c r="AI971" t="s">
        <v>7415</v>
      </c>
      <c r="AJ971" t="s">
        <v>7414</v>
      </c>
      <c r="AK971" t="s">
        <v>7413</v>
      </c>
      <c r="AL971">
        <v>0</v>
      </c>
      <c r="AM971" s="5">
        <f t="shared" si="123"/>
        <v>0</v>
      </c>
      <c r="AN971" s="4">
        <f t="shared" si="124"/>
        <v>0</v>
      </c>
      <c r="AO971" s="3"/>
      <c r="AP971">
        <v>0</v>
      </c>
      <c r="AQ971" t="s">
        <v>110</v>
      </c>
      <c r="AR971" t="s">
        <v>7412</v>
      </c>
      <c r="AS971" t="s">
        <v>109</v>
      </c>
      <c r="AT971" s="2" t="s">
        <v>0</v>
      </c>
      <c r="AU971" s="1">
        <f t="shared" si="125"/>
        <v>3.0869437548383649</v>
      </c>
      <c r="AV971" s="1">
        <f t="shared" si="126"/>
        <v>2.2049598248845466</v>
      </c>
      <c r="AW971" s="1">
        <f t="shared" si="127"/>
        <v>1.3229758949307278</v>
      </c>
    </row>
    <row r="972" spans="1:49" x14ac:dyDescent="0.2">
      <c r="A972">
        <v>970</v>
      </c>
      <c r="B972" t="s">
        <v>7411</v>
      </c>
      <c r="C972" t="s">
        <v>7410</v>
      </c>
      <c r="F972" t="s">
        <v>7409</v>
      </c>
      <c r="G972" t="s">
        <v>10</v>
      </c>
      <c r="H972" t="s">
        <v>9</v>
      </c>
      <c r="I972" t="s">
        <v>7408</v>
      </c>
      <c r="J972">
        <v>60027090</v>
      </c>
      <c r="K972" t="s">
        <v>1378</v>
      </c>
      <c r="L972" t="s">
        <v>1377</v>
      </c>
      <c r="M972" t="s">
        <v>38</v>
      </c>
      <c r="N972">
        <v>2</v>
      </c>
      <c r="O972" t="s">
        <v>7407</v>
      </c>
      <c r="P972" t="s">
        <v>7406</v>
      </c>
      <c r="Q972" t="s">
        <v>1376</v>
      </c>
      <c r="R972" s="7">
        <v>38596</v>
      </c>
      <c r="S972" s="8">
        <f t="shared" si="120"/>
        <v>2005</v>
      </c>
      <c r="T972" s="8">
        <v>2005</v>
      </c>
      <c r="U972" s="8">
        <f t="shared" si="121"/>
        <v>17</v>
      </c>
      <c r="V972" s="7">
        <v>38596</v>
      </c>
      <c r="W972" t="s">
        <v>151</v>
      </c>
      <c r="X972" s="2">
        <v>1.6519999999999999</v>
      </c>
      <c r="Y972" s="6">
        <f t="shared" si="122"/>
        <v>4.409919649769093E-2</v>
      </c>
      <c r="AA972" t="s">
        <v>150</v>
      </c>
      <c r="AB972">
        <v>17337</v>
      </c>
      <c r="AD972" t="s">
        <v>2</v>
      </c>
      <c r="AE972">
        <v>53</v>
      </c>
      <c r="AF972">
        <v>9</v>
      </c>
      <c r="AH972" t="s">
        <v>7405</v>
      </c>
      <c r="AI972" t="s">
        <v>7404</v>
      </c>
      <c r="AJ972" t="s">
        <v>7403</v>
      </c>
      <c r="AK972" t="s">
        <v>7402</v>
      </c>
      <c r="AL972">
        <v>78</v>
      </c>
      <c r="AM972" s="5">
        <f t="shared" si="123"/>
        <v>4.5882352941176467</v>
      </c>
      <c r="AN972" s="4">
        <f t="shared" si="124"/>
        <v>6.9492393701138157E-3</v>
      </c>
      <c r="AO972" s="3"/>
      <c r="AP972">
        <v>0</v>
      </c>
      <c r="AR972" t="s">
        <v>1</v>
      </c>
      <c r="AT972" s="2" t="s">
        <v>0</v>
      </c>
      <c r="AU972" s="1">
        <f t="shared" si="125"/>
        <v>3.2954209359417792</v>
      </c>
      <c r="AV972" s="1">
        <f t="shared" si="126"/>
        <v>2.5524217933902373</v>
      </c>
      <c r="AW972" s="1">
        <f t="shared" si="127"/>
        <v>1.8094226508386948</v>
      </c>
    </row>
    <row r="973" spans="1:49" x14ac:dyDescent="0.2">
      <c r="A973">
        <v>971</v>
      </c>
      <c r="B973" t="s">
        <v>7401</v>
      </c>
      <c r="C973" t="s">
        <v>7400</v>
      </c>
      <c r="F973" t="s">
        <v>7399</v>
      </c>
      <c r="G973" t="s">
        <v>10</v>
      </c>
      <c r="H973" t="s">
        <v>9</v>
      </c>
      <c r="I973" t="s">
        <v>1201</v>
      </c>
      <c r="J973" t="s">
        <v>7398</v>
      </c>
      <c r="K973" t="s">
        <v>7397</v>
      </c>
      <c r="L973" t="s">
        <v>7396</v>
      </c>
      <c r="M973" t="s">
        <v>63</v>
      </c>
      <c r="N973">
        <v>3</v>
      </c>
      <c r="O973" t="s">
        <v>1200</v>
      </c>
      <c r="P973" t="s">
        <v>1199</v>
      </c>
      <c r="Q973" t="s">
        <v>7395</v>
      </c>
      <c r="R973" s="7">
        <v>38596</v>
      </c>
      <c r="S973" s="8">
        <f t="shared" si="120"/>
        <v>2005</v>
      </c>
      <c r="T973" s="8">
        <v>2005</v>
      </c>
      <c r="U973" s="8">
        <f t="shared" si="121"/>
        <v>17</v>
      </c>
      <c r="V973" s="7">
        <v>38596</v>
      </c>
      <c r="W973" t="s">
        <v>151</v>
      </c>
      <c r="X973" s="2">
        <v>1.6519999999999999</v>
      </c>
      <c r="Y973" s="6">
        <f t="shared" si="122"/>
        <v>4.409919649769093E-2</v>
      </c>
      <c r="AA973" t="s">
        <v>150</v>
      </c>
      <c r="AB973">
        <v>17337</v>
      </c>
      <c r="AD973" t="s">
        <v>2</v>
      </c>
      <c r="AE973">
        <v>53</v>
      </c>
      <c r="AF973">
        <v>9</v>
      </c>
      <c r="AH973" t="s">
        <v>7394</v>
      </c>
      <c r="AI973" t="s">
        <v>7393</v>
      </c>
      <c r="AJ973" t="s">
        <v>7392</v>
      </c>
      <c r="AK973" t="s">
        <v>7391</v>
      </c>
      <c r="AL973">
        <v>78</v>
      </c>
      <c r="AM973" s="5">
        <f t="shared" si="123"/>
        <v>4.5882352941176467</v>
      </c>
      <c r="AN973" s="4">
        <f t="shared" si="124"/>
        <v>6.9492393701138157E-3</v>
      </c>
      <c r="AO973" s="3"/>
      <c r="AP973">
        <v>0</v>
      </c>
      <c r="AR973" t="s">
        <v>1</v>
      </c>
      <c r="AT973" s="2" t="s">
        <v>0</v>
      </c>
      <c r="AU973" s="1">
        <f t="shared" si="125"/>
        <v>3.2954209359417792</v>
      </c>
      <c r="AV973" s="1">
        <f t="shared" si="126"/>
        <v>2.5524217933902373</v>
      </c>
      <c r="AW973" s="1">
        <f t="shared" si="127"/>
        <v>1.8094226508386948</v>
      </c>
    </row>
    <row r="974" spans="1:49" x14ac:dyDescent="0.2">
      <c r="A974">
        <v>972</v>
      </c>
      <c r="B974" t="s">
        <v>7390</v>
      </c>
      <c r="C974" t="s">
        <v>7389</v>
      </c>
      <c r="F974" t="s">
        <v>7388</v>
      </c>
      <c r="G974" t="s">
        <v>10</v>
      </c>
      <c r="H974" t="s">
        <v>9</v>
      </c>
      <c r="I974" t="s">
        <v>7387</v>
      </c>
      <c r="J974">
        <v>60005510</v>
      </c>
      <c r="K974" t="s">
        <v>124</v>
      </c>
      <c r="L974" t="s">
        <v>123</v>
      </c>
      <c r="M974" t="s">
        <v>122</v>
      </c>
      <c r="N974">
        <v>2</v>
      </c>
      <c r="O974" t="s">
        <v>7386</v>
      </c>
      <c r="P974" t="s">
        <v>7385</v>
      </c>
      <c r="Q974" t="s">
        <v>121</v>
      </c>
      <c r="R974" s="7">
        <v>38596</v>
      </c>
      <c r="S974" s="8">
        <f t="shared" si="120"/>
        <v>2005</v>
      </c>
      <c r="T974" s="8">
        <v>2005</v>
      </c>
      <c r="U974" s="8">
        <f t="shared" si="121"/>
        <v>17</v>
      </c>
      <c r="V974" s="7">
        <v>38596</v>
      </c>
      <c r="W974" t="s">
        <v>151</v>
      </c>
      <c r="X974" s="2">
        <v>1.6519999999999999</v>
      </c>
      <c r="Y974" s="6">
        <f t="shared" si="122"/>
        <v>4.409919649769093E-2</v>
      </c>
      <c r="AA974" t="s">
        <v>150</v>
      </c>
      <c r="AB974">
        <v>17337</v>
      </c>
      <c r="AD974" t="s">
        <v>2</v>
      </c>
      <c r="AE974">
        <v>53</v>
      </c>
      <c r="AF974">
        <v>9</v>
      </c>
      <c r="AH974" t="s">
        <v>7384</v>
      </c>
      <c r="AI974" t="s">
        <v>7383</v>
      </c>
      <c r="AJ974" t="s">
        <v>7382</v>
      </c>
      <c r="AK974" t="s">
        <v>7381</v>
      </c>
      <c r="AL974">
        <v>39</v>
      </c>
      <c r="AM974" s="5">
        <f t="shared" si="123"/>
        <v>2.2941176470588234</v>
      </c>
      <c r="AN974" s="4">
        <f t="shared" si="124"/>
        <v>3.4746196850569079E-3</v>
      </c>
      <c r="AO974" s="3"/>
      <c r="AP974">
        <v>0</v>
      </c>
      <c r="AR974" t="s">
        <v>1</v>
      </c>
      <c r="AT974" s="2" t="s">
        <v>0</v>
      </c>
      <c r="AU974" s="1">
        <f t="shared" si="125"/>
        <v>3.1911823453900721</v>
      </c>
      <c r="AV974" s="1">
        <f t="shared" si="126"/>
        <v>2.3786908091373919</v>
      </c>
      <c r="AW974" s="1">
        <f t="shared" si="127"/>
        <v>1.5661992728847114</v>
      </c>
    </row>
    <row r="975" spans="1:49" x14ac:dyDescent="0.2">
      <c r="A975">
        <v>973</v>
      </c>
      <c r="B975" t="s">
        <v>7380</v>
      </c>
      <c r="C975" t="s">
        <v>7379</v>
      </c>
      <c r="F975" t="s">
        <v>7378</v>
      </c>
      <c r="G975" t="s">
        <v>10</v>
      </c>
      <c r="H975" t="s">
        <v>9</v>
      </c>
      <c r="I975" t="s">
        <v>1288</v>
      </c>
      <c r="J975" t="s">
        <v>7377</v>
      </c>
      <c r="K975" t="s">
        <v>7376</v>
      </c>
      <c r="L975" t="s">
        <v>7375</v>
      </c>
      <c r="M975" t="s">
        <v>7374</v>
      </c>
      <c r="N975">
        <v>4</v>
      </c>
      <c r="O975" t="s">
        <v>7373</v>
      </c>
      <c r="P975" t="s">
        <v>7372</v>
      </c>
      <c r="Q975" t="s">
        <v>7371</v>
      </c>
      <c r="R975" s="7">
        <v>38596</v>
      </c>
      <c r="S975" s="8">
        <f t="shared" si="120"/>
        <v>2005</v>
      </c>
      <c r="T975" s="8">
        <v>2005</v>
      </c>
      <c r="U975" s="8">
        <f t="shared" si="121"/>
        <v>17</v>
      </c>
      <c r="V975" s="7">
        <v>38596</v>
      </c>
      <c r="W975" t="s">
        <v>151</v>
      </c>
      <c r="X975" s="2">
        <v>1.6519999999999999</v>
      </c>
      <c r="Y975" s="6">
        <f t="shared" si="122"/>
        <v>4.409919649769093E-2</v>
      </c>
      <c r="AA975" t="s">
        <v>150</v>
      </c>
      <c r="AB975">
        <v>17337</v>
      </c>
      <c r="AD975" t="s">
        <v>2</v>
      </c>
      <c r="AE975">
        <v>53</v>
      </c>
      <c r="AF975">
        <v>9</v>
      </c>
      <c r="AH975" t="s">
        <v>7370</v>
      </c>
      <c r="AI975" t="s">
        <v>7369</v>
      </c>
      <c r="AJ975" t="s">
        <v>7368</v>
      </c>
      <c r="AK975" t="s">
        <v>7367</v>
      </c>
      <c r="AL975">
        <v>92</v>
      </c>
      <c r="AM975" s="5">
        <f t="shared" si="123"/>
        <v>5.4117647058823533</v>
      </c>
      <c r="AN975" s="4">
        <f t="shared" si="124"/>
        <v>8.1965387442368091E-3</v>
      </c>
      <c r="AO975" s="3"/>
      <c r="AP975">
        <v>0</v>
      </c>
      <c r="AR975" t="s">
        <v>1</v>
      </c>
      <c r="AT975" s="2" t="s">
        <v>0</v>
      </c>
      <c r="AU975" s="1">
        <f t="shared" si="125"/>
        <v>3.3328399171654692</v>
      </c>
      <c r="AV975" s="1">
        <f t="shared" si="126"/>
        <v>2.6147867620963869</v>
      </c>
      <c r="AW975" s="1">
        <f t="shared" si="127"/>
        <v>1.8967336070273046</v>
      </c>
    </row>
    <row r="976" spans="1:49" x14ac:dyDescent="0.2">
      <c r="A976">
        <v>974</v>
      </c>
      <c r="B976" t="s">
        <v>7366</v>
      </c>
      <c r="C976" t="s">
        <v>7365</v>
      </c>
      <c r="F976" t="s">
        <v>7364</v>
      </c>
      <c r="G976" t="s">
        <v>10</v>
      </c>
      <c r="H976" t="s">
        <v>9</v>
      </c>
      <c r="I976" t="s">
        <v>45</v>
      </c>
      <c r="J976">
        <v>60005429</v>
      </c>
      <c r="K976" t="s">
        <v>44</v>
      </c>
      <c r="L976" t="s">
        <v>43</v>
      </c>
      <c r="M976" t="s">
        <v>42</v>
      </c>
      <c r="N976">
        <v>2</v>
      </c>
      <c r="O976" t="s">
        <v>7363</v>
      </c>
      <c r="P976" t="s">
        <v>7362</v>
      </c>
      <c r="Q976" t="s">
        <v>41</v>
      </c>
      <c r="R976" s="7">
        <v>38596</v>
      </c>
      <c r="S976" s="8">
        <f t="shared" si="120"/>
        <v>2005</v>
      </c>
      <c r="T976" s="8">
        <v>2005</v>
      </c>
      <c r="U976" s="8">
        <f t="shared" si="121"/>
        <v>17</v>
      </c>
      <c r="V976" s="7">
        <v>38596</v>
      </c>
      <c r="W976" t="s">
        <v>37</v>
      </c>
      <c r="X976" s="2">
        <v>1.6379999999999999</v>
      </c>
      <c r="Y976" s="6">
        <f t="shared" si="122"/>
        <v>4.3725474493473214E-2</v>
      </c>
      <c r="AA976" t="s">
        <v>36</v>
      </c>
      <c r="AB976">
        <v>17391</v>
      </c>
      <c r="AD976" t="s">
        <v>2</v>
      </c>
      <c r="AE976">
        <v>53</v>
      </c>
      <c r="AF976">
        <v>9</v>
      </c>
      <c r="AH976" t="s">
        <v>7361</v>
      </c>
      <c r="AI976" t="s">
        <v>7360</v>
      </c>
      <c r="AJ976" t="s">
        <v>7359</v>
      </c>
      <c r="AK976" t="s">
        <v>7358</v>
      </c>
      <c r="AL976">
        <v>15</v>
      </c>
      <c r="AM976" s="5">
        <f t="shared" si="123"/>
        <v>0.88235294117647056</v>
      </c>
      <c r="AN976" s="4">
        <f t="shared" si="124"/>
        <v>1.3363921865603492E-3</v>
      </c>
      <c r="AO976" s="3"/>
      <c r="AP976">
        <v>0</v>
      </c>
      <c r="AQ976" t="s">
        <v>40</v>
      </c>
      <c r="AR976" t="s">
        <v>7357</v>
      </c>
      <c r="AS976" t="s">
        <v>39</v>
      </c>
      <c r="AT976" s="2">
        <v>4.931</v>
      </c>
      <c r="AU976" s="1">
        <f t="shared" si="125"/>
        <v>3.1008749801399351</v>
      </c>
      <c r="AV976" s="1">
        <f t="shared" si="126"/>
        <v>2.2530933340016781</v>
      </c>
      <c r="AW976" s="1">
        <f t="shared" si="127"/>
        <v>1.4053116878634209</v>
      </c>
    </row>
    <row r="977" spans="1:49" x14ac:dyDescent="0.2">
      <c r="A977">
        <v>975</v>
      </c>
      <c r="B977" t="s">
        <v>7356</v>
      </c>
      <c r="C977" t="s">
        <v>7355</v>
      </c>
      <c r="F977" t="s">
        <v>7354</v>
      </c>
      <c r="G977" t="s">
        <v>10</v>
      </c>
      <c r="H977" t="s">
        <v>9</v>
      </c>
      <c r="I977" t="s">
        <v>4939</v>
      </c>
      <c r="J977">
        <v>60073971</v>
      </c>
      <c r="K977" t="s">
        <v>1128</v>
      </c>
      <c r="L977" t="s">
        <v>1127</v>
      </c>
      <c r="M977" t="s">
        <v>38</v>
      </c>
      <c r="N977">
        <v>1</v>
      </c>
      <c r="O977" t="s">
        <v>7353</v>
      </c>
      <c r="P977">
        <v>7005725380</v>
      </c>
      <c r="Q977">
        <v>60073971</v>
      </c>
      <c r="R977" s="7">
        <v>38596</v>
      </c>
      <c r="S977" s="8">
        <f t="shared" si="120"/>
        <v>2005</v>
      </c>
      <c r="T977" s="8">
        <v>2005</v>
      </c>
      <c r="U977" s="8">
        <f t="shared" si="121"/>
        <v>17</v>
      </c>
      <c r="V977" s="7">
        <v>38596</v>
      </c>
      <c r="W977" t="s">
        <v>151</v>
      </c>
      <c r="X977" s="2">
        <v>1.6519999999999999</v>
      </c>
      <c r="Y977" s="6">
        <f t="shared" si="122"/>
        <v>4.409919649769093E-2</v>
      </c>
      <c r="AA977" t="s">
        <v>150</v>
      </c>
      <c r="AB977">
        <v>17337</v>
      </c>
      <c r="AD977" t="s">
        <v>2</v>
      </c>
      <c r="AE977">
        <v>53</v>
      </c>
      <c r="AF977">
        <v>9</v>
      </c>
      <c r="AH977" t="s">
        <v>7352</v>
      </c>
      <c r="AI977" t="s">
        <v>7351</v>
      </c>
      <c r="AJ977" t="s">
        <v>7350</v>
      </c>
      <c r="AK977" t="s">
        <v>7349</v>
      </c>
      <c r="AL977">
        <v>15</v>
      </c>
      <c r="AM977" s="5">
        <f t="shared" si="123"/>
        <v>0.88235294117647056</v>
      </c>
      <c r="AN977" s="4">
        <f t="shared" si="124"/>
        <v>1.3363921865603492E-3</v>
      </c>
      <c r="AO977" s="3"/>
      <c r="AP977">
        <v>0</v>
      </c>
      <c r="AR977" t="s">
        <v>1</v>
      </c>
      <c r="AT977" s="2" t="s">
        <v>0</v>
      </c>
      <c r="AU977" s="1">
        <f t="shared" si="125"/>
        <v>3.1270355204351756</v>
      </c>
      <c r="AV977" s="1">
        <f t="shared" si="126"/>
        <v>2.2717794342125641</v>
      </c>
      <c r="AW977" s="1">
        <f t="shared" si="127"/>
        <v>1.4165233479899522</v>
      </c>
    </row>
    <row r="978" spans="1:49" x14ac:dyDescent="0.2">
      <c r="A978">
        <v>976</v>
      </c>
      <c r="B978" t="s">
        <v>7348</v>
      </c>
      <c r="C978" t="s">
        <v>7347</v>
      </c>
      <c r="F978" t="s">
        <v>7346</v>
      </c>
      <c r="G978" t="s">
        <v>10</v>
      </c>
      <c r="H978" t="s">
        <v>9</v>
      </c>
      <c r="I978" t="s">
        <v>1158</v>
      </c>
      <c r="J978" t="s">
        <v>1157</v>
      </c>
      <c r="K978" t="s">
        <v>1156</v>
      </c>
      <c r="L978" t="s">
        <v>1155</v>
      </c>
      <c r="M978" t="s">
        <v>63</v>
      </c>
      <c r="N978">
        <v>2</v>
      </c>
      <c r="O978" t="s">
        <v>1154</v>
      </c>
      <c r="P978" t="s">
        <v>1153</v>
      </c>
      <c r="Q978" t="s">
        <v>1152</v>
      </c>
      <c r="R978" s="7">
        <v>38596</v>
      </c>
      <c r="S978" s="8">
        <f t="shared" si="120"/>
        <v>2005</v>
      </c>
      <c r="T978" s="8">
        <v>2005</v>
      </c>
      <c r="U978" s="8">
        <f t="shared" si="121"/>
        <v>17</v>
      </c>
      <c r="V978" s="7">
        <v>38596</v>
      </c>
      <c r="W978" t="s">
        <v>151</v>
      </c>
      <c r="X978" s="2">
        <v>1.6519999999999999</v>
      </c>
      <c r="Y978" s="6">
        <f t="shared" si="122"/>
        <v>4.409919649769093E-2</v>
      </c>
      <c r="AA978" t="s">
        <v>150</v>
      </c>
      <c r="AB978">
        <v>17337</v>
      </c>
      <c r="AD978" t="s">
        <v>2</v>
      </c>
      <c r="AE978">
        <v>53</v>
      </c>
      <c r="AF978">
        <v>9</v>
      </c>
      <c r="AH978" t="s">
        <v>7345</v>
      </c>
      <c r="AI978" t="s">
        <v>7344</v>
      </c>
      <c r="AJ978" t="s">
        <v>7343</v>
      </c>
      <c r="AK978" t="s">
        <v>7342</v>
      </c>
      <c r="AL978">
        <v>112</v>
      </c>
      <c r="AM978" s="5">
        <f t="shared" si="123"/>
        <v>6.5882352941176467</v>
      </c>
      <c r="AN978" s="4">
        <f t="shared" si="124"/>
        <v>9.9783949929839414E-3</v>
      </c>
      <c r="AO978" s="3"/>
      <c r="AP978">
        <v>0</v>
      </c>
      <c r="AR978" t="s">
        <v>1</v>
      </c>
      <c r="AT978" s="2" t="s">
        <v>0</v>
      </c>
      <c r="AU978" s="1">
        <f t="shared" si="125"/>
        <v>3.3862956046278834</v>
      </c>
      <c r="AV978" s="1">
        <f t="shared" si="126"/>
        <v>2.7038795745337434</v>
      </c>
      <c r="AW978" s="1">
        <f t="shared" si="127"/>
        <v>2.0214635444396034</v>
      </c>
    </row>
    <row r="979" spans="1:49" x14ac:dyDescent="0.2">
      <c r="A979">
        <v>977</v>
      </c>
      <c r="B979" t="s">
        <v>7341</v>
      </c>
      <c r="C979" t="s">
        <v>7340</v>
      </c>
      <c r="F979" t="s">
        <v>7339</v>
      </c>
      <c r="G979" t="s">
        <v>10</v>
      </c>
      <c r="H979" t="s">
        <v>9</v>
      </c>
      <c r="I979" t="s">
        <v>7338</v>
      </c>
      <c r="J979" t="s">
        <v>7337</v>
      </c>
      <c r="K979" t="s">
        <v>7336</v>
      </c>
      <c r="L979" t="s">
        <v>7335</v>
      </c>
      <c r="M979" t="s">
        <v>63</v>
      </c>
      <c r="N979">
        <v>3</v>
      </c>
      <c r="O979" t="s">
        <v>7334</v>
      </c>
      <c r="P979" t="s">
        <v>7333</v>
      </c>
      <c r="Q979" t="s">
        <v>7332</v>
      </c>
      <c r="R979" s="7">
        <v>38596</v>
      </c>
      <c r="S979" s="8">
        <f t="shared" si="120"/>
        <v>2005</v>
      </c>
      <c r="T979" s="8">
        <v>2005</v>
      </c>
      <c r="U979" s="8">
        <f t="shared" si="121"/>
        <v>17</v>
      </c>
      <c r="V979" s="7">
        <v>38596</v>
      </c>
      <c r="W979" t="s">
        <v>151</v>
      </c>
      <c r="X979" s="2">
        <v>1.6519999999999999</v>
      </c>
      <c r="Y979" s="6">
        <f t="shared" si="122"/>
        <v>4.409919649769093E-2</v>
      </c>
      <c r="AA979" t="s">
        <v>150</v>
      </c>
      <c r="AB979">
        <v>17337</v>
      </c>
      <c r="AD979" t="s">
        <v>2</v>
      </c>
      <c r="AE979">
        <v>53</v>
      </c>
      <c r="AF979">
        <v>9</v>
      </c>
      <c r="AH979" t="s">
        <v>7331</v>
      </c>
      <c r="AI979" t="s">
        <v>7330</v>
      </c>
      <c r="AJ979" t="s">
        <v>7329</v>
      </c>
      <c r="AK979" t="s">
        <v>7328</v>
      </c>
      <c r="AL979">
        <v>73</v>
      </c>
      <c r="AM979" s="5">
        <f t="shared" si="123"/>
        <v>4.2941176470588234</v>
      </c>
      <c r="AN979" s="4">
        <f t="shared" si="124"/>
        <v>6.5037753079270327E-3</v>
      </c>
      <c r="AO979" s="3"/>
      <c r="AP979">
        <v>0</v>
      </c>
      <c r="AR979">
        <v>1237190</v>
      </c>
      <c r="AT979" s="2" t="s">
        <v>0</v>
      </c>
      <c r="AU979" s="1">
        <f t="shared" si="125"/>
        <v>3.2820570140761758</v>
      </c>
      <c r="AV979" s="1">
        <f t="shared" si="126"/>
        <v>2.5301485902808984</v>
      </c>
      <c r="AW979" s="1">
        <f t="shared" si="127"/>
        <v>1.7782401664856202</v>
      </c>
    </row>
    <row r="980" spans="1:49" x14ac:dyDescent="0.2">
      <c r="A980">
        <v>978</v>
      </c>
      <c r="B980" t="s">
        <v>7327</v>
      </c>
      <c r="C980" t="s">
        <v>7326</v>
      </c>
      <c r="F980" t="s">
        <v>7325</v>
      </c>
      <c r="G980" t="s">
        <v>10</v>
      </c>
      <c r="H980" t="s">
        <v>9</v>
      </c>
      <c r="I980" t="s">
        <v>7324</v>
      </c>
      <c r="J980" t="s">
        <v>7323</v>
      </c>
      <c r="K980" t="s">
        <v>7322</v>
      </c>
      <c r="L980" t="s">
        <v>7321</v>
      </c>
      <c r="M980" t="s">
        <v>466</v>
      </c>
      <c r="N980">
        <v>3</v>
      </c>
      <c r="O980" t="s">
        <v>7320</v>
      </c>
      <c r="P980" t="s">
        <v>7319</v>
      </c>
      <c r="Q980" t="s">
        <v>7318</v>
      </c>
      <c r="R980" s="7">
        <v>38596</v>
      </c>
      <c r="S980" s="8">
        <f t="shared" si="120"/>
        <v>2005</v>
      </c>
      <c r="T980" s="8">
        <v>2005</v>
      </c>
      <c r="U980" s="8">
        <f t="shared" si="121"/>
        <v>17</v>
      </c>
      <c r="V980" s="7">
        <v>38596</v>
      </c>
      <c r="W980" t="s">
        <v>151</v>
      </c>
      <c r="X980" s="2">
        <v>1.6519999999999999</v>
      </c>
      <c r="Y980" s="6">
        <f t="shared" si="122"/>
        <v>4.409919649769093E-2</v>
      </c>
      <c r="AA980" t="s">
        <v>150</v>
      </c>
      <c r="AB980">
        <v>17337</v>
      </c>
      <c r="AD980" t="s">
        <v>2</v>
      </c>
      <c r="AE980">
        <v>53</v>
      </c>
      <c r="AF980">
        <v>9</v>
      </c>
      <c r="AH980" t="s">
        <v>7317</v>
      </c>
      <c r="AI980" t="s">
        <v>7316</v>
      </c>
      <c r="AJ980" t="s">
        <v>7315</v>
      </c>
      <c r="AK980" t="s">
        <v>7314</v>
      </c>
      <c r="AL980">
        <v>34</v>
      </c>
      <c r="AM980" s="5">
        <f t="shared" si="123"/>
        <v>2</v>
      </c>
      <c r="AN980" s="4">
        <f t="shared" si="124"/>
        <v>3.0291556228701248E-3</v>
      </c>
      <c r="AO980" s="3"/>
      <c r="AP980">
        <v>0</v>
      </c>
      <c r="AQ980" t="s">
        <v>7313</v>
      </c>
      <c r="AR980" t="s">
        <v>7312</v>
      </c>
      <c r="AS980" t="s">
        <v>7311</v>
      </c>
      <c r="AT980" s="2" t="s">
        <v>0</v>
      </c>
      <c r="AU980" s="1">
        <f t="shared" si="125"/>
        <v>3.1778184235244686</v>
      </c>
      <c r="AV980" s="1">
        <f t="shared" si="126"/>
        <v>2.3564176060280526</v>
      </c>
      <c r="AW980" s="1">
        <f t="shared" si="127"/>
        <v>1.5350167885316366</v>
      </c>
    </row>
    <row r="981" spans="1:49" x14ac:dyDescent="0.2">
      <c r="A981">
        <v>979</v>
      </c>
      <c r="B981" t="s">
        <v>7310</v>
      </c>
      <c r="C981" t="s">
        <v>7309</v>
      </c>
      <c r="F981" t="s">
        <v>7308</v>
      </c>
      <c r="G981" t="s">
        <v>10</v>
      </c>
      <c r="H981" t="s">
        <v>9</v>
      </c>
      <c r="I981" t="s">
        <v>822</v>
      </c>
      <c r="J981" t="s">
        <v>7307</v>
      </c>
      <c r="K981" t="s">
        <v>7306</v>
      </c>
      <c r="L981" t="s">
        <v>7305</v>
      </c>
      <c r="M981" t="s">
        <v>63</v>
      </c>
      <c r="N981">
        <v>7</v>
      </c>
      <c r="O981" t="s">
        <v>7304</v>
      </c>
      <c r="P981" t="s">
        <v>7303</v>
      </c>
      <c r="Q981" t="s">
        <v>7302</v>
      </c>
      <c r="R981" s="7">
        <v>38596</v>
      </c>
      <c r="S981" s="8">
        <f t="shared" si="120"/>
        <v>2005</v>
      </c>
      <c r="T981" s="8">
        <v>2005</v>
      </c>
      <c r="U981" s="8">
        <f t="shared" si="121"/>
        <v>17</v>
      </c>
      <c r="V981" s="7">
        <v>38596</v>
      </c>
      <c r="W981" t="s">
        <v>75</v>
      </c>
      <c r="X981" s="2">
        <v>0.81</v>
      </c>
      <c r="Y981" s="6">
        <f t="shared" si="122"/>
        <v>2.1622487386882359E-2</v>
      </c>
      <c r="AA981">
        <v>10411135</v>
      </c>
      <c r="AB981">
        <v>12116</v>
      </c>
      <c r="AD981" t="s">
        <v>2</v>
      </c>
      <c r="AE981">
        <v>17</v>
      </c>
      <c r="AF981">
        <v>9</v>
      </c>
      <c r="AH981" t="s">
        <v>7301</v>
      </c>
      <c r="AI981" t="s">
        <v>7300</v>
      </c>
      <c r="AJ981" t="s">
        <v>7299</v>
      </c>
      <c r="AK981" t="s">
        <v>7298</v>
      </c>
      <c r="AL981">
        <v>31</v>
      </c>
      <c r="AM981" s="5">
        <f t="shared" si="123"/>
        <v>1.8235294117647058</v>
      </c>
      <c r="AN981" s="4">
        <f t="shared" si="124"/>
        <v>2.7618771855580549E-3</v>
      </c>
      <c r="AO981" s="3"/>
      <c r="AP981">
        <v>0</v>
      </c>
      <c r="AQ981" t="s">
        <v>74</v>
      </c>
      <c r="AR981" t="s">
        <v>1</v>
      </c>
      <c r="AS981" t="s">
        <v>73</v>
      </c>
      <c r="AT981" s="2">
        <v>2.468</v>
      </c>
      <c r="AU981" s="1">
        <f t="shared" si="125"/>
        <v>1.5964304326485066</v>
      </c>
      <c r="AV981" s="1">
        <f t="shared" si="126"/>
        <v>1.2192182286220206</v>
      </c>
      <c r="AW981" s="1">
        <f t="shared" si="127"/>
        <v>0.84200602459553464</v>
      </c>
    </row>
    <row r="982" spans="1:49" x14ac:dyDescent="0.2">
      <c r="A982">
        <v>980</v>
      </c>
      <c r="B982" t="s">
        <v>7297</v>
      </c>
      <c r="F982" t="s">
        <v>7296</v>
      </c>
      <c r="G982" t="s">
        <v>10</v>
      </c>
      <c r="H982" t="s">
        <v>9</v>
      </c>
      <c r="I982" t="s">
        <v>7295</v>
      </c>
      <c r="J982">
        <v>60008783</v>
      </c>
      <c r="K982" t="s">
        <v>964</v>
      </c>
      <c r="L982" t="s">
        <v>7294</v>
      </c>
      <c r="M982" t="s">
        <v>305</v>
      </c>
      <c r="N982">
        <v>5</v>
      </c>
      <c r="O982" t="s">
        <v>7293</v>
      </c>
      <c r="P982" t="s">
        <v>7292</v>
      </c>
      <c r="Q982" t="s">
        <v>7291</v>
      </c>
      <c r="R982" s="7">
        <v>38596</v>
      </c>
      <c r="S982" s="8">
        <f t="shared" si="120"/>
        <v>2005</v>
      </c>
      <c r="T982" s="8">
        <v>2005</v>
      </c>
      <c r="U982" s="8">
        <f t="shared" si="121"/>
        <v>17</v>
      </c>
      <c r="V982" s="7">
        <v>38596</v>
      </c>
      <c r="W982" t="s">
        <v>7290</v>
      </c>
      <c r="X982" s="2" t="s">
        <v>0</v>
      </c>
      <c r="Y982" s="6" t="e">
        <f t="shared" si="122"/>
        <v>#VALUE!</v>
      </c>
      <c r="AA982">
        <v>2545934</v>
      </c>
      <c r="AB982">
        <v>22220</v>
      </c>
      <c r="AD982" t="s">
        <v>2</v>
      </c>
      <c r="AE982">
        <v>27</v>
      </c>
      <c r="AF982">
        <v>3</v>
      </c>
      <c r="AH982" t="s">
        <v>7289</v>
      </c>
      <c r="AI982" t="s">
        <v>7288</v>
      </c>
      <c r="AJ982" t="s">
        <v>7287</v>
      </c>
      <c r="AK982" t="s">
        <v>7286</v>
      </c>
      <c r="AL982">
        <v>1</v>
      </c>
      <c r="AM982" s="5">
        <f t="shared" si="123"/>
        <v>5.8823529411764705E-2</v>
      </c>
      <c r="AN982" s="4">
        <f t="shared" si="124"/>
        <v>8.9092812437356614E-5</v>
      </c>
      <c r="AO982" s="3"/>
      <c r="AP982">
        <v>0</v>
      </c>
      <c r="AR982" t="s">
        <v>1</v>
      </c>
      <c r="AT982" s="2" t="s">
        <v>0</v>
      </c>
      <c r="AU982" s="1" t="e">
        <f t="shared" si="125"/>
        <v>#VALUE!</v>
      </c>
      <c r="AV982" s="1" t="e">
        <f t="shared" si="126"/>
        <v>#VALUE!</v>
      </c>
      <c r="AW982" s="1" t="e">
        <f t="shared" si="127"/>
        <v>#VALUE!</v>
      </c>
    </row>
    <row r="983" spans="1:49" x14ac:dyDescent="0.2">
      <c r="A983">
        <v>981</v>
      </c>
      <c r="B983" t="s">
        <v>7285</v>
      </c>
      <c r="C983" t="s">
        <v>7284</v>
      </c>
      <c r="E983">
        <v>16208718</v>
      </c>
      <c r="F983" t="s">
        <v>7283</v>
      </c>
      <c r="G983" t="s">
        <v>10</v>
      </c>
      <c r="H983" t="s">
        <v>9</v>
      </c>
      <c r="I983" t="s">
        <v>7282</v>
      </c>
      <c r="J983" t="s">
        <v>7281</v>
      </c>
      <c r="K983" t="s">
        <v>7280</v>
      </c>
      <c r="L983" t="s">
        <v>7279</v>
      </c>
      <c r="M983" t="s">
        <v>702</v>
      </c>
      <c r="N983">
        <v>5</v>
      </c>
      <c r="O983" t="s">
        <v>7278</v>
      </c>
      <c r="P983" t="s">
        <v>7277</v>
      </c>
      <c r="Q983" t="s">
        <v>7276</v>
      </c>
      <c r="R983" s="7">
        <v>38596</v>
      </c>
      <c r="S983" s="8">
        <f t="shared" si="120"/>
        <v>2005</v>
      </c>
      <c r="T983" s="8">
        <v>2005</v>
      </c>
      <c r="U983" s="8">
        <f t="shared" si="121"/>
        <v>17</v>
      </c>
      <c r="V983" s="7">
        <v>38596</v>
      </c>
      <c r="W983" t="s">
        <v>7275</v>
      </c>
      <c r="X983" s="2">
        <v>0.53600000000000003</v>
      </c>
      <c r="Y983" s="6">
        <f t="shared" si="122"/>
        <v>1.430821387576413E-2</v>
      </c>
      <c r="AA983" t="s">
        <v>7274</v>
      </c>
      <c r="AB983">
        <v>20920</v>
      </c>
      <c r="AD983" t="s">
        <v>2</v>
      </c>
      <c r="AE983">
        <v>68</v>
      </c>
      <c r="AF983">
        <v>1</v>
      </c>
      <c r="AH983" t="s">
        <v>7273</v>
      </c>
      <c r="AI983" t="s">
        <v>7272</v>
      </c>
      <c r="AJ983" t="s">
        <v>7271</v>
      </c>
      <c r="AK983" t="s">
        <v>7270</v>
      </c>
      <c r="AL983">
        <v>67</v>
      </c>
      <c r="AM983" s="5">
        <f t="shared" si="123"/>
        <v>3.9411764705882355</v>
      </c>
      <c r="AN983" s="4">
        <f t="shared" si="124"/>
        <v>5.9692184333028937E-3</v>
      </c>
      <c r="AO983" s="3"/>
      <c r="AP983">
        <v>0</v>
      </c>
      <c r="AR983" t="s">
        <v>1</v>
      </c>
      <c r="AT983" s="2">
        <v>2.7690000000000001</v>
      </c>
      <c r="AU983" s="1">
        <f t="shared" si="125"/>
        <v>1.1806515243025759</v>
      </c>
      <c r="AV983" s="1">
        <f t="shared" si="126"/>
        <v>1.0138716154533511</v>
      </c>
      <c r="AW983" s="1">
        <f t="shared" si="127"/>
        <v>0.84709170660412636</v>
      </c>
    </row>
    <row r="984" spans="1:49" x14ac:dyDescent="0.2">
      <c r="A984">
        <v>982</v>
      </c>
      <c r="B984" t="s">
        <v>7269</v>
      </c>
      <c r="C984" t="s">
        <v>7268</v>
      </c>
      <c r="F984" t="s">
        <v>7267</v>
      </c>
      <c r="G984" t="s">
        <v>10</v>
      </c>
      <c r="H984" t="s">
        <v>9</v>
      </c>
      <c r="I984" t="s">
        <v>7266</v>
      </c>
      <c r="J984" t="s">
        <v>7265</v>
      </c>
      <c r="K984" t="s">
        <v>7264</v>
      </c>
      <c r="L984" t="s">
        <v>7263</v>
      </c>
      <c r="M984" t="s">
        <v>7262</v>
      </c>
      <c r="N984">
        <v>4</v>
      </c>
      <c r="O984" t="s">
        <v>7261</v>
      </c>
      <c r="P984" t="s">
        <v>7260</v>
      </c>
      <c r="Q984" t="s">
        <v>7259</v>
      </c>
      <c r="R984" s="7">
        <v>38596</v>
      </c>
      <c r="S984" s="8">
        <f t="shared" si="120"/>
        <v>2005</v>
      </c>
      <c r="T984" s="8">
        <v>2005</v>
      </c>
      <c r="U984" s="8">
        <f t="shared" si="121"/>
        <v>17</v>
      </c>
      <c r="V984" s="7">
        <v>38596</v>
      </c>
      <c r="W984" t="s">
        <v>457</v>
      </c>
      <c r="X984" s="2">
        <v>0.60899999999999999</v>
      </c>
      <c r="Y984" s="6">
        <f t="shared" si="122"/>
        <v>1.6256907183470809E-2</v>
      </c>
      <c r="AA984">
        <v>12292370</v>
      </c>
      <c r="AB984">
        <v>4800154012</v>
      </c>
      <c r="AD984" t="s">
        <v>2</v>
      </c>
      <c r="AE984">
        <v>7</v>
      </c>
      <c r="AF984">
        <v>3</v>
      </c>
      <c r="AH984" t="s">
        <v>7258</v>
      </c>
      <c r="AI984" t="s">
        <v>7257</v>
      </c>
      <c r="AJ984" t="s">
        <v>7256</v>
      </c>
      <c r="AK984" t="s">
        <v>7255</v>
      </c>
      <c r="AL984">
        <v>19</v>
      </c>
      <c r="AM984" s="5">
        <f t="shared" si="123"/>
        <v>1.1176470588235294</v>
      </c>
      <c r="AN984" s="4">
        <f t="shared" si="124"/>
        <v>1.6927634363097758E-3</v>
      </c>
      <c r="AO984" s="3"/>
      <c r="AP984">
        <v>0</v>
      </c>
      <c r="AR984" t="s">
        <v>1</v>
      </c>
      <c r="AT984" s="2" t="s">
        <v>0</v>
      </c>
      <c r="AU984" s="1">
        <f t="shared" si="125"/>
        <v>1.1887664059322498</v>
      </c>
      <c r="AV984" s="1">
        <f t="shared" si="126"/>
        <v>0.89748353098902922</v>
      </c>
      <c r="AW984" s="1">
        <f t="shared" si="127"/>
        <v>0.60620065604580853</v>
      </c>
    </row>
    <row r="985" spans="1:49" x14ac:dyDescent="0.2">
      <c r="A985">
        <v>983</v>
      </c>
      <c r="B985" t="s">
        <v>7254</v>
      </c>
      <c r="C985" t="s">
        <v>7253</v>
      </c>
      <c r="F985" t="s">
        <v>7252</v>
      </c>
      <c r="G985" t="s">
        <v>10</v>
      </c>
      <c r="H985" t="s">
        <v>9</v>
      </c>
      <c r="I985" t="s">
        <v>7251</v>
      </c>
      <c r="J985" t="s">
        <v>7250</v>
      </c>
      <c r="K985" t="s">
        <v>7249</v>
      </c>
      <c r="L985" t="s">
        <v>7248</v>
      </c>
      <c r="M985" t="s">
        <v>97</v>
      </c>
      <c r="N985">
        <v>3</v>
      </c>
      <c r="O985" t="s">
        <v>7247</v>
      </c>
      <c r="P985" t="s">
        <v>7246</v>
      </c>
      <c r="Q985" t="s">
        <v>7245</v>
      </c>
      <c r="R985" s="7">
        <v>38596</v>
      </c>
      <c r="S985" s="8">
        <f t="shared" si="120"/>
        <v>2005</v>
      </c>
      <c r="T985" s="8">
        <v>2005</v>
      </c>
      <c r="U985" s="8">
        <f t="shared" si="121"/>
        <v>17</v>
      </c>
      <c r="V985" s="7">
        <v>38596</v>
      </c>
      <c r="W985" t="s">
        <v>407</v>
      </c>
      <c r="X985" s="2">
        <v>2.0099999999999998</v>
      </c>
      <c r="Y985" s="6">
        <f t="shared" si="122"/>
        <v>5.3655802034115477E-2</v>
      </c>
      <c r="AA985">
        <v>15361276</v>
      </c>
      <c r="AB985">
        <v>18933</v>
      </c>
      <c r="AD985" t="s">
        <v>2</v>
      </c>
      <c r="AE985">
        <v>4</v>
      </c>
      <c r="AF985">
        <v>5</v>
      </c>
      <c r="AH985" t="s">
        <v>7244</v>
      </c>
      <c r="AI985" t="s">
        <v>7243</v>
      </c>
      <c r="AJ985" t="s">
        <v>7242</v>
      </c>
      <c r="AK985" t="s">
        <v>7241</v>
      </c>
      <c r="AL985">
        <v>34</v>
      </c>
      <c r="AM985" s="5">
        <f t="shared" si="123"/>
        <v>2</v>
      </c>
      <c r="AN985" s="4">
        <f t="shared" si="124"/>
        <v>3.0291556228701248E-3</v>
      </c>
      <c r="AO985" s="3"/>
      <c r="AP985">
        <v>0</v>
      </c>
      <c r="AQ985" t="s">
        <v>110</v>
      </c>
      <c r="AR985" t="s">
        <v>7240</v>
      </c>
      <c r="AS985" t="s">
        <v>109</v>
      </c>
      <c r="AT985" s="2" t="s">
        <v>0</v>
      </c>
      <c r="AU985" s="1">
        <f t="shared" si="125"/>
        <v>3.8467808110741868</v>
      </c>
      <c r="AV985" s="1">
        <f t="shared" si="126"/>
        <v>2.8342478828492799</v>
      </c>
      <c r="AW985" s="1">
        <f t="shared" si="127"/>
        <v>1.8217149546243729</v>
      </c>
    </row>
    <row r="986" spans="1:49" x14ac:dyDescent="0.2">
      <c r="A986">
        <v>984</v>
      </c>
      <c r="B986" t="s">
        <v>7239</v>
      </c>
      <c r="C986" t="s">
        <v>7238</v>
      </c>
      <c r="F986" t="s">
        <v>7237</v>
      </c>
      <c r="G986" t="s">
        <v>10</v>
      </c>
      <c r="H986" t="s">
        <v>9</v>
      </c>
      <c r="I986" t="s">
        <v>7236</v>
      </c>
      <c r="J986">
        <v>60021032</v>
      </c>
      <c r="K986" t="s">
        <v>171</v>
      </c>
      <c r="L986" t="s">
        <v>170</v>
      </c>
      <c r="M986" t="s">
        <v>38</v>
      </c>
      <c r="N986">
        <v>2</v>
      </c>
      <c r="O986" t="s">
        <v>7235</v>
      </c>
      <c r="P986" t="s">
        <v>7234</v>
      </c>
      <c r="Q986" t="s">
        <v>1248</v>
      </c>
      <c r="R986" s="7">
        <v>38596</v>
      </c>
      <c r="S986" s="8">
        <f t="shared" si="120"/>
        <v>2005</v>
      </c>
      <c r="T986" s="8">
        <v>2005</v>
      </c>
      <c r="U986" s="8">
        <f t="shared" si="121"/>
        <v>17</v>
      </c>
      <c r="V986" s="7">
        <v>38596</v>
      </c>
      <c r="W986" t="s">
        <v>314</v>
      </c>
      <c r="X986" s="2">
        <v>1.468</v>
      </c>
      <c r="Y986" s="6">
        <f t="shared" si="122"/>
        <v>3.9187421585115186E-2</v>
      </c>
      <c r="AA986">
        <v>906778</v>
      </c>
      <c r="AB986">
        <v>18931</v>
      </c>
      <c r="AD986" t="s">
        <v>2</v>
      </c>
      <c r="AE986">
        <v>53</v>
      </c>
      <c r="AF986">
        <v>9</v>
      </c>
      <c r="AH986" t="s">
        <v>7233</v>
      </c>
      <c r="AI986" t="s">
        <v>7232</v>
      </c>
      <c r="AJ986" t="s">
        <v>423</v>
      </c>
      <c r="AK986" t="s">
        <v>7231</v>
      </c>
      <c r="AL986">
        <v>9</v>
      </c>
      <c r="AM986" s="5">
        <f t="shared" si="123"/>
        <v>0.52941176470588236</v>
      </c>
      <c r="AN986" s="4">
        <f t="shared" si="124"/>
        <v>8.0183531193620959E-4</v>
      </c>
      <c r="AO986" s="3"/>
      <c r="AP986">
        <v>0</v>
      </c>
      <c r="AQ986" t="s">
        <v>110</v>
      </c>
      <c r="AR986" t="s">
        <v>7220</v>
      </c>
      <c r="AS986" t="s">
        <v>109</v>
      </c>
      <c r="AT986" s="2">
        <v>5.0830000000000002</v>
      </c>
      <c r="AU986" s="1">
        <f t="shared" si="125"/>
        <v>2.7671745703161492</v>
      </c>
      <c r="AV986" s="1">
        <f t="shared" si="126"/>
        <v>1.9994628448525695</v>
      </c>
      <c r="AW986" s="1">
        <f t="shared" si="127"/>
        <v>1.2317511193889903</v>
      </c>
    </row>
    <row r="987" spans="1:49" x14ac:dyDescent="0.2">
      <c r="A987">
        <v>985</v>
      </c>
      <c r="B987" t="s">
        <v>7230</v>
      </c>
      <c r="C987" t="s">
        <v>7229</v>
      </c>
      <c r="F987" t="s">
        <v>7228</v>
      </c>
      <c r="G987" t="s">
        <v>10</v>
      </c>
      <c r="H987" t="s">
        <v>9</v>
      </c>
      <c r="I987" t="s">
        <v>7227</v>
      </c>
      <c r="J987">
        <v>60021032</v>
      </c>
      <c r="K987" t="s">
        <v>171</v>
      </c>
      <c r="L987" t="s">
        <v>170</v>
      </c>
      <c r="M987" t="s">
        <v>38</v>
      </c>
      <c r="N987">
        <v>2</v>
      </c>
      <c r="O987" t="s">
        <v>7226</v>
      </c>
      <c r="P987" t="s">
        <v>7225</v>
      </c>
      <c r="Q987" t="s">
        <v>1248</v>
      </c>
      <c r="R987" s="7">
        <v>38596</v>
      </c>
      <c r="S987" s="8">
        <f t="shared" si="120"/>
        <v>2005</v>
      </c>
      <c r="T987" s="8">
        <v>2005</v>
      </c>
      <c r="U987" s="8">
        <f t="shared" si="121"/>
        <v>17</v>
      </c>
      <c r="V987" s="7">
        <v>38596</v>
      </c>
      <c r="W987" t="s">
        <v>314</v>
      </c>
      <c r="X987" s="2">
        <v>1.468</v>
      </c>
      <c r="Y987" s="6">
        <f t="shared" si="122"/>
        <v>3.9187421585115186E-2</v>
      </c>
      <c r="AA987">
        <v>906778</v>
      </c>
      <c r="AB987">
        <v>18931</v>
      </c>
      <c r="AD987" t="s">
        <v>2</v>
      </c>
      <c r="AE987">
        <v>53</v>
      </c>
      <c r="AF987">
        <v>9</v>
      </c>
      <c r="AH987" t="s">
        <v>7224</v>
      </c>
      <c r="AI987" t="s">
        <v>7223</v>
      </c>
      <c r="AJ987" t="s">
        <v>7222</v>
      </c>
      <c r="AK987" t="s">
        <v>7221</v>
      </c>
      <c r="AL987">
        <v>85</v>
      </c>
      <c r="AM987" s="5">
        <f t="shared" si="123"/>
        <v>5</v>
      </c>
      <c r="AN987" s="4">
        <f t="shared" si="124"/>
        <v>7.5728890571753124E-3</v>
      </c>
      <c r="AO987" s="3"/>
      <c r="AP987">
        <v>0</v>
      </c>
      <c r="AQ987" t="s">
        <v>110</v>
      </c>
      <c r="AR987" t="s">
        <v>7220</v>
      </c>
      <c r="AS987" t="s">
        <v>109</v>
      </c>
      <c r="AT987" s="2">
        <v>5.0830000000000002</v>
      </c>
      <c r="AU987" s="1">
        <f t="shared" si="125"/>
        <v>2.9703061826733221</v>
      </c>
      <c r="AV987" s="1">
        <f t="shared" si="126"/>
        <v>2.3380155321145248</v>
      </c>
      <c r="AW987" s="1">
        <f t="shared" si="127"/>
        <v>1.7057248815557275</v>
      </c>
    </row>
    <row r="988" spans="1:49" x14ac:dyDescent="0.2">
      <c r="A988">
        <v>986</v>
      </c>
      <c r="B988" t="s">
        <v>7219</v>
      </c>
      <c r="F988" t="s">
        <v>7218</v>
      </c>
      <c r="G988" t="s">
        <v>10</v>
      </c>
      <c r="H988" t="s">
        <v>9</v>
      </c>
      <c r="I988" t="s">
        <v>7217</v>
      </c>
      <c r="J988">
        <v>60014304</v>
      </c>
      <c r="K988" t="s">
        <v>7216</v>
      </c>
      <c r="L988" t="s">
        <v>7215</v>
      </c>
      <c r="M988" t="s">
        <v>135</v>
      </c>
      <c r="N988">
        <v>1</v>
      </c>
      <c r="O988" t="s">
        <v>7214</v>
      </c>
      <c r="P988">
        <v>6508036830</v>
      </c>
      <c r="Q988">
        <v>60014304</v>
      </c>
      <c r="R988" s="7">
        <v>38596</v>
      </c>
      <c r="S988" s="8">
        <f t="shared" si="120"/>
        <v>2005</v>
      </c>
      <c r="T988" s="8">
        <v>2005</v>
      </c>
      <c r="U988" s="8">
        <f t="shared" si="121"/>
        <v>17</v>
      </c>
      <c r="V988" s="7">
        <v>38596</v>
      </c>
      <c r="W988" t="s">
        <v>7213</v>
      </c>
      <c r="X988" s="2" t="s">
        <v>0</v>
      </c>
      <c r="Y988" s="6" t="e">
        <f t="shared" si="122"/>
        <v>#VALUE!</v>
      </c>
      <c r="AA988">
        <v>9056866</v>
      </c>
      <c r="AB988">
        <v>29481</v>
      </c>
      <c r="AD988" t="s">
        <v>2</v>
      </c>
      <c r="AE988">
        <v>17</v>
      </c>
      <c r="AF988">
        <v>3</v>
      </c>
      <c r="AH988" t="s">
        <v>7212</v>
      </c>
      <c r="AI988" t="s">
        <v>7211</v>
      </c>
      <c r="AJ988" t="s">
        <v>7210</v>
      </c>
      <c r="AK988" t="s">
        <v>7209</v>
      </c>
      <c r="AL988">
        <v>0</v>
      </c>
      <c r="AM988" s="5">
        <f t="shared" si="123"/>
        <v>0</v>
      </c>
      <c r="AN988" s="4">
        <f t="shared" si="124"/>
        <v>0</v>
      </c>
      <c r="AO988" s="3"/>
      <c r="AP988">
        <v>0</v>
      </c>
      <c r="AR988" t="s">
        <v>1</v>
      </c>
      <c r="AT988" s="2" t="s">
        <v>0</v>
      </c>
      <c r="AU988" s="1" t="e">
        <f t="shared" si="125"/>
        <v>#VALUE!</v>
      </c>
      <c r="AV988" s="1" t="e">
        <f t="shared" si="126"/>
        <v>#VALUE!</v>
      </c>
      <c r="AW988" s="1" t="e">
        <f t="shared" si="127"/>
        <v>#VALUE!</v>
      </c>
    </row>
    <row r="989" spans="1:49" x14ac:dyDescent="0.2">
      <c r="A989">
        <v>987</v>
      </c>
      <c r="B989" t="s">
        <v>7208</v>
      </c>
      <c r="C989" t="s">
        <v>7207</v>
      </c>
      <c r="E989">
        <v>15970599</v>
      </c>
      <c r="F989" t="s">
        <v>7206</v>
      </c>
      <c r="G989" t="s">
        <v>10</v>
      </c>
      <c r="H989" t="s">
        <v>9</v>
      </c>
      <c r="I989" t="s">
        <v>7205</v>
      </c>
      <c r="J989" t="s">
        <v>7204</v>
      </c>
      <c r="K989" t="s">
        <v>7203</v>
      </c>
      <c r="L989" t="s">
        <v>7202</v>
      </c>
      <c r="M989" t="s">
        <v>7201</v>
      </c>
      <c r="N989">
        <v>3</v>
      </c>
      <c r="O989" t="s">
        <v>7200</v>
      </c>
      <c r="P989" t="s">
        <v>7199</v>
      </c>
      <c r="Q989" t="s">
        <v>7198</v>
      </c>
      <c r="R989" s="7">
        <v>38596</v>
      </c>
      <c r="S989" s="8">
        <f t="shared" si="120"/>
        <v>2005</v>
      </c>
      <c r="T989" s="8">
        <v>2005</v>
      </c>
      <c r="U989" s="8">
        <f t="shared" si="121"/>
        <v>17</v>
      </c>
      <c r="V989" s="7">
        <v>38596</v>
      </c>
      <c r="W989" t="s">
        <v>334</v>
      </c>
      <c r="X989" s="2">
        <v>1.9750000000000001</v>
      </c>
      <c r="Y989" s="6">
        <f t="shared" si="122"/>
        <v>5.2721497023571186E-2</v>
      </c>
      <c r="AA989">
        <v>320781</v>
      </c>
      <c r="AB989">
        <v>19019</v>
      </c>
      <c r="AC989">
        <v>14719053</v>
      </c>
      <c r="AD989" t="s">
        <v>2</v>
      </c>
      <c r="AE989">
        <v>46</v>
      </c>
      <c r="AF989">
        <v>9</v>
      </c>
      <c r="AH989" t="s">
        <v>7197</v>
      </c>
      <c r="AI989" t="s">
        <v>7196</v>
      </c>
      <c r="AJ989" t="s">
        <v>7195</v>
      </c>
      <c r="AK989" t="s">
        <v>7194</v>
      </c>
      <c r="AL989">
        <v>32</v>
      </c>
      <c r="AM989" s="5">
        <f t="shared" si="123"/>
        <v>1.8823529411764706</v>
      </c>
      <c r="AN989" s="4">
        <f t="shared" si="124"/>
        <v>2.8509699979954116E-3</v>
      </c>
      <c r="AO989" s="3"/>
      <c r="AP989">
        <v>1</v>
      </c>
      <c r="AQ989" t="s">
        <v>25</v>
      </c>
      <c r="AR989" t="s">
        <v>7193</v>
      </c>
      <c r="AS989" t="s">
        <v>24</v>
      </c>
      <c r="AT989" s="2">
        <v>4.9269999999999996</v>
      </c>
      <c r="AU989" s="1">
        <f t="shared" si="125"/>
        <v>3.776033891589845</v>
      </c>
      <c r="AV989" s="1">
        <f t="shared" si="126"/>
        <v>2.7786233510783296</v>
      </c>
      <c r="AW989" s="1">
        <f t="shared" si="127"/>
        <v>1.7812128105668144</v>
      </c>
    </row>
    <row r="990" spans="1:49" x14ac:dyDescent="0.2">
      <c r="A990">
        <v>988</v>
      </c>
      <c r="B990" t="s">
        <v>7192</v>
      </c>
      <c r="C990" t="s">
        <v>7191</v>
      </c>
      <c r="F990" t="s">
        <v>7190</v>
      </c>
      <c r="G990" t="s">
        <v>10</v>
      </c>
      <c r="H990" t="s">
        <v>9</v>
      </c>
      <c r="I990" t="s">
        <v>730</v>
      </c>
      <c r="J990">
        <v>60025858</v>
      </c>
      <c r="K990" t="s">
        <v>443</v>
      </c>
      <c r="L990" t="s">
        <v>442</v>
      </c>
      <c r="M990" t="s">
        <v>441</v>
      </c>
      <c r="N990">
        <v>1</v>
      </c>
      <c r="O990" t="s">
        <v>729</v>
      </c>
      <c r="P990">
        <v>7003766669</v>
      </c>
      <c r="Q990">
        <v>60025858</v>
      </c>
      <c r="R990" s="7">
        <v>38596</v>
      </c>
      <c r="S990" s="8">
        <f t="shared" si="120"/>
        <v>2005</v>
      </c>
      <c r="T990" s="8">
        <v>2005</v>
      </c>
      <c r="U990" s="8">
        <f t="shared" si="121"/>
        <v>17</v>
      </c>
      <c r="V990" s="7">
        <v>38596</v>
      </c>
      <c r="W990" t="s">
        <v>100</v>
      </c>
      <c r="X990" s="2">
        <v>1.218</v>
      </c>
      <c r="Y990" s="6">
        <f t="shared" si="122"/>
        <v>3.2513814366941618E-2</v>
      </c>
      <c r="AA990">
        <v>189448</v>
      </c>
      <c r="AB990">
        <v>15107</v>
      </c>
      <c r="AD990" t="s">
        <v>2</v>
      </c>
      <c r="AE990">
        <v>51</v>
      </c>
      <c r="AF990">
        <v>9</v>
      </c>
      <c r="AH990" t="s">
        <v>7189</v>
      </c>
      <c r="AI990" t="s">
        <v>7188</v>
      </c>
      <c r="AJ990" t="s">
        <v>7187</v>
      </c>
      <c r="AK990" t="s">
        <v>7186</v>
      </c>
      <c r="AL990">
        <v>13</v>
      </c>
      <c r="AM990" s="5">
        <f t="shared" si="123"/>
        <v>0.76470588235294112</v>
      </c>
      <c r="AN990" s="4">
        <f t="shared" si="124"/>
        <v>1.1582065616856359E-3</v>
      </c>
      <c r="AO990" s="3"/>
      <c r="AP990">
        <v>0</v>
      </c>
      <c r="AR990" t="s">
        <v>1</v>
      </c>
      <c r="AT990" s="2" t="s">
        <v>0</v>
      </c>
      <c r="AU990" s="1">
        <f t="shared" si="125"/>
        <v>2.310713202536482</v>
      </c>
      <c r="AV990" s="1">
        <f t="shared" si="126"/>
        <v>1.6836010464313627</v>
      </c>
      <c r="AW990" s="1">
        <f t="shared" si="127"/>
        <v>1.056488890326243</v>
      </c>
    </row>
    <row r="991" spans="1:49" x14ac:dyDescent="0.2">
      <c r="A991">
        <v>989</v>
      </c>
      <c r="B991" t="s">
        <v>7185</v>
      </c>
      <c r="C991" t="s">
        <v>7184</v>
      </c>
      <c r="F991" t="s">
        <v>7183</v>
      </c>
      <c r="G991" t="s">
        <v>10</v>
      </c>
      <c r="H991" t="s">
        <v>9</v>
      </c>
      <c r="I991" t="s">
        <v>421</v>
      </c>
      <c r="J991" t="s">
        <v>7182</v>
      </c>
      <c r="K991" t="s">
        <v>7181</v>
      </c>
      <c r="L991" t="s">
        <v>7180</v>
      </c>
      <c r="M991" t="s">
        <v>63</v>
      </c>
      <c r="N991">
        <v>3</v>
      </c>
      <c r="O991" t="s">
        <v>420</v>
      </c>
      <c r="P991" t="s">
        <v>419</v>
      </c>
      <c r="Q991" t="s">
        <v>7179</v>
      </c>
      <c r="R991" s="7">
        <v>38596</v>
      </c>
      <c r="S991" s="8">
        <f t="shared" si="120"/>
        <v>2005</v>
      </c>
      <c r="T991" s="8">
        <v>2005</v>
      </c>
      <c r="U991" s="8">
        <f t="shared" si="121"/>
        <v>17</v>
      </c>
      <c r="V991" s="7">
        <v>38596</v>
      </c>
      <c r="W991" t="s">
        <v>100</v>
      </c>
      <c r="X991" s="2">
        <v>1.218</v>
      </c>
      <c r="Y991" s="6">
        <f t="shared" si="122"/>
        <v>3.2513814366941618E-2</v>
      </c>
      <c r="AA991">
        <v>189448</v>
      </c>
      <c r="AB991">
        <v>15107</v>
      </c>
      <c r="AD991" t="s">
        <v>2</v>
      </c>
      <c r="AE991">
        <v>51</v>
      </c>
      <c r="AF991">
        <v>9</v>
      </c>
      <c r="AH991" t="s">
        <v>7178</v>
      </c>
      <c r="AI991" t="s">
        <v>7177</v>
      </c>
      <c r="AJ991" t="s">
        <v>7176</v>
      </c>
      <c r="AK991" t="s">
        <v>7175</v>
      </c>
      <c r="AL991">
        <v>4</v>
      </c>
      <c r="AM991" s="5">
        <f t="shared" si="123"/>
        <v>0.23529411764705882</v>
      </c>
      <c r="AN991" s="4">
        <f t="shared" si="124"/>
        <v>3.5637124974942646E-4</v>
      </c>
      <c r="AO991" s="3"/>
      <c r="AP991">
        <v>0</v>
      </c>
      <c r="AR991" t="s">
        <v>1</v>
      </c>
      <c r="AT991" s="2" t="s">
        <v>0</v>
      </c>
      <c r="AU991" s="1">
        <f t="shared" si="125"/>
        <v>2.2866581431783959</v>
      </c>
      <c r="AV991" s="1">
        <f t="shared" si="126"/>
        <v>1.6435092808345522</v>
      </c>
      <c r="AW991" s="1">
        <f t="shared" si="127"/>
        <v>1.0003604184907084</v>
      </c>
    </row>
    <row r="992" spans="1:49" x14ac:dyDescent="0.2">
      <c r="A992">
        <v>990</v>
      </c>
      <c r="B992" t="s">
        <v>7174</v>
      </c>
      <c r="C992" t="s">
        <v>7173</v>
      </c>
      <c r="F992" t="s">
        <v>7172</v>
      </c>
      <c r="G992" t="s">
        <v>10</v>
      </c>
      <c r="H992" t="s">
        <v>9</v>
      </c>
      <c r="I992" t="s">
        <v>319</v>
      </c>
      <c r="J992" t="s">
        <v>7171</v>
      </c>
      <c r="K992" t="s">
        <v>7170</v>
      </c>
      <c r="L992" t="s">
        <v>7169</v>
      </c>
      <c r="M992" t="s">
        <v>389</v>
      </c>
      <c r="N992">
        <v>2</v>
      </c>
      <c r="O992" t="s">
        <v>317</v>
      </c>
      <c r="P992" t="s">
        <v>316</v>
      </c>
      <c r="Q992" t="s">
        <v>7168</v>
      </c>
      <c r="R992" s="7">
        <v>38596</v>
      </c>
      <c r="S992" s="8">
        <f t="shared" si="120"/>
        <v>2005</v>
      </c>
      <c r="T992" s="8">
        <v>2005</v>
      </c>
      <c r="U992" s="8">
        <f t="shared" si="121"/>
        <v>17</v>
      </c>
      <c r="V992" s="7">
        <v>38596</v>
      </c>
      <c r="W992" t="s">
        <v>100</v>
      </c>
      <c r="X992" s="2">
        <v>1.218</v>
      </c>
      <c r="Y992" s="6">
        <f t="shared" si="122"/>
        <v>3.2513814366941618E-2</v>
      </c>
      <c r="AA992">
        <v>189448</v>
      </c>
      <c r="AB992">
        <v>15107</v>
      </c>
      <c r="AD992" t="s">
        <v>2</v>
      </c>
      <c r="AE992">
        <v>51</v>
      </c>
      <c r="AF992">
        <v>9</v>
      </c>
      <c r="AH992" t="s">
        <v>7167</v>
      </c>
      <c r="AI992" t="s">
        <v>7166</v>
      </c>
      <c r="AJ992" t="s">
        <v>7165</v>
      </c>
      <c r="AK992" t="s">
        <v>7164</v>
      </c>
      <c r="AL992">
        <v>166</v>
      </c>
      <c r="AM992" s="5">
        <f t="shared" si="123"/>
        <v>9.764705882352942</v>
      </c>
      <c r="AN992" s="4">
        <f t="shared" si="124"/>
        <v>1.4789406864601199E-2</v>
      </c>
      <c r="AO992" s="3"/>
      <c r="AP992">
        <v>0</v>
      </c>
      <c r="AR992" t="s">
        <v>1</v>
      </c>
      <c r="AT992" s="2" t="s">
        <v>0</v>
      </c>
      <c r="AU992" s="1">
        <f t="shared" si="125"/>
        <v>2.7196492116239495</v>
      </c>
      <c r="AV992" s="1">
        <f t="shared" si="126"/>
        <v>2.3651610615771408</v>
      </c>
      <c r="AW992" s="1">
        <f t="shared" si="127"/>
        <v>2.0106729115303326</v>
      </c>
    </row>
    <row r="993" spans="1:49" x14ac:dyDescent="0.2">
      <c r="A993">
        <v>991</v>
      </c>
      <c r="B993" t="s">
        <v>7163</v>
      </c>
      <c r="C993" t="s">
        <v>7162</v>
      </c>
      <c r="F993" t="s">
        <v>7161</v>
      </c>
      <c r="G993" t="s">
        <v>10</v>
      </c>
      <c r="H993" t="s">
        <v>9</v>
      </c>
      <c r="I993" t="s">
        <v>7160</v>
      </c>
      <c r="J993" t="s">
        <v>7159</v>
      </c>
      <c r="K993" t="s">
        <v>7158</v>
      </c>
      <c r="L993" t="s">
        <v>7157</v>
      </c>
      <c r="M993" t="s">
        <v>702</v>
      </c>
      <c r="N993">
        <v>3</v>
      </c>
      <c r="O993" t="s">
        <v>7156</v>
      </c>
      <c r="P993" t="s">
        <v>7155</v>
      </c>
      <c r="Q993" t="s">
        <v>7154</v>
      </c>
      <c r="R993" s="7">
        <v>38596</v>
      </c>
      <c r="S993" s="8">
        <f t="shared" si="120"/>
        <v>2005</v>
      </c>
      <c r="T993" s="8">
        <v>2005</v>
      </c>
      <c r="U993" s="8">
        <f t="shared" si="121"/>
        <v>17</v>
      </c>
      <c r="V993" s="7">
        <v>38596</v>
      </c>
      <c r="W993" t="s">
        <v>100</v>
      </c>
      <c r="X993" s="2">
        <v>1.218</v>
      </c>
      <c r="Y993" s="6">
        <f t="shared" si="122"/>
        <v>3.2513814366941618E-2</v>
      </c>
      <c r="AA993">
        <v>189448</v>
      </c>
      <c r="AB993">
        <v>15107</v>
      </c>
      <c r="AD993" t="s">
        <v>2</v>
      </c>
      <c r="AE993">
        <v>51</v>
      </c>
      <c r="AF993">
        <v>9</v>
      </c>
      <c r="AH993" t="s">
        <v>7153</v>
      </c>
      <c r="AI993" t="s">
        <v>7152</v>
      </c>
      <c r="AJ993" t="s">
        <v>7151</v>
      </c>
      <c r="AK993" t="s">
        <v>7150</v>
      </c>
      <c r="AL993">
        <v>35</v>
      </c>
      <c r="AM993" s="5">
        <f t="shared" si="123"/>
        <v>2.0588235294117645</v>
      </c>
      <c r="AN993" s="4">
        <f t="shared" si="124"/>
        <v>3.1182484353074811E-3</v>
      </c>
      <c r="AO993" s="3"/>
      <c r="AP993">
        <v>0</v>
      </c>
      <c r="AR993" t="s">
        <v>1</v>
      </c>
      <c r="AT993" s="2" t="s">
        <v>0</v>
      </c>
      <c r="AU993" s="1">
        <f t="shared" si="125"/>
        <v>2.3695144587451376</v>
      </c>
      <c r="AV993" s="1">
        <f t="shared" si="126"/>
        <v>1.781603140112455</v>
      </c>
      <c r="AW993" s="1">
        <f t="shared" si="127"/>
        <v>1.1936918214797723</v>
      </c>
    </row>
    <row r="994" spans="1:49" x14ac:dyDescent="0.2">
      <c r="A994">
        <v>992</v>
      </c>
      <c r="B994" t="s">
        <v>7149</v>
      </c>
      <c r="C994" t="s">
        <v>7148</v>
      </c>
      <c r="E994">
        <v>15891900</v>
      </c>
      <c r="F994" t="s">
        <v>7147</v>
      </c>
      <c r="G994" t="s">
        <v>10</v>
      </c>
      <c r="H994" t="s">
        <v>9</v>
      </c>
      <c r="I994" t="s">
        <v>7146</v>
      </c>
      <c r="J994" t="s">
        <v>7145</v>
      </c>
      <c r="K994" t="s">
        <v>7144</v>
      </c>
      <c r="L994" t="s">
        <v>7143</v>
      </c>
      <c r="M994" t="s">
        <v>333</v>
      </c>
      <c r="N994">
        <v>6</v>
      </c>
      <c r="O994" t="s">
        <v>7142</v>
      </c>
      <c r="P994" t="s">
        <v>7141</v>
      </c>
      <c r="Q994" t="s">
        <v>7140</v>
      </c>
      <c r="R994" s="7">
        <v>38596</v>
      </c>
      <c r="S994" s="8">
        <f t="shared" si="120"/>
        <v>2005</v>
      </c>
      <c r="T994" s="8">
        <v>2005</v>
      </c>
      <c r="U994" s="8">
        <f t="shared" si="121"/>
        <v>17</v>
      </c>
      <c r="V994" s="7">
        <v>38596</v>
      </c>
      <c r="W994" t="s">
        <v>7139</v>
      </c>
      <c r="X994" s="2">
        <v>1.2529999999999999</v>
      </c>
      <c r="Y994" s="6">
        <f t="shared" si="122"/>
        <v>3.3448119377485916E-2</v>
      </c>
      <c r="AA994">
        <v>320935</v>
      </c>
      <c r="AB994">
        <v>16646</v>
      </c>
      <c r="AD994" t="s">
        <v>2</v>
      </c>
      <c r="AE994">
        <v>222</v>
      </c>
      <c r="AF994">
        <v>1</v>
      </c>
      <c r="AH994" t="s">
        <v>7138</v>
      </c>
      <c r="AI994" t="s">
        <v>7137</v>
      </c>
      <c r="AJ994" t="s">
        <v>7136</v>
      </c>
      <c r="AK994" t="s">
        <v>7135</v>
      </c>
      <c r="AL994">
        <v>114</v>
      </c>
      <c r="AM994" s="5">
        <f t="shared" si="123"/>
        <v>6.7058823529411766</v>
      </c>
      <c r="AN994" s="4">
        <f t="shared" si="124"/>
        <v>1.0156580617858655E-2</v>
      </c>
      <c r="AO994" s="3"/>
      <c r="AP994">
        <v>0</v>
      </c>
      <c r="AQ994" t="s">
        <v>248</v>
      </c>
      <c r="AR994" t="s">
        <v>1</v>
      </c>
      <c r="AS994" t="s">
        <v>246</v>
      </c>
      <c r="AT994" s="2">
        <v>4.1159999999999997</v>
      </c>
      <c r="AU994" s="1">
        <f t="shared" si="125"/>
        <v>2.6460657749597738</v>
      </c>
      <c r="AV994" s="1">
        <f t="shared" si="126"/>
        <v>2.1802349997672286</v>
      </c>
      <c r="AW994" s="1">
        <f t="shared" si="127"/>
        <v>1.7144042245746831</v>
      </c>
    </row>
    <row r="995" spans="1:49" x14ac:dyDescent="0.2">
      <c r="A995">
        <v>993</v>
      </c>
      <c r="B995" t="s">
        <v>7134</v>
      </c>
      <c r="C995" t="s">
        <v>7133</v>
      </c>
      <c r="F995" t="s">
        <v>7132</v>
      </c>
      <c r="G995" t="s">
        <v>10</v>
      </c>
      <c r="H995" t="s">
        <v>9</v>
      </c>
      <c r="I995" t="s">
        <v>7131</v>
      </c>
      <c r="J995" t="s">
        <v>1186</v>
      </c>
      <c r="K995" t="s">
        <v>1190</v>
      </c>
      <c r="L995" t="s">
        <v>1189</v>
      </c>
      <c r="M995" t="s">
        <v>1188</v>
      </c>
      <c r="N995">
        <v>3</v>
      </c>
      <c r="O995" t="s">
        <v>7130</v>
      </c>
      <c r="P995" t="s">
        <v>1187</v>
      </c>
      <c r="Q995" t="s">
        <v>1186</v>
      </c>
      <c r="R995" s="7">
        <v>38596</v>
      </c>
      <c r="S995" s="8">
        <f t="shared" si="120"/>
        <v>2005</v>
      </c>
      <c r="T995" s="8">
        <v>2005</v>
      </c>
      <c r="U995" s="8">
        <f t="shared" si="121"/>
        <v>17</v>
      </c>
      <c r="V995" s="7">
        <v>38596</v>
      </c>
      <c r="W995" t="s">
        <v>7129</v>
      </c>
      <c r="X995" s="2">
        <v>0.998</v>
      </c>
      <c r="Y995" s="6">
        <f t="shared" si="122"/>
        <v>2.664104001494888E-2</v>
      </c>
      <c r="AA995">
        <v>10298479</v>
      </c>
      <c r="AB995">
        <v>28520</v>
      </c>
      <c r="AC995">
        <v>10298479</v>
      </c>
      <c r="AD995" t="s">
        <v>2</v>
      </c>
      <c r="AF995">
        <v>9</v>
      </c>
      <c r="AI995" t="s">
        <v>7128</v>
      </c>
      <c r="AJ995" t="s">
        <v>7127</v>
      </c>
      <c r="AK995" t="s">
        <v>7126</v>
      </c>
      <c r="AL995">
        <v>307</v>
      </c>
      <c r="AM995" s="5">
        <f t="shared" si="123"/>
        <v>18.058823529411764</v>
      </c>
      <c r="AN995" s="4">
        <f t="shared" si="124"/>
        <v>2.735149341826848E-2</v>
      </c>
      <c r="AO995" s="3"/>
      <c r="AP995">
        <v>0</v>
      </c>
      <c r="AR995" t="s">
        <v>1</v>
      </c>
      <c r="AT995" s="2">
        <v>5.81</v>
      </c>
      <c r="AU995" s="1">
        <f t="shared" si="125"/>
        <v>2.6854176035944763</v>
      </c>
      <c r="AV995" s="1">
        <f t="shared" si="126"/>
        <v>2.6996266716608681</v>
      </c>
      <c r="AW995" s="1">
        <f t="shared" si="127"/>
        <v>2.7138357397272599</v>
      </c>
    </row>
    <row r="996" spans="1:49" x14ac:dyDescent="0.2">
      <c r="A996">
        <v>994</v>
      </c>
      <c r="B996" t="s">
        <v>7125</v>
      </c>
      <c r="C996" t="s">
        <v>7124</v>
      </c>
      <c r="F996" t="s">
        <v>7123</v>
      </c>
      <c r="G996" t="s">
        <v>10</v>
      </c>
      <c r="H996" t="s">
        <v>9</v>
      </c>
      <c r="I996" t="s">
        <v>7122</v>
      </c>
      <c r="J996">
        <v>60009697</v>
      </c>
      <c r="K996" t="s">
        <v>7121</v>
      </c>
      <c r="L996" t="s">
        <v>7120</v>
      </c>
      <c r="M996" t="s">
        <v>161</v>
      </c>
      <c r="N996">
        <v>3</v>
      </c>
      <c r="O996" t="s">
        <v>7119</v>
      </c>
      <c r="P996" t="s">
        <v>7118</v>
      </c>
      <c r="Q996" t="s">
        <v>7117</v>
      </c>
      <c r="R996" s="7">
        <v>38596</v>
      </c>
      <c r="S996" s="8">
        <f t="shared" si="120"/>
        <v>2005</v>
      </c>
      <c r="T996" s="8">
        <v>2005</v>
      </c>
      <c r="U996" s="8">
        <f t="shared" si="121"/>
        <v>17</v>
      </c>
      <c r="V996" s="7">
        <v>38596</v>
      </c>
      <c r="W996" t="s">
        <v>701</v>
      </c>
      <c r="X996" s="2">
        <v>0.60499999999999998</v>
      </c>
      <c r="Y996" s="6">
        <f t="shared" si="122"/>
        <v>1.6150129467980032E-2</v>
      </c>
      <c r="AA996">
        <v>346748</v>
      </c>
      <c r="AB996">
        <v>15563</v>
      </c>
      <c r="AD996" t="s">
        <v>2</v>
      </c>
      <c r="AE996">
        <v>76</v>
      </c>
      <c r="AF996">
        <v>9</v>
      </c>
      <c r="AG996">
        <v>94703</v>
      </c>
      <c r="AI996" t="s">
        <v>7116</v>
      </c>
      <c r="AK996" t="s">
        <v>7115</v>
      </c>
      <c r="AL996">
        <v>40</v>
      </c>
      <c r="AM996" s="5">
        <f t="shared" si="123"/>
        <v>2.3529411764705883</v>
      </c>
      <c r="AN996" s="4">
        <f t="shared" si="124"/>
        <v>3.5637124974942647E-3</v>
      </c>
      <c r="AO996" s="3"/>
      <c r="AP996">
        <v>0</v>
      </c>
      <c r="AQ996" t="s">
        <v>7114</v>
      </c>
      <c r="AR996" t="s">
        <v>1</v>
      </c>
      <c r="AS996" t="s">
        <v>7113</v>
      </c>
      <c r="AT996" s="2">
        <v>1.5229999999999999</v>
      </c>
      <c r="AU996" s="1">
        <f t="shared" si="125"/>
        <v>1.2374204376834301</v>
      </c>
      <c r="AV996" s="1">
        <f t="shared" si="126"/>
        <v>0.98569209827371485</v>
      </c>
      <c r="AW996" s="1">
        <f t="shared" si="127"/>
        <v>0.73396375886399945</v>
      </c>
    </row>
    <row r="997" spans="1:49" x14ac:dyDescent="0.2">
      <c r="A997">
        <v>995</v>
      </c>
      <c r="B997" t="s">
        <v>7112</v>
      </c>
      <c r="C997" t="s">
        <v>7111</v>
      </c>
      <c r="E997">
        <v>16109901</v>
      </c>
      <c r="F997" t="s">
        <v>7110</v>
      </c>
      <c r="G997" t="s">
        <v>10</v>
      </c>
      <c r="H997" t="s">
        <v>9</v>
      </c>
      <c r="I997" t="s">
        <v>7109</v>
      </c>
      <c r="J997">
        <v>60027576</v>
      </c>
      <c r="K997" t="s">
        <v>7108</v>
      </c>
      <c r="L997" t="s">
        <v>1063</v>
      </c>
      <c r="M997" t="s">
        <v>38</v>
      </c>
      <c r="N997">
        <v>2</v>
      </c>
      <c r="O997" t="s">
        <v>7107</v>
      </c>
      <c r="P997" t="s">
        <v>7106</v>
      </c>
      <c r="Q997" t="s">
        <v>7105</v>
      </c>
      <c r="R997" s="7">
        <v>38596</v>
      </c>
      <c r="S997" s="8">
        <f t="shared" si="120"/>
        <v>2005</v>
      </c>
      <c r="T997" s="8">
        <v>2005</v>
      </c>
      <c r="U997" s="8">
        <f t="shared" si="121"/>
        <v>17</v>
      </c>
      <c r="V997" s="7">
        <v>38596</v>
      </c>
      <c r="W997" t="s">
        <v>771</v>
      </c>
      <c r="X997" s="2">
        <v>1.367</v>
      </c>
      <c r="Y997" s="6">
        <f t="shared" si="122"/>
        <v>3.6491284268973065E-2</v>
      </c>
      <c r="AA997">
        <v>220949</v>
      </c>
      <c r="AB997">
        <v>29605</v>
      </c>
      <c r="AD997" t="s">
        <v>2</v>
      </c>
      <c r="AE997">
        <v>208</v>
      </c>
      <c r="AF997">
        <v>17</v>
      </c>
      <c r="AH997" t="s">
        <v>7104</v>
      </c>
      <c r="AI997" t="s">
        <v>7103</v>
      </c>
      <c r="AJ997" t="s">
        <v>7102</v>
      </c>
      <c r="AK997" t="s">
        <v>7101</v>
      </c>
      <c r="AL997">
        <v>40</v>
      </c>
      <c r="AM997" s="5">
        <f t="shared" si="123"/>
        <v>2.3529411764705883</v>
      </c>
      <c r="AN997" s="4">
        <f t="shared" si="124"/>
        <v>3.5637124974942647E-3</v>
      </c>
      <c r="AO997" s="3"/>
      <c r="AP997">
        <v>1</v>
      </c>
      <c r="AR997" t="s">
        <v>1</v>
      </c>
      <c r="AT997" s="2">
        <v>3.3119999999999998</v>
      </c>
      <c r="AU997" s="1">
        <f t="shared" si="125"/>
        <v>2.661301273752942</v>
      </c>
      <c r="AV997" s="1">
        <f t="shared" si="126"/>
        <v>2.0027498383233664</v>
      </c>
      <c r="AW997" s="1">
        <f t="shared" si="127"/>
        <v>1.3441984028937906</v>
      </c>
    </row>
    <row r="998" spans="1:49" x14ac:dyDescent="0.2">
      <c r="A998">
        <v>996</v>
      </c>
      <c r="B998" t="s">
        <v>7100</v>
      </c>
      <c r="C998" t="s">
        <v>7099</v>
      </c>
      <c r="E998">
        <v>16160779</v>
      </c>
      <c r="F998" t="s">
        <v>7098</v>
      </c>
      <c r="G998" t="s">
        <v>10</v>
      </c>
      <c r="H998" t="s">
        <v>9</v>
      </c>
      <c r="I998" t="s">
        <v>7097</v>
      </c>
      <c r="J998" t="s">
        <v>7096</v>
      </c>
      <c r="K998" t="s">
        <v>7095</v>
      </c>
      <c r="L998" t="s">
        <v>7094</v>
      </c>
      <c r="M998" t="s">
        <v>96</v>
      </c>
      <c r="N998">
        <v>4</v>
      </c>
      <c r="O998" t="s">
        <v>7093</v>
      </c>
      <c r="P998" t="s">
        <v>7092</v>
      </c>
      <c r="Q998" t="s">
        <v>7091</v>
      </c>
      <c r="R998" s="7">
        <v>38596</v>
      </c>
      <c r="S998" s="8">
        <f t="shared" si="120"/>
        <v>2005</v>
      </c>
      <c r="T998" s="8">
        <v>2005</v>
      </c>
      <c r="U998" s="8">
        <f t="shared" si="121"/>
        <v>17</v>
      </c>
      <c r="V998" s="7">
        <v>38596</v>
      </c>
      <c r="W998" t="s">
        <v>7090</v>
      </c>
      <c r="X998" s="2">
        <v>0.59</v>
      </c>
      <c r="Y998" s="6">
        <f t="shared" si="122"/>
        <v>1.5749713034889617E-2</v>
      </c>
      <c r="AA998">
        <v>1676369</v>
      </c>
      <c r="AB998">
        <v>21482</v>
      </c>
      <c r="AC998">
        <v>15732959</v>
      </c>
      <c r="AD998" t="s">
        <v>2</v>
      </c>
      <c r="AE998">
        <v>108</v>
      </c>
      <c r="AF998" s="9">
        <v>44256</v>
      </c>
      <c r="AH998" t="s">
        <v>7089</v>
      </c>
      <c r="AI998" t="s">
        <v>7088</v>
      </c>
      <c r="AJ998" t="s">
        <v>7087</v>
      </c>
      <c r="AK998" t="s">
        <v>7086</v>
      </c>
      <c r="AL998">
        <v>32</v>
      </c>
      <c r="AM998" s="5">
        <f t="shared" si="123"/>
        <v>1.8823529411764706</v>
      </c>
      <c r="AN998" s="4">
        <f t="shared" si="124"/>
        <v>2.8509699979954116E-3</v>
      </c>
      <c r="AO998" s="3"/>
      <c r="AP998">
        <v>0</v>
      </c>
      <c r="AR998" t="s">
        <v>1</v>
      </c>
      <c r="AT998" s="2" t="s">
        <v>0</v>
      </c>
      <c r="AU998" s="1">
        <f t="shared" si="125"/>
        <v>1.1880090123821354</v>
      </c>
      <c r="AV998" s="1">
        <f t="shared" si="126"/>
        <v>0.93003415164425141</v>
      </c>
      <c r="AW998" s="1">
        <f t="shared" si="127"/>
        <v>0.67205929090636729</v>
      </c>
    </row>
    <row r="999" spans="1:49" x14ac:dyDescent="0.2">
      <c r="A999">
        <v>997</v>
      </c>
      <c r="B999" t="s">
        <v>7085</v>
      </c>
      <c r="C999" t="s">
        <v>7084</v>
      </c>
      <c r="E999">
        <v>16167694</v>
      </c>
      <c r="F999" t="s">
        <v>7083</v>
      </c>
      <c r="G999" t="s">
        <v>10</v>
      </c>
      <c r="H999" t="s">
        <v>9</v>
      </c>
      <c r="I999" t="s">
        <v>3112</v>
      </c>
      <c r="J999" t="s">
        <v>7082</v>
      </c>
      <c r="K999" t="s">
        <v>7081</v>
      </c>
      <c r="L999" t="s">
        <v>7080</v>
      </c>
      <c r="M999" t="s">
        <v>564</v>
      </c>
      <c r="N999">
        <v>7</v>
      </c>
      <c r="O999" t="s">
        <v>7079</v>
      </c>
      <c r="P999" t="s">
        <v>7078</v>
      </c>
      <c r="Q999" t="s">
        <v>7077</v>
      </c>
      <c r="R999" s="7">
        <v>38596</v>
      </c>
      <c r="S999" s="8">
        <f t="shared" si="120"/>
        <v>2005</v>
      </c>
      <c r="T999" s="8">
        <v>2005</v>
      </c>
      <c r="U999" s="8">
        <f t="shared" si="121"/>
        <v>17</v>
      </c>
      <c r="V999" s="7">
        <v>38596</v>
      </c>
      <c r="W999" t="s">
        <v>7076</v>
      </c>
      <c r="X999" s="2">
        <v>1.2929999999999999</v>
      </c>
      <c r="Y999" s="6">
        <f t="shared" si="122"/>
        <v>3.4515896532393689E-2</v>
      </c>
      <c r="AA999">
        <v>10897771</v>
      </c>
      <c r="AB999">
        <v>16039</v>
      </c>
      <c r="AD999" t="s">
        <v>2</v>
      </c>
      <c r="AE999">
        <v>9</v>
      </c>
      <c r="AF999">
        <v>3</v>
      </c>
      <c r="AH999" t="s">
        <v>1428</v>
      </c>
      <c r="AI999" t="s">
        <v>7075</v>
      </c>
      <c r="AJ999" t="s">
        <v>7074</v>
      </c>
      <c r="AK999" t="s">
        <v>7073</v>
      </c>
      <c r="AL999">
        <v>53</v>
      </c>
      <c r="AM999" s="5">
        <f t="shared" si="123"/>
        <v>3.1176470588235294</v>
      </c>
      <c r="AN999" s="4">
        <f t="shared" si="124"/>
        <v>4.7219190591799003E-3</v>
      </c>
      <c r="AO999" s="3"/>
      <c r="AP999">
        <v>0</v>
      </c>
      <c r="AR999" t="s">
        <v>1</v>
      </c>
      <c r="AT999" s="2" t="s">
        <v>0</v>
      </c>
      <c r="AU999" s="1">
        <f t="shared" si="125"/>
        <v>2.5577703290429552</v>
      </c>
      <c r="AV999" s="1">
        <f t="shared" si="126"/>
        <v>1.9618907795786795</v>
      </c>
      <c r="AW999" s="1">
        <f t="shared" si="127"/>
        <v>1.3660112301144036</v>
      </c>
    </row>
    <row r="1000" spans="1:49" x14ac:dyDescent="0.2">
      <c r="A1000">
        <v>998</v>
      </c>
      <c r="B1000" t="s">
        <v>7072</v>
      </c>
      <c r="C1000" t="s">
        <v>7071</v>
      </c>
      <c r="F1000" t="s">
        <v>7070</v>
      </c>
      <c r="G1000" t="s">
        <v>10</v>
      </c>
      <c r="H1000" t="s">
        <v>9</v>
      </c>
      <c r="I1000" t="s">
        <v>172</v>
      </c>
      <c r="J1000">
        <v>60021032</v>
      </c>
      <c r="K1000" t="s">
        <v>171</v>
      </c>
      <c r="L1000" t="s">
        <v>170</v>
      </c>
      <c r="M1000" t="s">
        <v>38</v>
      </c>
      <c r="N1000">
        <v>3</v>
      </c>
      <c r="O1000" t="s">
        <v>7069</v>
      </c>
      <c r="P1000" t="s">
        <v>7068</v>
      </c>
      <c r="Q1000" t="s">
        <v>418</v>
      </c>
      <c r="R1000" s="7">
        <v>38596</v>
      </c>
      <c r="S1000" s="8">
        <f t="shared" si="120"/>
        <v>2005</v>
      </c>
      <c r="T1000" s="8">
        <v>2005</v>
      </c>
      <c r="U1000" s="8">
        <f t="shared" si="121"/>
        <v>17</v>
      </c>
      <c r="V1000" s="7">
        <v>38596</v>
      </c>
      <c r="W1000" t="s">
        <v>657</v>
      </c>
      <c r="X1000" s="2">
        <v>0.375</v>
      </c>
      <c r="Y1000" s="6">
        <f t="shared" si="122"/>
        <v>1.0010410827260351E-2</v>
      </c>
      <c r="AA1000">
        <v>135194</v>
      </c>
      <c r="AB1000">
        <v>24918</v>
      </c>
      <c r="AD1000" t="s">
        <v>2</v>
      </c>
      <c r="AE1000">
        <v>41</v>
      </c>
      <c r="AF1000">
        <v>18</v>
      </c>
      <c r="AH1000" t="s">
        <v>7067</v>
      </c>
      <c r="AI1000" t="s">
        <v>7066</v>
      </c>
      <c r="AK1000" t="s">
        <v>7065</v>
      </c>
      <c r="AL1000">
        <v>30</v>
      </c>
      <c r="AM1000" s="5">
        <f t="shared" si="123"/>
        <v>1.7647058823529411</v>
      </c>
      <c r="AN1000" s="4">
        <f t="shared" si="124"/>
        <v>2.6727843731206985E-3</v>
      </c>
      <c r="AO1000" s="3"/>
      <c r="AP1000">
        <v>0</v>
      </c>
      <c r="AR1000" t="s">
        <v>1</v>
      </c>
      <c r="AT1000" s="2">
        <v>1.3140000000000001</v>
      </c>
      <c r="AU1000" s="1">
        <f t="shared" si="125"/>
        <v>0.78091228910184551</v>
      </c>
      <c r="AV1000" s="1">
        <f t="shared" si="126"/>
        <v>0.6341597600190525</v>
      </c>
      <c r="AW1000" s="1">
        <f t="shared" si="127"/>
        <v>0.48740723093625937</v>
      </c>
    </row>
    <row r="1001" spans="1:49" x14ac:dyDescent="0.2">
      <c r="A1001">
        <v>999</v>
      </c>
      <c r="B1001" t="s">
        <v>7064</v>
      </c>
      <c r="C1001" t="s">
        <v>7063</v>
      </c>
      <c r="F1001" t="s">
        <v>7062</v>
      </c>
      <c r="G1001" t="s">
        <v>10</v>
      </c>
      <c r="H1001" t="s">
        <v>9</v>
      </c>
      <c r="I1001" t="s">
        <v>7061</v>
      </c>
      <c r="J1001">
        <v>60051534</v>
      </c>
      <c r="K1001" t="s">
        <v>7060</v>
      </c>
      <c r="L1001" t="s">
        <v>7059</v>
      </c>
      <c r="M1001" t="s">
        <v>7058</v>
      </c>
      <c r="N1001">
        <v>1</v>
      </c>
      <c r="O1001" t="s">
        <v>7057</v>
      </c>
      <c r="P1001">
        <v>6701663335</v>
      </c>
      <c r="Q1001">
        <v>60051534</v>
      </c>
      <c r="R1001" s="7">
        <v>38596</v>
      </c>
      <c r="S1001" s="8">
        <f t="shared" si="120"/>
        <v>2005</v>
      </c>
      <c r="T1001" s="8">
        <v>2005</v>
      </c>
      <c r="U1001" s="8">
        <f t="shared" si="121"/>
        <v>17</v>
      </c>
      <c r="V1001" s="7">
        <v>38596</v>
      </c>
      <c r="W1001" t="s">
        <v>898</v>
      </c>
      <c r="X1001" s="2">
        <v>2.9860000000000002</v>
      </c>
      <c r="Y1001" s="6">
        <f t="shared" si="122"/>
        <v>7.9709564613865094E-2</v>
      </c>
      <c r="AA1001">
        <v>7338716</v>
      </c>
      <c r="AB1001">
        <v>18902</v>
      </c>
      <c r="AD1001" t="s">
        <v>2</v>
      </c>
      <c r="AE1001">
        <v>23</v>
      </c>
      <c r="AF1001">
        <v>9</v>
      </c>
      <c r="AH1001" t="s">
        <v>7056</v>
      </c>
      <c r="AI1001" t="s">
        <v>7055</v>
      </c>
      <c r="AJ1001" t="s">
        <v>7054</v>
      </c>
      <c r="AK1001" t="s">
        <v>7053</v>
      </c>
      <c r="AL1001">
        <v>6</v>
      </c>
      <c r="AM1001" s="5">
        <f t="shared" si="123"/>
        <v>0.35294117647058826</v>
      </c>
      <c r="AN1001" s="4">
        <f t="shared" si="124"/>
        <v>5.3455687462413976E-4</v>
      </c>
      <c r="AO1001" s="3"/>
      <c r="AP1001">
        <v>0</v>
      </c>
      <c r="AR1001" t="s">
        <v>1</v>
      </c>
      <c r="AT1001" s="2" t="s">
        <v>0</v>
      </c>
      <c r="AU1001" s="1">
        <f t="shared" si="125"/>
        <v>5.5957062292092807</v>
      </c>
      <c r="AV1001" s="1">
        <f t="shared" si="126"/>
        <v>4.0122060744244621</v>
      </c>
      <c r="AW1001" s="1">
        <f t="shared" si="127"/>
        <v>2.4287059196396421</v>
      </c>
    </row>
    <row r="1002" spans="1:49" x14ac:dyDescent="0.2">
      <c r="A1002">
        <v>1000</v>
      </c>
      <c r="B1002" t="s">
        <v>7052</v>
      </c>
      <c r="C1002" t="s">
        <v>7051</v>
      </c>
      <c r="F1002" t="s">
        <v>7050</v>
      </c>
      <c r="G1002" t="s">
        <v>10</v>
      </c>
      <c r="H1002" t="s">
        <v>9</v>
      </c>
      <c r="I1002" t="s">
        <v>1237</v>
      </c>
      <c r="J1002">
        <v>60032144</v>
      </c>
      <c r="K1002" t="s">
        <v>497</v>
      </c>
      <c r="L1002" t="s">
        <v>306</v>
      </c>
      <c r="M1002" t="s">
        <v>305</v>
      </c>
      <c r="N1002">
        <v>2</v>
      </c>
      <c r="O1002" t="s">
        <v>7049</v>
      </c>
      <c r="P1002" t="s">
        <v>1235</v>
      </c>
      <c r="Q1002" t="s">
        <v>576</v>
      </c>
      <c r="R1002" s="7">
        <v>38596</v>
      </c>
      <c r="S1002" s="8">
        <f t="shared" si="120"/>
        <v>2005</v>
      </c>
      <c r="T1002" s="8">
        <v>2005</v>
      </c>
      <c r="U1002" s="8">
        <f t="shared" si="121"/>
        <v>17</v>
      </c>
      <c r="V1002" s="7">
        <v>38596</v>
      </c>
      <c r="W1002" t="s">
        <v>657</v>
      </c>
      <c r="X1002" s="2">
        <v>0.375</v>
      </c>
      <c r="Y1002" s="6">
        <f t="shared" si="122"/>
        <v>1.0010410827260351E-2</v>
      </c>
      <c r="AA1002">
        <v>135194</v>
      </c>
      <c r="AB1002">
        <v>24918</v>
      </c>
      <c r="AD1002" t="s">
        <v>2</v>
      </c>
      <c r="AE1002">
        <v>41</v>
      </c>
      <c r="AF1002">
        <v>18</v>
      </c>
      <c r="AH1002" t="s">
        <v>7048</v>
      </c>
      <c r="AI1002" t="s">
        <v>7047</v>
      </c>
      <c r="AK1002" t="s">
        <v>7046</v>
      </c>
      <c r="AL1002">
        <v>0</v>
      </c>
      <c r="AM1002" s="5">
        <f t="shared" si="123"/>
        <v>0</v>
      </c>
      <c r="AN1002" s="4">
        <f t="shared" si="124"/>
        <v>0</v>
      </c>
      <c r="AO1002" s="3"/>
      <c r="AP1002">
        <v>0</v>
      </c>
      <c r="AR1002" t="s">
        <v>1</v>
      </c>
      <c r="AT1002" s="2">
        <v>1.3140000000000001</v>
      </c>
      <c r="AU1002" s="1">
        <f t="shared" si="125"/>
        <v>0.70072875790822453</v>
      </c>
      <c r="AV1002" s="1">
        <f t="shared" si="126"/>
        <v>0.5005205413630176</v>
      </c>
      <c r="AW1002" s="1">
        <f t="shared" si="127"/>
        <v>0.30031232481781051</v>
      </c>
    </row>
    <row r="1003" spans="1:49" x14ac:dyDescent="0.2">
      <c r="A1003">
        <v>1001</v>
      </c>
      <c r="B1003" t="s">
        <v>7045</v>
      </c>
      <c r="C1003" t="s">
        <v>7044</v>
      </c>
      <c r="F1003" t="s">
        <v>7043</v>
      </c>
      <c r="G1003" t="s">
        <v>10</v>
      </c>
      <c r="H1003" t="s">
        <v>9</v>
      </c>
      <c r="I1003" t="s">
        <v>7042</v>
      </c>
      <c r="J1003">
        <v>60018491</v>
      </c>
      <c r="K1003" t="s">
        <v>426</v>
      </c>
      <c r="L1003" t="s">
        <v>425</v>
      </c>
      <c r="M1003" t="s">
        <v>161</v>
      </c>
      <c r="N1003">
        <v>2</v>
      </c>
      <c r="O1003" t="s">
        <v>7041</v>
      </c>
      <c r="P1003" t="s">
        <v>7040</v>
      </c>
      <c r="Q1003" t="s">
        <v>7039</v>
      </c>
      <c r="R1003" s="7">
        <v>38596</v>
      </c>
      <c r="S1003" s="8">
        <f t="shared" si="120"/>
        <v>2005</v>
      </c>
      <c r="T1003" s="8">
        <v>2005</v>
      </c>
      <c r="U1003" s="8">
        <f t="shared" si="121"/>
        <v>17</v>
      </c>
      <c r="V1003" s="7">
        <v>38596</v>
      </c>
      <c r="W1003" t="s">
        <v>898</v>
      </c>
      <c r="X1003" s="2">
        <v>2.9860000000000002</v>
      </c>
      <c r="Y1003" s="6">
        <f t="shared" si="122"/>
        <v>7.9709564613865094E-2</v>
      </c>
      <c r="AA1003">
        <v>7338716</v>
      </c>
      <c r="AB1003">
        <v>18902</v>
      </c>
      <c r="AD1003" t="s">
        <v>2</v>
      </c>
      <c r="AE1003">
        <v>23</v>
      </c>
      <c r="AF1003">
        <v>9</v>
      </c>
      <c r="AH1003" t="s">
        <v>7038</v>
      </c>
      <c r="AI1003" t="s">
        <v>7037</v>
      </c>
      <c r="AJ1003" t="s">
        <v>7036</v>
      </c>
      <c r="AK1003" t="s">
        <v>7035</v>
      </c>
      <c r="AL1003">
        <v>3</v>
      </c>
      <c r="AM1003" s="5">
        <f t="shared" si="123"/>
        <v>0.17647058823529413</v>
      </c>
      <c r="AN1003" s="4">
        <f t="shared" si="124"/>
        <v>2.6727843731206988E-4</v>
      </c>
      <c r="AO1003" s="3"/>
      <c r="AP1003">
        <v>0</v>
      </c>
      <c r="AQ1003" t="s">
        <v>723</v>
      </c>
      <c r="AR1003" t="s">
        <v>1</v>
      </c>
      <c r="AS1003" t="s">
        <v>722</v>
      </c>
      <c r="AT1003" s="2" t="s">
        <v>0</v>
      </c>
      <c r="AU1003" s="1">
        <f t="shared" si="125"/>
        <v>5.5876878760899178</v>
      </c>
      <c r="AV1003" s="1">
        <f t="shared" si="126"/>
        <v>3.9988421525588582</v>
      </c>
      <c r="AW1003" s="1">
        <f t="shared" si="127"/>
        <v>2.4099964290277978</v>
      </c>
    </row>
    <row r="1004" spans="1:49" x14ac:dyDescent="0.2">
      <c r="A1004">
        <v>1002</v>
      </c>
      <c r="B1004" t="s">
        <v>7034</v>
      </c>
      <c r="C1004" t="s">
        <v>7033</v>
      </c>
      <c r="F1004" t="s">
        <v>7032</v>
      </c>
      <c r="G1004" t="s">
        <v>10</v>
      </c>
      <c r="H1004" t="s">
        <v>9</v>
      </c>
      <c r="I1004" t="s">
        <v>7031</v>
      </c>
      <c r="J1004" t="s">
        <v>7030</v>
      </c>
      <c r="K1004" t="s">
        <v>7029</v>
      </c>
      <c r="L1004" t="s">
        <v>7028</v>
      </c>
      <c r="M1004" t="s">
        <v>7027</v>
      </c>
      <c r="N1004">
        <v>4</v>
      </c>
      <c r="O1004" t="s">
        <v>7026</v>
      </c>
      <c r="P1004" t="s">
        <v>7025</v>
      </c>
      <c r="Q1004" t="s">
        <v>7024</v>
      </c>
      <c r="R1004" s="7">
        <v>38596</v>
      </c>
      <c r="S1004" s="8">
        <f t="shared" si="120"/>
        <v>2005</v>
      </c>
      <c r="T1004" s="8">
        <v>2005</v>
      </c>
      <c r="U1004" s="8">
        <f t="shared" si="121"/>
        <v>17</v>
      </c>
      <c r="V1004" s="7">
        <v>38596</v>
      </c>
      <c r="W1004" t="s">
        <v>898</v>
      </c>
      <c r="X1004" s="2">
        <v>2.9860000000000002</v>
      </c>
      <c r="Y1004" s="6">
        <f t="shared" si="122"/>
        <v>7.9709564613865094E-2</v>
      </c>
      <c r="AA1004">
        <v>7338716</v>
      </c>
      <c r="AB1004">
        <v>18902</v>
      </c>
      <c r="AD1004" t="s">
        <v>2</v>
      </c>
      <c r="AE1004">
        <v>23</v>
      </c>
      <c r="AF1004">
        <v>9</v>
      </c>
      <c r="AH1004" t="s">
        <v>7023</v>
      </c>
      <c r="AI1004" t="s">
        <v>7022</v>
      </c>
      <c r="AJ1004" t="s">
        <v>7021</v>
      </c>
      <c r="AK1004" t="s">
        <v>7020</v>
      </c>
      <c r="AL1004">
        <v>19</v>
      </c>
      <c r="AM1004" s="5">
        <f t="shared" si="123"/>
        <v>1.1176470588235294</v>
      </c>
      <c r="AN1004" s="4">
        <f t="shared" si="124"/>
        <v>1.6927634363097758E-3</v>
      </c>
      <c r="AO1004" s="3"/>
      <c r="AP1004">
        <v>0</v>
      </c>
      <c r="AQ1004" t="s">
        <v>56</v>
      </c>
      <c r="AR1004">
        <v>60218001</v>
      </c>
      <c r="AS1004" t="s">
        <v>55</v>
      </c>
      <c r="AT1004" s="2" t="s">
        <v>0</v>
      </c>
      <c r="AU1004" s="1">
        <f t="shared" si="125"/>
        <v>5.6304524260598496</v>
      </c>
      <c r="AV1004" s="1">
        <f t="shared" si="126"/>
        <v>4.0701164025087433</v>
      </c>
      <c r="AW1004" s="1">
        <f t="shared" si="127"/>
        <v>2.5097803789576369</v>
      </c>
    </row>
    <row r="1005" spans="1:49" x14ac:dyDescent="0.2">
      <c r="A1005">
        <v>1003</v>
      </c>
      <c r="B1005" t="s">
        <v>7019</v>
      </c>
      <c r="C1005" t="s">
        <v>7018</v>
      </c>
      <c r="F1005" t="s">
        <v>7017</v>
      </c>
      <c r="G1005" t="s">
        <v>10</v>
      </c>
      <c r="H1005" t="s">
        <v>9</v>
      </c>
      <c r="I1005" t="s">
        <v>7016</v>
      </c>
      <c r="J1005">
        <v>60025778</v>
      </c>
      <c r="K1005" t="s">
        <v>199</v>
      </c>
      <c r="L1005" t="s">
        <v>198</v>
      </c>
      <c r="M1005" t="s">
        <v>38</v>
      </c>
      <c r="N1005">
        <v>2</v>
      </c>
      <c r="O1005" t="s">
        <v>7015</v>
      </c>
      <c r="P1005" t="s">
        <v>7014</v>
      </c>
      <c r="Q1005" t="s">
        <v>195</v>
      </c>
      <c r="R1005" s="7">
        <v>38596</v>
      </c>
      <c r="S1005" s="8">
        <f t="shared" si="120"/>
        <v>2005</v>
      </c>
      <c r="T1005" s="8">
        <v>2005</v>
      </c>
      <c r="U1005" s="8">
        <f t="shared" si="121"/>
        <v>17</v>
      </c>
      <c r="V1005" s="7">
        <v>38596</v>
      </c>
      <c r="W1005" t="s">
        <v>898</v>
      </c>
      <c r="X1005" s="2">
        <v>2.9860000000000002</v>
      </c>
      <c r="Y1005" s="6">
        <f t="shared" si="122"/>
        <v>7.9709564613865094E-2</v>
      </c>
      <c r="AA1005">
        <v>7338716</v>
      </c>
      <c r="AB1005">
        <v>18902</v>
      </c>
      <c r="AD1005" t="s">
        <v>2</v>
      </c>
      <c r="AE1005">
        <v>23</v>
      </c>
      <c r="AF1005">
        <v>9</v>
      </c>
      <c r="AH1005" t="s">
        <v>7013</v>
      </c>
      <c r="AI1005" t="s">
        <v>7012</v>
      </c>
      <c r="AK1005" t="s">
        <v>7011</v>
      </c>
      <c r="AL1005">
        <v>12</v>
      </c>
      <c r="AM1005" s="5">
        <f t="shared" si="123"/>
        <v>0.70588235294117652</v>
      </c>
      <c r="AN1005" s="4">
        <f t="shared" si="124"/>
        <v>1.0691137492482795E-3</v>
      </c>
      <c r="AO1005" s="3"/>
      <c r="AP1005">
        <v>0</v>
      </c>
      <c r="AQ1005" t="s">
        <v>110</v>
      </c>
      <c r="AR1005" t="s">
        <v>7010</v>
      </c>
      <c r="AS1005" t="s">
        <v>109</v>
      </c>
      <c r="AT1005" s="2" t="s">
        <v>0</v>
      </c>
      <c r="AU1005" s="1">
        <f t="shared" si="125"/>
        <v>5.6117429354480048</v>
      </c>
      <c r="AV1005" s="1">
        <f t="shared" si="126"/>
        <v>4.0389339181556689</v>
      </c>
      <c r="AW1005" s="1">
        <f t="shared" si="127"/>
        <v>2.4661249008633321</v>
      </c>
    </row>
    <row r="1006" spans="1:49" x14ac:dyDescent="0.2">
      <c r="A1006">
        <v>1004</v>
      </c>
      <c r="B1006" t="s">
        <v>7009</v>
      </c>
      <c r="C1006" t="s">
        <v>7008</v>
      </c>
      <c r="F1006" t="s">
        <v>7007</v>
      </c>
      <c r="G1006" t="s">
        <v>10</v>
      </c>
      <c r="H1006" t="s">
        <v>9</v>
      </c>
      <c r="I1006" t="s">
        <v>5981</v>
      </c>
      <c r="J1006">
        <v>60013372</v>
      </c>
      <c r="K1006" t="s">
        <v>821</v>
      </c>
      <c r="L1006" t="s">
        <v>674</v>
      </c>
      <c r="M1006" t="s">
        <v>38</v>
      </c>
      <c r="N1006">
        <v>3</v>
      </c>
      <c r="O1006" t="s">
        <v>7006</v>
      </c>
      <c r="P1006" t="s">
        <v>7005</v>
      </c>
      <c r="Q1006" t="s">
        <v>7004</v>
      </c>
      <c r="R1006" s="7">
        <v>38596</v>
      </c>
      <c r="S1006" s="8">
        <f t="shared" si="120"/>
        <v>2005</v>
      </c>
      <c r="T1006" s="8">
        <v>2005</v>
      </c>
      <c r="U1006" s="8">
        <f t="shared" si="121"/>
        <v>17</v>
      </c>
      <c r="V1006" s="7">
        <v>38596</v>
      </c>
      <c r="W1006" t="s">
        <v>657</v>
      </c>
      <c r="X1006" s="2">
        <v>0.375</v>
      </c>
      <c r="Y1006" s="6">
        <f t="shared" si="122"/>
        <v>1.0010410827260351E-2</v>
      </c>
      <c r="AA1006">
        <v>135194</v>
      </c>
      <c r="AB1006">
        <v>24918</v>
      </c>
      <c r="AD1006" t="s">
        <v>2</v>
      </c>
      <c r="AE1006">
        <v>41</v>
      </c>
      <c r="AF1006">
        <v>18</v>
      </c>
      <c r="AH1006" t="s">
        <v>7003</v>
      </c>
      <c r="AI1006" t="s">
        <v>7002</v>
      </c>
      <c r="AK1006" t="s">
        <v>7001</v>
      </c>
      <c r="AL1006">
        <v>0</v>
      </c>
      <c r="AM1006" s="5">
        <f t="shared" si="123"/>
        <v>0</v>
      </c>
      <c r="AN1006" s="4">
        <f t="shared" si="124"/>
        <v>0</v>
      </c>
      <c r="AO1006" s="3"/>
      <c r="AP1006">
        <v>0</v>
      </c>
      <c r="AR1006" t="s">
        <v>1</v>
      </c>
      <c r="AT1006" s="2">
        <v>1.3140000000000001</v>
      </c>
      <c r="AU1006" s="1">
        <f t="shared" si="125"/>
        <v>0.70072875790822453</v>
      </c>
      <c r="AV1006" s="1">
        <f t="shared" si="126"/>
        <v>0.5005205413630176</v>
      </c>
      <c r="AW1006" s="1">
        <f t="shared" si="127"/>
        <v>0.30031232481781051</v>
      </c>
    </row>
    <row r="1007" spans="1:49" x14ac:dyDescent="0.2">
      <c r="A1007">
        <v>1005</v>
      </c>
      <c r="B1007" t="s">
        <v>7000</v>
      </c>
      <c r="C1007" t="s">
        <v>6999</v>
      </c>
      <c r="E1007">
        <v>16173803</v>
      </c>
      <c r="F1007" t="s">
        <v>6998</v>
      </c>
      <c r="G1007" t="s">
        <v>10</v>
      </c>
      <c r="H1007" t="s">
        <v>9</v>
      </c>
      <c r="I1007" t="s">
        <v>99</v>
      </c>
      <c r="J1007">
        <v>60010261</v>
      </c>
      <c r="K1007" t="s">
        <v>6997</v>
      </c>
      <c r="L1007" t="s">
        <v>6996</v>
      </c>
      <c r="M1007" t="s">
        <v>38</v>
      </c>
      <c r="N1007">
        <v>5</v>
      </c>
      <c r="O1007" t="s">
        <v>6995</v>
      </c>
      <c r="P1007" t="s">
        <v>6994</v>
      </c>
      <c r="Q1007" t="s">
        <v>6993</v>
      </c>
      <c r="R1007" s="7">
        <v>38596</v>
      </c>
      <c r="S1007" s="8">
        <f t="shared" si="120"/>
        <v>2005</v>
      </c>
      <c r="T1007" s="8">
        <v>2005</v>
      </c>
      <c r="U1007" s="8">
        <f t="shared" si="121"/>
        <v>17</v>
      </c>
      <c r="V1007" s="7">
        <v>38596</v>
      </c>
      <c r="W1007" t="s">
        <v>6992</v>
      </c>
      <c r="X1007" s="2">
        <v>1.2789999999999999</v>
      </c>
      <c r="Y1007" s="6">
        <f t="shared" si="122"/>
        <v>3.4142174528175966E-2</v>
      </c>
      <c r="AA1007">
        <v>10431802</v>
      </c>
      <c r="AB1007">
        <v>16876</v>
      </c>
      <c r="AD1007" t="s">
        <v>2</v>
      </c>
      <c r="AE1007">
        <v>16</v>
      </c>
      <c r="AF1007">
        <v>5</v>
      </c>
      <c r="AH1007" t="s">
        <v>6991</v>
      </c>
      <c r="AI1007" t="s">
        <v>6990</v>
      </c>
      <c r="AK1007" t="s">
        <v>6989</v>
      </c>
      <c r="AL1007">
        <v>57</v>
      </c>
      <c r="AM1007" s="5">
        <f t="shared" si="123"/>
        <v>3.3529411764705883</v>
      </c>
      <c r="AN1007" s="4">
        <f t="shared" si="124"/>
        <v>5.0782903089293275E-3</v>
      </c>
      <c r="AO1007" s="3"/>
      <c r="AP1007">
        <v>0</v>
      </c>
      <c r="AQ1007" t="s">
        <v>6988</v>
      </c>
      <c r="AR1007" t="s">
        <v>6987</v>
      </c>
      <c r="AS1007" t="s">
        <v>6986</v>
      </c>
      <c r="AT1007" s="2">
        <v>4.774</v>
      </c>
      <c r="AU1007" s="1">
        <f t="shared" si="125"/>
        <v>2.5423009262401974</v>
      </c>
      <c r="AV1007" s="1">
        <f t="shared" si="126"/>
        <v>1.9610232418552647</v>
      </c>
      <c r="AW1007" s="1">
        <f t="shared" si="127"/>
        <v>1.3797455574703319</v>
      </c>
    </row>
    <row r="1008" spans="1:49" x14ac:dyDescent="0.2">
      <c r="A1008">
        <v>1006</v>
      </c>
      <c r="B1008" t="s">
        <v>6985</v>
      </c>
      <c r="C1008" t="s">
        <v>6984</v>
      </c>
      <c r="F1008" t="s">
        <v>6983</v>
      </c>
      <c r="G1008" t="s">
        <v>10</v>
      </c>
      <c r="H1008" t="s">
        <v>9</v>
      </c>
      <c r="I1008" t="s">
        <v>6982</v>
      </c>
      <c r="J1008" t="s">
        <v>6981</v>
      </c>
      <c r="K1008" t="s">
        <v>6980</v>
      </c>
      <c r="L1008" t="s">
        <v>6979</v>
      </c>
      <c r="M1008" t="s">
        <v>63</v>
      </c>
      <c r="N1008">
        <v>5</v>
      </c>
      <c r="O1008" t="s">
        <v>6978</v>
      </c>
      <c r="P1008" t="s">
        <v>6977</v>
      </c>
      <c r="Q1008" t="s">
        <v>6976</v>
      </c>
      <c r="R1008" s="7">
        <v>38596</v>
      </c>
      <c r="S1008" s="8">
        <f t="shared" si="120"/>
        <v>2005</v>
      </c>
      <c r="T1008" s="8">
        <v>2005</v>
      </c>
      <c r="U1008" s="8">
        <f t="shared" si="121"/>
        <v>17</v>
      </c>
      <c r="V1008" s="7">
        <v>38596</v>
      </c>
      <c r="W1008" t="s">
        <v>1315</v>
      </c>
      <c r="X1008" s="2">
        <v>0.66800000000000004</v>
      </c>
      <c r="Y1008" s="6">
        <f t="shared" si="122"/>
        <v>1.7831878486959774E-2</v>
      </c>
      <c r="AA1008" t="s">
        <v>1314</v>
      </c>
      <c r="AB1008">
        <v>29593</v>
      </c>
      <c r="AC1008">
        <v>15394522</v>
      </c>
      <c r="AD1008" t="s">
        <v>2</v>
      </c>
      <c r="AE1008">
        <v>44</v>
      </c>
      <c r="AF1008">
        <v>25</v>
      </c>
      <c r="AH1008" t="s">
        <v>6975</v>
      </c>
      <c r="AI1008" t="s">
        <v>6974</v>
      </c>
      <c r="AK1008" t="s">
        <v>6973</v>
      </c>
      <c r="AL1008">
        <v>6</v>
      </c>
      <c r="AM1008" s="5">
        <f t="shared" si="123"/>
        <v>0.35294117647058826</v>
      </c>
      <c r="AN1008" s="4">
        <f t="shared" si="124"/>
        <v>5.3455687462413976E-4</v>
      </c>
      <c r="AO1008" s="3"/>
      <c r="AP1008">
        <v>0</v>
      </c>
      <c r="AR1008" t="s">
        <v>1</v>
      </c>
      <c r="AT1008" s="2">
        <v>1.98</v>
      </c>
      <c r="AU1008" s="1">
        <f t="shared" si="125"/>
        <v>1.2642682003259083</v>
      </c>
      <c r="AV1008" s="1">
        <f t="shared" si="126"/>
        <v>0.91832176807919563</v>
      </c>
      <c r="AW1008" s="1">
        <f t="shared" si="127"/>
        <v>0.57237533583248301</v>
      </c>
    </row>
    <row r="1009" spans="1:49" x14ac:dyDescent="0.2">
      <c r="A1009">
        <v>1007</v>
      </c>
      <c r="B1009" t="s">
        <v>6972</v>
      </c>
      <c r="C1009" t="s">
        <v>6971</v>
      </c>
      <c r="F1009" t="s">
        <v>6970</v>
      </c>
      <c r="G1009" t="s">
        <v>10</v>
      </c>
      <c r="H1009" t="s">
        <v>9</v>
      </c>
      <c r="I1009" t="s">
        <v>6969</v>
      </c>
      <c r="J1009" t="s">
        <v>6968</v>
      </c>
      <c r="K1009" t="s">
        <v>6967</v>
      </c>
      <c r="L1009" t="s">
        <v>6966</v>
      </c>
      <c r="M1009" t="s">
        <v>6965</v>
      </c>
      <c r="N1009">
        <v>4</v>
      </c>
      <c r="O1009" t="s">
        <v>6964</v>
      </c>
      <c r="P1009" t="s">
        <v>6963</v>
      </c>
      <c r="Q1009" t="s">
        <v>6962</v>
      </c>
      <c r="R1009" s="7">
        <v>38596</v>
      </c>
      <c r="S1009" s="8">
        <f t="shared" si="120"/>
        <v>2005</v>
      </c>
      <c r="T1009" s="8">
        <v>2005</v>
      </c>
      <c r="U1009" s="8">
        <f t="shared" si="121"/>
        <v>17</v>
      </c>
      <c r="V1009" s="7">
        <v>38596</v>
      </c>
      <c r="W1009" t="s">
        <v>11</v>
      </c>
      <c r="X1009" s="2">
        <v>2.137</v>
      </c>
      <c r="Y1009" s="6">
        <f t="shared" si="122"/>
        <v>5.7045994500947654E-2</v>
      </c>
      <c r="AA1009">
        <v>46361</v>
      </c>
      <c r="AB1009">
        <v>26750</v>
      </c>
      <c r="AD1009" t="s">
        <v>2</v>
      </c>
      <c r="AE1009">
        <v>440</v>
      </c>
      <c r="AF1009">
        <v>3</v>
      </c>
      <c r="AH1009" t="s">
        <v>6961</v>
      </c>
      <c r="AI1009" t="s">
        <v>6960</v>
      </c>
      <c r="AJ1009" t="s">
        <v>6959</v>
      </c>
      <c r="AK1009" t="s">
        <v>6958</v>
      </c>
      <c r="AL1009">
        <v>25</v>
      </c>
      <c r="AM1009" s="5">
        <f t="shared" si="123"/>
        <v>1.4705882352941178</v>
      </c>
      <c r="AN1009" s="4">
        <f t="shared" si="124"/>
        <v>2.2273203109339154E-3</v>
      </c>
      <c r="AO1009" s="3"/>
      <c r="AP1009">
        <v>1</v>
      </c>
      <c r="AR1009" t="s">
        <v>1</v>
      </c>
      <c r="AT1009" s="2" t="s">
        <v>0</v>
      </c>
      <c r="AU1009" s="1">
        <f t="shared" si="125"/>
        <v>4.0600392243943535</v>
      </c>
      <c r="AV1009" s="1">
        <f t="shared" si="126"/>
        <v>2.9636657405940783</v>
      </c>
      <c r="AW1009" s="1">
        <f t="shared" si="127"/>
        <v>1.8672922567938035</v>
      </c>
    </row>
    <row r="1010" spans="1:49" x14ac:dyDescent="0.2">
      <c r="A1010">
        <v>1008</v>
      </c>
      <c r="B1010" t="s">
        <v>6957</v>
      </c>
      <c r="C1010" t="s">
        <v>6956</v>
      </c>
      <c r="F1010" t="s">
        <v>6955</v>
      </c>
      <c r="G1010" t="s">
        <v>10</v>
      </c>
      <c r="H1010" t="s">
        <v>9</v>
      </c>
      <c r="I1010" t="s">
        <v>6954</v>
      </c>
      <c r="J1010">
        <v>60001558</v>
      </c>
      <c r="K1010" t="s">
        <v>307</v>
      </c>
      <c r="L1010" t="s">
        <v>306</v>
      </c>
      <c r="M1010" t="s">
        <v>305</v>
      </c>
      <c r="N1010">
        <v>2</v>
      </c>
      <c r="O1010" t="s">
        <v>6953</v>
      </c>
      <c r="P1010" t="s">
        <v>6952</v>
      </c>
      <c r="Q1010" t="s">
        <v>6951</v>
      </c>
      <c r="R1010" s="7">
        <v>38596</v>
      </c>
      <c r="S1010" s="8">
        <f t="shared" si="120"/>
        <v>2005</v>
      </c>
      <c r="T1010" s="8">
        <v>2005</v>
      </c>
      <c r="U1010" s="8">
        <f t="shared" si="121"/>
        <v>17</v>
      </c>
      <c r="V1010" s="7">
        <v>38596</v>
      </c>
      <c r="W1010" t="s">
        <v>657</v>
      </c>
      <c r="X1010" s="2">
        <v>0.375</v>
      </c>
      <c r="Y1010" s="6">
        <f t="shared" si="122"/>
        <v>1.0010410827260351E-2</v>
      </c>
      <c r="AA1010">
        <v>135194</v>
      </c>
      <c r="AB1010">
        <v>24918</v>
      </c>
      <c r="AD1010" t="s">
        <v>2</v>
      </c>
      <c r="AE1010">
        <v>41</v>
      </c>
      <c r="AF1010">
        <v>18</v>
      </c>
      <c r="AH1010" t="s">
        <v>6950</v>
      </c>
      <c r="AI1010" t="s">
        <v>6949</v>
      </c>
      <c r="AK1010" t="s">
        <v>6948</v>
      </c>
      <c r="AL1010">
        <v>191</v>
      </c>
      <c r="AM1010" s="5">
        <f t="shared" si="123"/>
        <v>11.235294117647058</v>
      </c>
      <c r="AN1010" s="4">
        <f t="shared" si="124"/>
        <v>1.7016727175535113E-2</v>
      </c>
      <c r="AO1010" s="3"/>
      <c r="AP1010">
        <v>0</v>
      </c>
      <c r="AR1010" t="s">
        <v>1</v>
      </c>
      <c r="AT1010" s="2">
        <v>1.3140000000000001</v>
      </c>
      <c r="AU1010" s="1">
        <f t="shared" si="125"/>
        <v>1.2112305731742778</v>
      </c>
      <c r="AV1010" s="1">
        <f t="shared" si="126"/>
        <v>1.3513569001397732</v>
      </c>
      <c r="AW1010" s="1">
        <f t="shared" si="127"/>
        <v>1.4914832271052683</v>
      </c>
    </row>
    <row r="1011" spans="1:49" x14ac:dyDescent="0.2">
      <c r="A1011">
        <v>1009</v>
      </c>
      <c r="B1011" t="s">
        <v>6947</v>
      </c>
      <c r="C1011" t="s">
        <v>6946</v>
      </c>
      <c r="F1011" t="s">
        <v>6945</v>
      </c>
      <c r="G1011" t="s">
        <v>10</v>
      </c>
      <c r="H1011" t="s">
        <v>9</v>
      </c>
      <c r="I1011" t="s">
        <v>724</v>
      </c>
      <c r="J1011">
        <v>60014171</v>
      </c>
      <c r="K1011" t="s">
        <v>165</v>
      </c>
      <c r="L1011" t="s">
        <v>164</v>
      </c>
      <c r="M1011" t="s">
        <v>161</v>
      </c>
      <c r="N1011">
        <v>3</v>
      </c>
      <c r="O1011" t="s">
        <v>6944</v>
      </c>
      <c r="P1011" t="s">
        <v>6943</v>
      </c>
      <c r="Q1011" t="s">
        <v>163</v>
      </c>
      <c r="R1011" s="7">
        <v>38596</v>
      </c>
      <c r="S1011" s="8">
        <f t="shared" si="120"/>
        <v>2005</v>
      </c>
      <c r="T1011" s="8">
        <v>2005</v>
      </c>
      <c r="U1011" s="8">
        <f t="shared" si="121"/>
        <v>17</v>
      </c>
      <c r="V1011" s="7">
        <v>38596</v>
      </c>
      <c r="W1011" t="s">
        <v>6942</v>
      </c>
      <c r="X1011" s="2">
        <v>0.46700000000000003</v>
      </c>
      <c r="Y1011" s="6">
        <f t="shared" si="122"/>
        <v>1.2466298283548225E-2</v>
      </c>
      <c r="AA1011">
        <v>10518223</v>
      </c>
      <c r="AB1011">
        <v>26026</v>
      </c>
      <c r="AD1011" t="s">
        <v>2</v>
      </c>
      <c r="AE1011">
        <v>15</v>
      </c>
      <c r="AF1011">
        <v>3</v>
      </c>
      <c r="AH1011" t="s">
        <v>6941</v>
      </c>
      <c r="AI1011" t="s">
        <v>6940</v>
      </c>
      <c r="AJ1011" t="s">
        <v>6939</v>
      </c>
      <c r="AK1011" t="s">
        <v>6938</v>
      </c>
      <c r="AL1011">
        <v>9</v>
      </c>
      <c r="AM1011" s="5">
        <f t="shared" si="123"/>
        <v>0.52941176470588236</v>
      </c>
      <c r="AN1011" s="4">
        <f t="shared" si="124"/>
        <v>8.0183531193620959E-4</v>
      </c>
      <c r="AO1011" s="3"/>
      <c r="AP1011">
        <v>0</v>
      </c>
      <c r="AQ1011" t="s">
        <v>723</v>
      </c>
      <c r="AR1011" t="s">
        <v>1</v>
      </c>
      <c r="AS1011" t="s">
        <v>722</v>
      </c>
      <c r="AT1011" s="2" t="s">
        <v>0</v>
      </c>
      <c r="AU1011" s="1">
        <f t="shared" si="125"/>
        <v>0.89669593920646207</v>
      </c>
      <c r="AV1011" s="1">
        <f t="shared" si="126"/>
        <v>0.66340667977422174</v>
      </c>
      <c r="AW1011" s="1">
        <f t="shared" si="127"/>
        <v>0.43011742034198147</v>
      </c>
    </row>
    <row r="1012" spans="1:49" x14ac:dyDescent="0.2">
      <c r="A1012">
        <v>1010</v>
      </c>
      <c r="B1012" t="s">
        <v>6937</v>
      </c>
      <c r="C1012" t="s">
        <v>6936</v>
      </c>
      <c r="F1012" t="s">
        <v>6935</v>
      </c>
      <c r="G1012" t="s">
        <v>10</v>
      </c>
      <c r="H1012" t="s">
        <v>9</v>
      </c>
      <c r="I1012" t="s">
        <v>1018</v>
      </c>
      <c r="J1012" t="s">
        <v>6934</v>
      </c>
      <c r="K1012" t="s">
        <v>6933</v>
      </c>
      <c r="L1012" t="s">
        <v>6932</v>
      </c>
      <c r="M1012" t="s">
        <v>97</v>
      </c>
      <c r="N1012">
        <v>3</v>
      </c>
      <c r="O1012" t="s">
        <v>6931</v>
      </c>
      <c r="P1012" t="s">
        <v>6930</v>
      </c>
      <c r="Q1012" t="s">
        <v>6929</v>
      </c>
      <c r="R1012" s="7">
        <v>38596</v>
      </c>
      <c r="S1012" s="8">
        <f t="shared" si="120"/>
        <v>2005</v>
      </c>
      <c r="T1012" s="8">
        <v>2005</v>
      </c>
      <c r="U1012" s="8">
        <f t="shared" si="121"/>
        <v>17</v>
      </c>
      <c r="V1012" s="7">
        <v>38596</v>
      </c>
      <c r="W1012" t="s">
        <v>898</v>
      </c>
      <c r="X1012" s="2">
        <v>2.9860000000000002</v>
      </c>
      <c r="Y1012" s="6">
        <f t="shared" si="122"/>
        <v>7.9709564613865094E-2</v>
      </c>
      <c r="AA1012">
        <v>7338716</v>
      </c>
      <c r="AB1012">
        <v>18902</v>
      </c>
      <c r="AD1012" t="s">
        <v>2</v>
      </c>
      <c r="AE1012">
        <v>23</v>
      </c>
      <c r="AF1012">
        <v>9</v>
      </c>
      <c r="AH1012" t="s">
        <v>6928</v>
      </c>
      <c r="AI1012" t="s">
        <v>6927</v>
      </c>
      <c r="AJ1012" t="s">
        <v>6926</v>
      </c>
      <c r="AK1012" t="s">
        <v>6925</v>
      </c>
      <c r="AL1012">
        <v>7</v>
      </c>
      <c r="AM1012" s="5">
        <f t="shared" si="123"/>
        <v>0.41176470588235292</v>
      </c>
      <c r="AN1012" s="4">
        <f t="shared" si="124"/>
        <v>6.2364968706149634E-4</v>
      </c>
      <c r="AO1012" s="3"/>
      <c r="AP1012">
        <v>0</v>
      </c>
      <c r="AQ1012" t="s">
        <v>110</v>
      </c>
      <c r="AR1012" t="s">
        <v>6924</v>
      </c>
      <c r="AS1012" t="s">
        <v>109</v>
      </c>
      <c r="AT1012" s="2" t="s">
        <v>0</v>
      </c>
      <c r="AU1012" s="1">
        <f t="shared" si="125"/>
        <v>5.5983790135824014</v>
      </c>
      <c r="AV1012" s="1">
        <f t="shared" si="126"/>
        <v>4.0166607150463296</v>
      </c>
      <c r="AW1012" s="1">
        <f t="shared" si="127"/>
        <v>2.4349424165102573</v>
      </c>
    </row>
    <row r="1013" spans="1:49" x14ac:dyDescent="0.2">
      <c r="A1013">
        <v>1011</v>
      </c>
      <c r="B1013" t="s">
        <v>6923</v>
      </c>
      <c r="C1013" t="s">
        <v>6922</v>
      </c>
      <c r="F1013" t="s">
        <v>6921</v>
      </c>
      <c r="G1013" t="s">
        <v>10</v>
      </c>
      <c r="H1013" t="s">
        <v>9</v>
      </c>
      <c r="I1013" t="s">
        <v>6920</v>
      </c>
      <c r="J1013">
        <v>60024872</v>
      </c>
      <c r="K1013" t="s">
        <v>46</v>
      </c>
      <c r="L1013" t="s">
        <v>467</v>
      </c>
      <c r="M1013" t="s">
        <v>305</v>
      </c>
      <c r="N1013">
        <v>4</v>
      </c>
      <c r="O1013" t="s">
        <v>6919</v>
      </c>
      <c r="P1013" t="s">
        <v>6918</v>
      </c>
      <c r="Q1013" t="s">
        <v>6917</v>
      </c>
      <c r="R1013" s="7">
        <v>38596</v>
      </c>
      <c r="S1013" s="8">
        <f t="shared" si="120"/>
        <v>2005</v>
      </c>
      <c r="T1013" s="8">
        <v>2005</v>
      </c>
      <c r="U1013" s="8">
        <f t="shared" si="121"/>
        <v>17</v>
      </c>
      <c r="V1013" s="7">
        <v>38596</v>
      </c>
      <c r="W1013" t="s">
        <v>657</v>
      </c>
      <c r="X1013" s="2">
        <v>0.375</v>
      </c>
      <c r="Y1013" s="6">
        <f t="shared" si="122"/>
        <v>1.0010410827260351E-2</v>
      </c>
      <c r="AA1013">
        <v>135194</v>
      </c>
      <c r="AB1013">
        <v>24918</v>
      </c>
      <c r="AD1013" t="s">
        <v>2</v>
      </c>
      <c r="AE1013">
        <v>41</v>
      </c>
      <c r="AF1013">
        <v>18</v>
      </c>
      <c r="AH1013" t="s">
        <v>6916</v>
      </c>
      <c r="AI1013" t="s">
        <v>6915</v>
      </c>
      <c r="AK1013" t="s">
        <v>6914</v>
      </c>
      <c r="AL1013">
        <v>31</v>
      </c>
      <c r="AM1013" s="5">
        <f t="shared" si="123"/>
        <v>1.8235294117647058</v>
      </c>
      <c r="AN1013" s="4">
        <f t="shared" si="124"/>
        <v>2.7618771855580549E-3</v>
      </c>
      <c r="AO1013" s="3"/>
      <c r="AP1013">
        <v>0</v>
      </c>
      <c r="AR1013" t="s">
        <v>1</v>
      </c>
      <c r="AT1013" s="2">
        <v>1.3140000000000001</v>
      </c>
      <c r="AU1013" s="1">
        <f t="shared" si="125"/>
        <v>0.7835850734749662</v>
      </c>
      <c r="AV1013" s="1">
        <f t="shared" si="126"/>
        <v>0.63861440064092023</v>
      </c>
      <c r="AW1013" s="1">
        <f t="shared" si="127"/>
        <v>0.49364372780687438</v>
      </c>
    </row>
    <row r="1014" spans="1:49" x14ac:dyDescent="0.2">
      <c r="A1014">
        <v>1012</v>
      </c>
      <c r="B1014" t="s">
        <v>6913</v>
      </c>
      <c r="C1014" t="s">
        <v>6912</v>
      </c>
      <c r="F1014" t="s">
        <v>6911</v>
      </c>
      <c r="G1014" t="s">
        <v>10</v>
      </c>
      <c r="H1014" t="s">
        <v>9</v>
      </c>
      <c r="I1014" t="s">
        <v>6910</v>
      </c>
      <c r="J1014" t="s">
        <v>6909</v>
      </c>
      <c r="K1014" t="s">
        <v>6908</v>
      </c>
      <c r="L1014" t="s">
        <v>6907</v>
      </c>
      <c r="M1014" t="s">
        <v>97</v>
      </c>
      <c r="N1014">
        <v>4</v>
      </c>
      <c r="O1014" t="s">
        <v>6906</v>
      </c>
      <c r="P1014" t="s">
        <v>6905</v>
      </c>
      <c r="Q1014" t="s">
        <v>6904</v>
      </c>
      <c r="R1014" s="7">
        <v>38596</v>
      </c>
      <c r="S1014" s="8">
        <f t="shared" si="120"/>
        <v>2005</v>
      </c>
      <c r="T1014" s="8">
        <v>2005</v>
      </c>
      <c r="U1014" s="8">
        <f t="shared" si="121"/>
        <v>17</v>
      </c>
      <c r="V1014" s="7">
        <v>38596</v>
      </c>
      <c r="W1014" t="s">
        <v>6903</v>
      </c>
      <c r="X1014" s="2">
        <v>1.222</v>
      </c>
      <c r="Y1014" s="6">
        <f t="shared" si="122"/>
        <v>3.2620592082432398E-2</v>
      </c>
      <c r="AA1014">
        <v>8856087</v>
      </c>
      <c r="AB1014">
        <v>29467</v>
      </c>
      <c r="AD1014" t="s">
        <v>2</v>
      </c>
      <c r="AE1014">
        <v>19</v>
      </c>
      <c r="AF1014">
        <v>14</v>
      </c>
      <c r="AH1014" t="s">
        <v>6902</v>
      </c>
      <c r="AI1014" t="s">
        <v>6901</v>
      </c>
      <c r="AJ1014" t="s">
        <v>6900</v>
      </c>
      <c r="AK1014" t="s">
        <v>6899</v>
      </c>
      <c r="AL1014">
        <v>49</v>
      </c>
      <c r="AM1014" s="5">
        <f t="shared" si="123"/>
        <v>2.8823529411764706</v>
      </c>
      <c r="AN1014" s="4">
        <f t="shared" si="124"/>
        <v>4.365547809430474E-3</v>
      </c>
      <c r="AO1014" s="3"/>
      <c r="AP1014">
        <v>0</v>
      </c>
      <c r="AR1014" t="s">
        <v>1</v>
      </c>
      <c r="AT1014" s="2">
        <v>3.5649999999999999</v>
      </c>
      <c r="AU1014" s="1">
        <f t="shared" si="125"/>
        <v>2.4144078800531821</v>
      </c>
      <c r="AV1014" s="1">
        <f t="shared" si="126"/>
        <v>1.8493069945931435</v>
      </c>
      <c r="AW1014" s="1">
        <f t="shared" si="127"/>
        <v>1.284206109133105</v>
      </c>
    </row>
    <row r="1015" spans="1:49" x14ac:dyDescent="0.2">
      <c r="A1015">
        <v>1013</v>
      </c>
      <c r="B1015" t="s">
        <v>6898</v>
      </c>
      <c r="C1015" t="s">
        <v>6897</v>
      </c>
      <c r="F1015" t="s">
        <v>6896</v>
      </c>
      <c r="G1015" t="s">
        <v>10</v>
      </c>
      <c r="H1015" t="s">
        <v>9</v>
      </c>
      <c r="I1015" t="s">
        <v>1383</v>
      </c>
      <c r="J1015">
        <v>60116768</v>
      </c>
      <c r="K1015" t="s">
        <v>1177</v>
      </c>
      <c r="L1015" t="s">
        <v>158</v>
      </c>
      <c r="M1015" t="s">
        <v>42</v>
      </c>
      <c r="N1015">
        <v>2</v>
      </c>
      <c r="O1015" t="s">
        <v>6895</v>
      </c>
      <c r="P1015" t="s">
        <v>6894</v>
      </c>
      <c r="Q1015" t="s">
        <v>1382</v>
      </c>
      <c r="R1015" s="7">
        <v>38596</v>
      </c>
      <c r="S1015" s="8">
        <f t="shared" si="120"/>
        <v>2005</v>
      </c>
      <c r="T1015" s="8">
        <v>2005</v>
      </c>
      <c r="U1015" s="8">
        <f t="shared" si="121"/>
        <v>17</v>
      </c>
      <c r="V1015" s="7">
        <v>38596</v>
      </c>
      <c r="W1015" t="s">
        <v>657</v>
      </c>
      <c r="X1015" s="2">
        <v>0.375</v>
      </c>
      <c r="Y1015" s="6">
        <f t="shared" si="122"/>
        <v>1.0010410827260351E-2</v>
      </c>
      <c r="AA1015">
        <v>135194</v>
      </c>
      <c r="AB1015">
        <v>24918</v>
      </c>
      <c r="AD1015" t="s">
        <v>2</v>
      </c>
      <c r="AE1015">
        <v>41</v>
      </c>
      <c r="AF1015">
        <v>18</v>
      </c>
      <c r="AH1015" t="s">
        <v>6893</v>
      </c>
      <c r="AI1015" t="s">
        <v>6892</v>
      </c>
      <c r="AK1015" t="s">
        <v>6891</v>
      </c>
      <c r="AL1015">
        <v>11</v>
      </c>
      <c r="AM1015" s="5">
        <f t="shared" si="123"/>
        <v>0.6470588235294118</v>
      </c>
      <c r="AN1015" s="4">
        <f t="shared" si="124"/>
        <v>9.8002093681092274E-4</v>
      </c>
      <c r="AO1015" s="3"/>
      <c r="AP1015">
        <v>0</v>
      </c>
      <c r="AR1015" t="s">
        <v>1</v>
      </c>
      <c r="AT1015" s="2">
        <v>1.3140000000000001</v>
      </c>
      <c r="AU1015" s="1">
        <f t="shared" si="125"/>
        <v>0.73012938601255228</v>
      </c>
      <c r="AV1015" s="1">
        <f t="shared" si="126"/>
        <v>0.54952158820356367</v>
      </c>
      <c r="AW1015" s="1">
        <f t="shared" si="127"/>
        <v>0.36891379039457511</v>
      </c>
    </row>
    <row r="1016" spans="1:49" x14ac:dyDescent="0.2">
      <c r="A1016">
        <v>1014</v>
      </c>
      <c r="B1016" t="s">
        <v>6890</v>
      </c>
      <c r="C1016" t="s">
        <v>6889</v>
      </c>
      <c r="F1016" t="s">
        <v>6888</v>
      </c>
      <c r="G1016" t="s">
        <v>10</v>
      </c>
      <c r="H1016" t="s">
        <v>9</v>
      </c>
      <c r="I1016" t="s">
        <v>6887</v>
      </c>
      <c r="J1016">
        <v>60014153</v>
      </c>
      <c r="K1016" t="s">
        <v>1009</v>
      </c>
      <c r="L1016" t="s">
        <v>1008</v>
      </c>
      <c r="M1016" t="s">
        <v>82</v>
      </c>
      <c r="N1016">
        <v>2</v>
      </c>
      <c r="O1016" t="s">
        <v>6886</v>
      </c>
      <c r="P1016" t="s">
        <v>6885</v>
      </c>
      <c r="Q1016" t="s">
        <v>1007</v>
      </c>
      <c r="R1016" s="7">
        <v>38596</v>
      </c>
      <c r="S1016" s="8">
        <f t="shared" si="120"/>
        <v>2005</v>
      </c>
      <c r="T1016" s="8">
        <v>2005</v>
      </c>
      <c r="U1016" s="8">
        <f t="shared" si="121"/>
        <v>17</v>
      </c>
      <c r="V1016" s="7">
        <v>38596</v>
      </c>
      <c r="W1016" t="s">
        <v>657</v>
      </c>
      <c r="X1016" s="2">
        <v>0.375</v>
      </c>
      <c r="Y1016" s="6">
        <f t="shared" si="122"/>
        <v>1.0010410827260351E-2</v>
      </c>
      <c r="AA1016">
        <v>135194</v>
      </c>
      <c r="AB1016">
        <v>24918</v>
      </c>
      <c r="AD1016" t="s">
        <v>2</v>
      </c>
      <c r="AE1016">
        <v>41</v>
      </c>
      <c r="AF1016">
        <v>18</v>
      </c>
      <c r="AH1016" t="s">
        <v>6884</v>
      </c>
      <c r="AI1016" t="s">
        <v>6883</v>
      </c>
      <c r="AK1016" t="s">
        <v>6882</v>
      </c>
      <c r="AL1016">
        <v>52</v>
      </c>
      <c r="AM1016" s="5">
        <f t="shared" si="123"/>
        <v>3.0588235294117645</v>
      </c>
      <c r="AN1016" s="4">
        <f t="shared" si="124"/>
        <v>4.6328262467425435E-3</v>
      </c>
      <c r="AO1016" s="3"/>
      <c r="AP1016">
        <v>0</v>
      </c>
      <c r="AR1016" t="s">
        <v>1</v>
      </c>
      <c r="AT1016" s="2">
        <v>1.3140000000000001</v>
      </c>
      <c r="AU1016" s="1">
        <f t="shared" si="125"/>
        <v>0.8397135453105008</v>
      </c>
      <c r="AV1016" s="1">
        <f t="shared" si="126"/>
        <v>0.73216185370014475</v>
      </c>
      <c r="AW1016" s="1">
        <f t="shared" si="127"/>
        <v>0.62461016208978859</v>
      </c>
    </row>
    <row r="1017" spans="1:49" x14ac:dyDescent="0.2">
      <c r="A1017">
        <v>1015</v>
      </c>
      <c r="B1017" t="s">
        <v>6881</v>
      </c>
      <c r="C1017" t="s">
        <v>6880</v>
      </c>
      <c r="F1017" t="s">
        <v>6879</v>
      </c>
      <c r="G1017" t="s">
        <v>10</v>
      </c>
      <c r="H1017" t="s">
        <v>9</v>
      </c>
      <c r="I1017" t="s">
        <v>6878</v>
      </c>
      <c r="J1017" t="s">
        <v>6873</v>
      </c>
      <c r="K1017" t="s">
        <v>6877</v>
      </c>
      <c r="L1017" t="s">
        <v>6876</v>
      </c>
      <c r="M1017" t="s">
        <v>536</v>
      </c>
      <c r="N1017">
        <v>2</v>
      </c>
      <c r="O1017" t="s">
        <v>6875</v>
      </c>
      <c r="P1017" t="s">
        <v>6874</v>
      </c>
      <c r="Q1017" t="s">
        <v>6873</v>
      </c>
      <c r="R1017" s="7">
        <v>38596</v>
      </c>
      <c r="S1017" s="8">
        <f t="shared" si="120"/>
        <v>2005</v>
      </c>
      <c r="T1017" s="8">
        <v>2005</v>
      </c>
      <c r="U1017" s="8">
        <f t="shared" si="121"/>
        <v>17</v>
      </c>
      <c r="V1017" s="7">
        <v>38596</v>
      </c>
      <c r="W1017" t="s">
        <v>302</v>
      </c>
      <c r="X1017" s="2">
        <v>0.22500000000000001</v>
      </c>
      <c r="Y1017" s="6">
        <f t="shared" si="122"/>
        <v>6.0062464963562111E-3</v>
      </c>
      <c r="AA1017">
        <v>2726343</v>
      </c>
      <c r="AB1017">
        <v>16128</v>
      </c>
      <c r="AD1017" t="s">
        <v>2</v>
      </c>
      <c r="AE1017">
        <v>25</v>
      </c>
      <c r="AF1017">
        <v>6</v>
      </c>
      <c r="AH1017" t="s">
        <v>6872</v>
      </c>
      <c r="AI1017" t="s">
        <v>6871</v>
      </c>
      <c r="AJ1017" t="s">
        <v>6870</v>
      </c>
      <c r="AK1017" t="s">
        <v>6869</v>
      </c>
      <c r="AL1017">
        <v>17</v>
      </c>
      <c r="AM1017" s="5">
        <f t="shared" si="123"/>
        <v>1</v>
      </c>
      <c r="AN1017" s="4">
        <f t="shared" si="124"/>
        <v>1.5145778114350624E-3</v>
      </c>
      <c r="AO1017" s="3"/>
      <c r="AP1017">
        <v>0</v>
      </c>
      <c r="AR1017" t="s">
        <v>1</v>
      </c>
      <c r="AT1017" s="2">
        <v>1.099</v>
      </c>
      <c r="AU1017" s="1">
        <f t="shared" si="125"/>
        <v>0.46587458908798662</v>
      </c>
      <c r="AV1017" s="1">
        <f t="shared" si="126"/>
        <v>0.3760412153895637</v>
      </c>
      <c r="AW1017" s="1">
        <f t="shared" si="127"/>
        <v>0.28620784169114072</v>
      </c>
    </row>
    <row r="1018" spans="1:49" x14ac:dyDescent="0.2">
      <c r="A1018">
        <v>1016</v>
      </c>
      <c r="B1018" t="s">
        <v>6868</v>
      </c>
      <c r="C1018" t="s">
        <v>6867</v>
      </c>
      <c r="F1018" t="s">
        <v>6866</v>
      </c>
      <c r="G1018" t="s">
        <v>10</v>
      </c>
      <c r="H1018" t="s">
        <v>9</v>
      </c>
      <c r="I1018" t="s">
        <v>6865</v>
      </c>
      <c r="J1018">
        <v>60073652</v>
      </c>
      <c r="K1018" t="s">
        <v>586</v>
      </c>
      <c r="L1018" t="s">
        <v>251</v>
      </c>
      <c r="M1018" t="s">
        <v>71</v>
      </c>
      <c r="N1018">
        <v>2</v>
      </c>
      <c r="O1018" t="s">
        <v>6864</v>
      </c>
      <c r="P1018" t="s">
        <v>6863</v>
      </c>
      <c r="Q1018" t="s">
        <v>6862</v>
      </c>
      <c r="R1018" s="7">
        <v>38596</v>
      </c>
      <c r="S1018" s="8">
        <f t="shared" si="120"/>
        <v>2005</v>
      </c>
      <c r="T1018" s="8">
        <v>2005</v>
      </c>
      <c r="U1018" s="8">
        <f t="shared" si="121"/>
        <v>17</v>
      </c>
      <c r="V1018" s="7">
        <v>38596</v>
      </c>
      <c r="W1018" t="s">
        <v>6861</v>
      </c>
      <c r="X1018" s="2">
        <v>0.53</v>
      </c>
      <c r="Y1018" s="6">
        <f t="shared" si="122"/>
        <v>1.4148047302527963E-2</v>
      </c>
      <c r="AA1018">
        <v>2682605</v>
      </c>
      <c r="AB1018">
        <v>22701</v>
      </c>
      <c r="AD1018" t="s">
        <v>2</v>
      </c>
      <c r="AE1018">
        <v>19</v>
      </c>
      <c r="AF1018">
        <v>9</v>
      </c>
      <c r="AH1018" t="s">
        <v>6860</v>
      </c>
      <c r="AI1018" t="s">
        <v>6859</v>
      </c>
      <c r="AJ1018" t="s">
        <v>6858</v>
      </c>
      <c r="AK1018" t="s">
        <v>6857</v>
      </c>
      <c r="AL1018">
        <v>18</v>
      </c>
      <c r="AM1018" s="5">
        <f t="shared" si="123"/>
        <v>1.0588235294117647</v>
      </c>
      <c r="AN1018" s="4">
        <f t="shared" si="124"/>
        <v>1.6036706238724192E-3</v>
      </c>
      <c r="AO1018" s="3"/>
      <c r="AP1018">
        <v>0</v>
      </c>
      <c r="AR1018" t="s">
        <v>1</v>
      </c>
      <c r="AT1018" s="2">
        <v>4.1050000000000004</v>
      </c>
      <c r="AU1018" s="1">
        <f t="shared" si="125"/>
        <v>1.03847342989313</v>
      </c>
      <c r="AV1018" s="1">
        <f t="shared" si="126"/>
        <v>0.78758589632001907</v>
      </c>
      <c r="AW1018" s="1">
        <f t="shared" si="127"/>
        <v>0.53669836274690819</v>
      </c>
    </row>
    <row r="1019" spans="1:49" x14ac:dyDescent="0.2">
      <c r="A1019">
        <v>1017</v>
      </c>
      <c r="B1019" t="s">
        <v>6856</v>
      </c>
      <c r="C1019" t="s">
        <v>6855</v>
      </c>
      <c r="F1019" t="s">
        <v>6854</v>
      </c>
      <c r="G1019" t="s">
        <v>10</v>
      </c>
      <c r="H1019" t="s">
        <v>9</v>
      </c>
      <c r="I1019" t="s">
        <v>470</v>
      </c>
      <c r="J1019">
        <v>60027550</v>
      </c>
      <c r="K1019" t="s">
        <v>272</v>
      </c>
      <c r="L1019" t="s">
        <v>271</v>
      </c>
      <c r="M1019" t="s">
        <v>38</v>
      </c>
      <c r="N1019">
        <v>2</v>
      </c>
      <c r="O1019" t="s">
        <v>6853</v>
      </c>
      <c r="P1019" t="s">
        <v>6852</v>
      </c>
      <c r="Q1019" t="s">
        <v>270</v>
      </c>
      <c r="R1019" s="7">
        <v>38596</v>
      </c>
      <c r="S1019" s="8">
        <f t="shared" si="120"/>
        <v>2005</v>
      </c>
      <c r="T1019" s="8">
        <v>2005</v>
      </c>
      <c r="U1019" s="8">
        <f t="shared" si="121"/>
        <v>17</v>
      </c>
      <c r="V1019" s="7">
        <v>38596</v>
      </c>
      <c r="W1019" t="s">
        <v>302</v>
      </c>
      <c r="X1019" s="2">
        <v>0.22500000000000001</v>
      </c>
      <c r="Y1019" s="6">
        <f t="shared" si="122"/>
        <v>6.0062464963562111E-3</v>
      </c>
      <c r="AA1019">
        <v>2726343</v>
      </c>
      <c r="AB1019">
        <v>16128</v>
      </c>
      <c r="AD1019" t="s">
        <v>2</v>
      </c>
      <c r="AE1019">
        <v>25</v>
      </c>
      <c r="AF1019">
        <v>6</v>
      </c>
      <c r="AH1019" t="s">
        <v>6851</v>
      </c>
      <c r="AI1019" t="s">
        <v>6850</v>
      </c>
      <c r="AJ1019" t="s">
        <v>6849</v>
      </c>
      <c r="AK1019" t="s">
        <v>6848</v>
      </c>
      <c r="AL1019">
        <v>1</v>
      </c>
      <c r="AM1019" s="5">
        <f t="shared" si="123"/>
        <v>5.8823529411764705E-2</v>
      </c>
      <c r="AN1019" s="4">
        <f t="shared" si="124"/>
        <v>8.9092812437356614E-5</v>
      </c>
      <c r="AO1019" s="3"/>
      <c r="AP1019">
        <v>0</v>
      </c>
      <c r="AR1019" t="s">
        <v>1</v>
      </c>
      <c r="AT1019" s="2">
        <v>1.099</v>
      </c>
      <c r="AU1019" s="1">
        <f t="shared" si="125"/>
        <v>0.42311003911805545</v>
      </c>
      <c r="AV1019" s="1">
        <f t="shared" si="126"/>
        <v>0.30476696543967841</v>
      </c>
      <c r="AW1019" s="1">
        <f t="shared" si="127"/>
        <v>0.18642389176130131</v>
      </c>
    </row>
    <row r="1020" spans="1:49" x14ac:dyDescent="0.2">
      <c r="A1020">
        <v>1018</v>
      </c>
      <c r="B1020" t="s">
        <v>6847</v>
      </c>
      <c r="C1020" t="s">
        <v>6846</v>
      </c>
      <c r="F1020" t="s">
        <v>6845</v>
      </c>
      <c r="G1020" t="s">
        <v>10</v>
      </c>
      <c r="H1020" t="s">
        <v>9</v>
      </c>
      <c r="I1020" t="s">
        <v>6844</v>
      </c>
      <c r="J1020" t="s">
        <v>6843</v>
      </c>
      <c r="K1020" t="s">
        <v>6842</v>
      </c>
      <c r="L1020" t="s">
        <v>6841</v>
      </c>
      <c r="M1020" t="s">
        <v>6840</v>
      </c>
      <c r="N1020">
        <v>13</v>
      </c>
      <c r="O1020" t="s">
        <v>6839</v>
      </c>
      <c r="P1020" t="s">
        <v>6838</v>
      </c>
      <c r="Q1020" t="s">
        <v>6837</v>
      </c>
      <c r="R1020" s="7">
        <v>38596</v>
      </c>
      <c r="S1020" s="8">
        <f t="shared" si="120"/>
        <v>2005</v>
      </c>
      <c r="T1020" s="8">
        <v>2005</v>
      </c>
      <c r="U1020" s="8">
        <f t="shared" si="121"/>
        <v>17</v>
      </c>
      <c r="V1020" s="7">
        <v>38596</v>
      </c>
      <c r="W1020" t="s">
        <v>11</v>
      </c>
      <c r="X1020" s="2">
        <v>2.137</v>
      </c>
      <c r="Y1020" s="6">
        <f t="shared" si="122"/>
        <v>5.7045994500947654E-2</v>
      </c>
      <c r="AA1020">
        <v>46361</v>
      </c>
      <c r="AB1020">
        <v>26750</v>
      </c>
      <c r="AD1020" t="s">
        <v>2</v>
      </c>
      <c r="AE1020">
        <v>439</v>
      </c>
      <c r="AF1020">
        <v>3</v>
      </c>
      <c r="AH1020" t="s">
        <v>6836</v>
      </c>
      <c r="AI1020" t="s">
        <v>6835</v>
      </c>
      <c r="AJ1020" t="s">
        <v>6834</v>
      </c>
      <c r="AK1020" t="s">
        <v>6833</v>
      </c>
      <c r="AL1020">
        <v>37</v>
      </c>
      <c r="AM1020" s="5">
        <f t="shared" si="123"/>
        <v>2.1764705882352939</v>
      </c>
      <c r="AN1020" s="4">
        <f t="shared" si="124"/>
        <v>3.2964340601821947E-3</v>
      </c>
      <c r="AO1020" s="3"/>
      <c r="AP1020">
        <v>1</v>
      </c>
      <c r="AR1020" t="s">
        <v>1</v>
      </c>
      <c r="AT1020" s="2" t="s">
        <v>0</v>
      </c>
      <c r="AU1020" s="1">
        <f t="shared" si="125"/>
        <v>4.0921126368718008</v>
      </c>
      <c r="AV1020" s="1">
        <f t="shared" si="126"/>
        <v>3.0171214280564924</v>
      </c>
      <c r="AW1020" s="1">
        <f t="shared" si="127"/>
        <v>1.9421302192411831</v>
      </c>
    </row>
    <row r="1021" spans="1:49" x14ac:dyDescent="0.2">
      <c r="A1021">
        <v>1019</v>
      </c>
      <c r="B1021" t="s">
        <v>6832</v>
      </c>
      <c r="C1021" t="s">
        <v>6831</v>
      </c>
      <c r="F1021" t="s">
        <v>6830</v>
      </c>
      <c r="G1021" t="s">
        <v>10</v>
      </c>
      <c r="H1021" t="s">
        <v>9</v>
      </c>
      <c r="I1021" t="s">
        <v>16</v>
      </c>
      <c r="J1021" t="s">
        <v>15</v>
      </c>
      <c r="K1021" t="s">
        <v>14</v>
      </c>
      <c r="L1021" t="s">
        <v>13</v>
      </c>
      <c r="M1021" t="s">
        <v>12</v>
      </c>
      <c r="N1021">
        <v>4</v>
      </c>
      <c r="O1021" t="s">
        <v>6829</v>
      </c>
      <c r="P1021" t="s">
        <v>6828</v>
      </c>
      <c r="Q1021" t="s">
        <v>6827</v>
      </c>
      <c r="R1021" s="7">
        <v>38596</v>
      </c>
      <c r="S1021" s="8">
        <f t="shared" si="120"/>
        <v>2005</v>
      </c>
      <c r="T1021" s="8">
        <v>2005</v>
      </c>
      <c r="U1021" s="8">
        <f t="shared" si="121"/>
        <v>17</v>
      </c>
      <c r="V1021" s="7">
        <v>38596</v>
      </c>
      <c r="W1021" t="s">
        <v>11</v>
      </c>
      <c r="X1021" s="2">
        <v>2.137</v>
      </c>
      <c r="Y1021" s="6">
        <f t="shared" si="122"/>
        <v>5.7045994500947654E-2</v>
      </c>
      <c r="AA1021">
        <v>46361</v>
      </c>
      <c r="AB1021">
        <v>26750</v>
      </c>
      <c r="AD1021" t="s">
        <v>2</v>
      </c>
      <c r="AE1021">
        <v>440</v>
      </c>
      <c r="AF1021">
        <v>2</v>
      </c>
      <c r="AI1021" t="s">
        <v>6826</v>
      </c>
      <c r="AJ1021" t="s">
        <v>6825</v>
      </c>
      <c r="AK1021" t="s">
        <v>6824</v>
      </c>
      <c r="AL1021">
        <v>52</v>
      </c>
      <c r="AM1021" s="5">
        <f t="shared" si="123"/>
        <v>3.0588235294117645</v>
      </c>
      <c r="AN1021" s="4">
        <f t="shared" si="124"/>
        <v>4.6328262467425435E-3</v>
      </c>
      <c r="AO1021" s="3"/>
      <c r="AP1021">
        <v>1</v>
      </c>
      <c r="AR1021" t="s">
        <v>1</v>
      </c>
      <c r="AT1021" s="2" t="s">
        <v>0</v>
      </c>
      <c r="AU1021" s="1">
        <f t="shared" si="125"/>
        <v>4.132204402468612</v>
      </c>
      <c r="AV1021" s="1">
        <f t="shared" si="126"/>
        <v>3.08394103738451</v>
      </c>
      <c r="AW1021" s="1">
        <f t="shared" si="127"/>
        <v>2.0356776723004075</v>
      </c>
    </row>
    <row r="1022" spans="1:49" x14ac:dyDescent="0.2">
      <c r="A1022">
        <v>1020</v>
      </c>
      <c r="B1022" t="s">
        <v>6823</v>
      </c>
      <c r="F1022" t="s">
        <v>6822</v>
      </c>
      <c r="G1022" t="s">
        <v>10</v>
      </c>
      <c r="H1022" t="s">
        <v>9</v>
      </c>
      <c r="I1022" t="s">
        <v>6821</v>
      </c>
      <c r="J1022">
        <v>100342992</v>
      </c>
      <c r="K1022" t="s">
        <v>6820</v>
      </c>
      <c r="L1022" t="s">
        <v>6819</v>
      </c>
      <c r="M1022" t="s">
        <v>82</v>
      </c>
      <c r="N1022">
        <v>2</v>
      </c>
      <c r="O1022" t="s">
        <v>6818</v>
      </c>
      <c r="P1022" t="s">
        <v>6817</v>
      </c>
      <c r="Q1022" t="s">
        <v>6816</v>
      </c>
      <c r="R1022" s="7">
        <v>38596</v>
      </c>
      <c r="S1022" s="8">
        <f t="shared" si="120"/>
        <v>2005</v>
      </c>
      <c r="T1022" s="8">
        <v>2005</v>
      </c>
      <c r="U1022" s="8">
        <f t="shared" si="121"/>
        <v>17</v>
      </c>
      <c r="V1022" s="7">
        <v>38596</v>
      </c>
      <c r="W1022" t="s">
        <v>1812</v>
      </c>
      <c r="X1022" s="2">
        <v>0.25</v>
      </c>
      <c r="Y1022" s="6">
        <f t="shared" si="122"/>
        <v>6.6736072181735676E-3</v>
      </c>
      <c r="AA1022">
        <v>224456</v>
      </c>
      <c r="AB1022">
        <v>23649</v>
      </c>
      <c r="AD1022" t="s">
        <v>2</v>
      </c>
      <c r="AE1022">
        <v>64</v>
      </c>
      <c r="AF1022">
        <v>9</v>
      </c>
      <c r="AH1022" t="s">
        <v>6815</v>
      </c>
      <c r="AI1022" t="s">
        <v>6814</v>
      </c>
      <c r="AJ1022" t="s">
        <v>6813</v>
      </c>
      <c r="AK1022" t="s">
        <v>6812</v>
      </c>
      <c r="AL1022">
        <v>8</v>
      </c>
      <c r="AM1022" s="5">
        <f t="shared" si="123"/>
        <v>0.47058823529411764</v>
      </c>
      <c r="AN1022" s="4">
        <f t="shared" si="124"/>
        <v>7.1274249949885291E-4</v>
      </c>
      <c r="AO1022" s="3"/>
      <c r="AP1022">
        <v>0</v>
      </c>
      <c r="AR1022" t="s">
        <v>1</v>
      </c>
      <c r="AT1022" s="2" t="s">
        <v>0</v>
      </c>
      <c r="AU1022" s="1">
        <f t="shared" si="125"/>
        <v>0.48853478025711528</v>
      </c>
      <c r="AV1022" s="1">
        <f t="shared" si="126"/>
        <v>0.36931748588362101</v>
      </c>
      <c r="AW1022" s="1">
        <f t="shared" si="127"/>
        <v>0.25010019151012669</v>
      </c>
    </row>
    <row r="1023" spans="1:49" x14ac:dyDescent="0.2">
      <c r="A1023">
        <v>1021</v>
      </c>
      <c r="B1023" t="s">
        <v>6811</v>
      </c>
      <c r="C1023" t="s">
        <v>6810</v>
      </c>
      <c r="E1023">
        <v>16128804</v>
      </c>
      <c r="F1023" t="s">
        <v>6809</v>
      </c>
      <c r="G1023" t="s">
        <v>10</v>
      </c>
      <c r="H1023" t="s">
        <v>9</v>
      </c>
      <c r="I1023" t="s">
        <v>6808</v>
      </c>
      <c r="J1023" t="s">
        <v>6807</v>
      </c>
      <c r="K1023" t="s">
        <v>6806</v>
      </c>
      <c r="L1023" t="s">
        <v>6805</v>
      </c>
      <c r="M1023" t="s">
        <v>6804</v>
      </c>
      <c r="N1023">
        <v>6</v>
      </c>
      <c r="O1023" t="s">
        <v>6803</v>
      </c>
      <c r="P1023" t="s">
        <v>6802</v>
      </c>
      <c r="Q1023" t="s">
        <v>6801</v>
      </c>
      <c r="R1023" s="7">
        <v>38596</v>
      </c>
      <c r="S1023" s="8">
        <f t="shared" si="120"/>
        <v>2005</v>
      </c>
      <c r="T1023" s="8">
        <v>2005</v>
      </c>
      <c r="U1023" s="8">
        <f t="shared" si="121"/>
        <v>17</v>
      </c>
      <c r="V1023" s="7">
        <v>38596</v>
      </c>
      <c r="W1023" t="s">
        <v>760</v>
      </c>
      <c r="X1023" s="2">
        <v>1.9810000000000001</v>
      </c>
      <c r="Y1023" s="6">
        <f t="shared" si="122"/>
        <v>5.2881663596807349E-2</v>
      </c>
      <c r="AA1023" t="s">
        <v>759</v>
      </c>
      <c r="AB1023">
        <v>38597</v>
      </c>
      <c r="AD1023" t="s">
        <v>2</v>
      </c>
      <c r="AE1023">
        <v>272</v>
      </c>
      <c r="AF1023">
        <v>17</v>
      </c>
      <c r="AH1023" t="s">
        <v>6800</v>
      </c>
      <c r="AI1023" t="s">
        <v>6799</v>
      </c>
      <c r="AJ1023" t="s">
        <v>6798</v>
      </c>
      <c r="AK1023" t="s">
        <v>6797</v>
      </c>
      <c r="AL1023">
        <v>45</v>
      </c>
      <c r="AM1023" s="5">
        <f t="shared" si="123"/>
        <v>2.6470588235294117</v>
      </c>
      <c r="AN1023" s="4">
        <f t="shared" si="124"/>
        <v>4.0091765596810477E-3</v>
      </c>
      <c r="AO1023" s="3"/>
      <c r="AP1023">
        <v>1</v>
      </c>
      <c r="AR1023" t="s">
        <v>1</v>
      </c>
      <c r="AT1023" s="2">
        <v>5.5419999999999998</v>
      </c>
      <c r="AU1023" s="1">
        <f t="shared" si="125"/>
        <v>3.8219917485669455</v>
      </c>
      <c r="AV1023" s="1">
        <f t="shared" si="126"/>
        <v>2.8445420078244199</v>
      </c>
      <c r="AW1023" s="1">
        <f t="shared" si="127"/>
        <v>1.8670922670818939</v>
      </c>
    </row>
    <row r="1024" spans="1:49" x14ac:dyDescent="0.2">
      <c r="A1024">
        <v>1022</v>
      </c>
      <c r="B1024" t="s">
        <v>6796</v>
      </c>
      <c r="C1024" t="s">
        <v>6795</v>
      </c>
      <c r="F1024" t="s">
        <v>6794</v>
      </c>
      <c r="G1024" t="s">
        <v>10</v>
      </c>
      <c r="H1024" t="s">
        <v>9</v>
      </c>
      <c r="I1024" t="s">
        <v>6793</v>
      </c>
      <c r="J1024">
        <v>60012317</v>
      </c>
      <c r="K1024" t="s">
        <v>6792</v>
      </c>
      <c r="L1024" t="s">
        <v>6791</v>
      </c>
      <c r="M1024" t="s">
        <v>38</v>
      </c>
      <c r="N1024">
        <v>2</v>
      </c>
      <c r="O1024" t="s">
        <v>6790</v>
      </c>
      <c r="P1024" t="s">
        <v>6789</v>
      </c>
      <c r="Q1024" t="s">
        <v>6788</v>
      </c>
      <c r="R1024" s="7">
        <v>38596</v>
      </c>
      <c r="S1024" s="8">
        <f t="shared" si="120"/>
        <v>2005</v>
      </c>
      <c r="T1024" s="8">
        <v>2005</v>
      </c>
      <c r="U1024" s="8">
        <f t="shared" si="121"/>
        <v>17</v>
      </c>
      <c r="V1024" s="7">
        <v>38596</v>
      </c>
      <c r="W1024" t="s">
        <v>6772</v>
      </c>
      <c r="X1024" s="2">
        <v>2.609</v>
      </c>
      <c r="Y1024" s="6">
        <f t="shared" si="122"/>
        <v>6.9645764928859349E-2</v>
      </c>
      <c r="AA1024">
        <v>917613</v>
      </c>
      <c r="AB1024">
        <v>26959</v>
      </c>
      <c r="AC1024">
        <v>917613</v>
      </c>
      <c r="AD1024" t="s">
        <v>2</v>
      </c>
      <c r="AE1024">
        <v>33</v>
      </c>
      <c r="AF1024">
        <v>9</v>
      </c>
      <c r="AH1024" t="s">
        <v>6787</v>
      </c>
      <c r="AI1024" t="s">
        <v>6786</v>
      </c>
      <c r="AJ1024" t="s">
        <v>6785</v>
      </c>
      <c r="AK1024" t="s">
        <v>6784</v>
      </c>
      <c r="AL1024">
        <v>97</v>
      </c>
      <c r="AM1024" s="5">
        <f t="shared" si="123"/>
        <v>5.7058823529411766</v>
      </c>
      <c r="AN1024" s="4">
        <f t="shared" si="124"/>
        <v>8.6420028064235922E-3</v>
      </c>
      <c r="AO1024" s="3"/>
      <c r="AP1024">
        <v>0</v>
      </c>
      <c r="AR1024" t="s">
        <v>1</v>
      </c>
      <c r="AT1024" s="2">
        <v>5.399</v>
      </c>
      <c r="AU1024" s="1">
        <f t="shared" si="125"/>
        <v>5.1344636292128616</v>
      </c>
      <c r="AV1024" s="1">
        <f t="shared" si="126"/>
        <v>3.9143883867641471</v>
      </c>
      <c r="AW1024" s="1">
        <f t="shared" si="127"/>
        <v>2.6943131443154318</v>
      </c>
    </row>
    <row r="1025" spans="1:49" x14ac:dyDescent="0.2">
      <c r="A1025">
        <v>1023</v>
      </c>
      <c r="B1025" t="s">
        <v>6783</v>
      </c>
      <c r="C1025" t="s">
        <v>6782</v>
      </c>
      <c r="F1025" t="s">
        <v>6781</v>
      </c>
      <c r="G1025" t="s">
        <v>10</v>
      </c>
      <c r="H1025" t="s">
        <v>9</v>
      </c>
      <c r="I1025" t="s">
        <v>6780</v>
      </c>
      <c r="J1025" t="s">
        <v>6779</v>
      </c>
      <c r="K1025" t="s">
        <v>6778</v>
      </c>
      <c r="L1025" t="s">
        <v>6777</v>
      </c>
      <c r="M1025" t="s">
        <v>6776</v>
      </c>
      <c r="N1025">
        <v>5</v>
      </c>
      <c r="O1025" t="s">
        <v>6775</v>
      </c>
      <c r="P1025" t="s">
        <v>6774</v>
      </c>
      <c r="Q1025" t="s">
        <v>6773</v>
      </c>
      <c r="R1025" s="7">
        <v>38596</v>
      </c>
      <c r="S1025" s="8">
        <f t="shared" si="120"/>
        <v>2005</v>
      </c>
      <c r="T1025" s="8">
        <v>2005</v>
      </c>
      <c r="U1025" s="8">
        <f t="shared" si="121"/>
        <v>17</v>
      </c>
      <c r="V1025" s="7">
        <v>38596</v>
      </c>
      <c r="W1025" t="s">
        <v>6772</v>
      </c>
      <c r="X1025" s="2">
        <v>2.609</v>
      </c>
      <c r="Y1025" s="6">
        <f t="shared" si="122"/>
        <v>6.9645764928859349E-2</v>
      </c>
      <c r="AA1025">
        <v>917613</v>
      </c>
      <c r="AB1025">
        <v>26959</v>
      </c>
      <c r="AC1025">
        <v>917613</v>
      </c>
      <c r="AD1025" t="s">
        <v>2</v>
      </c>
      <c r="AE1025">
        <v>33</v>
      </c>
      <c r="AF1025">
        <v>9</v>
      </c>
      <c r="AH1025" t="s">
        <v>6771</v>
      </c>
      <c r="AI1025" t="s">
        <v>6770</v>
      </c>
      <c r="AK1025" t="s">
        <v>6769</v>
      </c>
      <c r="AL1025">
        <v>59</v>
      </c>
      <c r="AM1025" s="5">
        <f t="shared" si="123"/>
        <v>3.4705882352941178</v>
      </c>
      <c r="AN1025" s="4">
        <f t="shared" si="124"/>
        <v>5.2564759338040402E-3</v>
      </c>
      <c r="AO1025" s="3"/>
      <c r="AP1025">
        <v>0</v>
      </c>
      <c r="AR1025" t="s">
        <v>1</v>
      </c>
      <c r="AT1025" s="2">
        <v>5.399</v>
      </c>
      <c r="AU1025" s="1">
        <f t="shared" si="125"/>
        <v>5.0328978230342756</v>
      </c>
      <c r="AV1025" s="1">
        <f t="shared" si="126"/>
        <v>3.7451120431331697</v>
      </c>
      <c r="AW1025" s="1">
        <f t="shared" si="127"/>
        <v>2.4573262632320634</v>
      </c>
    </row>
    <row r="1026" spans="1:49" x14ac:dyDescent="0.2">
      <c r="A1026">
        <v>1024</v>
      </c>
      <c r="B1026" t="s">
        <v>6768</v>
      </c>
      <c r="C1026" t="s">
        <v>6767</v>
      </c>
      <c r="D1026" t="s">
        <v>6766</v>
      </c>
      <c r="F1026" t="s">
        <v>6765</v>
      </c>
      <c r="G1026" t="s">
        <v>10</v>
      </c>
      <c r="H1026" t="s">
        <v>9</v>
      </c>
      <c r="I1026" t="s">
        <v>6764</v>
      </c>
      <c r="J1026" t="s">
        <v>6763</v>
      </c>
      <c r="K1026" t="s">
        <v>6762</v>
      </c>
      <c r="L1026" t="s">
        <v>6761</v>
      </c>
      <c r="M1026" t="s">
        <v>6760</v>
      </c>
      <c r="N1026">
        <v>13</v>
      </c>
      <c r="O1026" t="s">
        <v>6759</v>
      </c>
      <c r="P1026" t="s">
        <v>6758</v>
      </c>
      <c r="Q1026" t="s">
        <v>6757</v>
      </c>
      <c r="R1026" s="7">
        <v>38596</v>
      </c>
      <c r="S1026" s="8">
        <f t="shared" ref="S1026:S1089" si="128">YEAR(R1026)</f>
        <v>2005</v>
      </c>
      <c r="T1026" s="8">
        <v>2005</v>
      </c>
      <c r="U1026" s="8">
        <f t="shared" ref="U1026:U1089" si="129">2022-T1026</f>
        <v>17</v>
      </c>
      <c r="V1026" s="7">
        <v>38596</v>
      </c>
      <c r="W1026" t="s">
        <v>765</v>
      </c>
      <c r="X1026" s="2">
        <v>1.774</v>
      </c>
      <c r="Y1026" s="6">
        <f t="shared" ref="Y1026:Y1089" si="130">(X1026-$Z$4)/($Z$3-$Z$4)</f>
        <v>4.7355916820159633E-2</v>
      </c>
      <c r="AA1026">
        <v>295515</v>
      </c>
      <c r="AB1026">
        <v>29066</v>
      </c>
      <c r="AD1026" t="s">
        <v>2</v>
      </c>
      <c r="AE1026">
        <v>45</v>
      </c>
      <c r="AF1026">
        <v>9</v>
      </c>
      <c r="AH1026" t="s">
        <v>6756</v>
      </c>
      <c r="AI1026" t="s">
        <v>6755</v>
      </c>
      <c r="AK1026" t="s">
        <v>6754</v>
      </c>
      <c r="AL1026">
        <v>51</v>
      </c>
      <c r="AM1026" s="5">
        <f t="shared" ref="AM1026:AM1089" si="131">AL1026/U1026</f>
        <v>3</v>
      </c>
      <c r="AN1026" s="4">
        <f t="shared" ref="AN1026:AN1089" si="132">(AM1026-$AO$4)/($AO$3-$AO$4)</f>
        <v>4.5437334343051876E-3</v>
      </c>
      <c r="AO1026" s="3"/>
      <c r="AP1026">
        <v>0</v>
      </c>
      <c r="AR1026" t="s">
        <v>1</v>
      </c>
      <c r="AT1026" s="2">
        <v>3.1789999999999998</v>
      </c>
      <c r="AU1026" s="1">
        <f t="shared" ref="AU1026:AU1089" si="133">(Y1026*0.7+AN1026*0.3)*100</f>
        <v>3.4512261804403295</v>
      </c>
      <c r="AV1026" s="1">
        <f t="shared" ref="AV1026:AV1089" si="134">(Y1026*0.5+AN1026*0.5)*100</f>
        <v>2.5949825127232411</v>
      </c>
      <c r="AW1026" s="1">
        <f t="shared" ref="AW1026:AW1089" si="135">(Y1026*0.3+AN1026*0.7)*100</f>
        <v>1.7387388450061518</v>
      </c>
    </row>
    <row r="1027" spans="1:49" x14ac:dyDescent="0.2">
      <c r="A1027">
        <v>1025</v>
      </c>
      <c r="B1027" t="s">
        <v>6753</v>
      </c>
      <c r="C1027" t="s">
        <v>6752</v>
      </c>
      <c r="E1027">
        <v>15931679</v>
      </c>
      <c r="F1027" t="s">
        <v>6751</v>
      </c>
      <c r="G1027" t="s">
        <v>10</v>
      </c>
      <c r="H1027" t="s">
        <v>9</v>
      </c>
      <c r="I1027" t="s">
        <v>6750</v>
      </c>
      <c r="J1027">
        <v>60013141</v>
      </c>
      <c r="K1027" t="s">
        <v>6749</v>
      </c>
      <c r="L1027" t="s">
        <v>6748</v>
      </c>
      <c r="M1027" t="s">
        <v>166</v>
      </c>
      <c r="N1027">
        <v>3</v>
      </c>
      <c r="O1027" t="s">
        <v>6747</v>
      </c>
      <c r="P1027" t="s">
        <v>6746</v>
      </c>
      <c r="Q1027" t="s">
        <v>6745</v>
      </c>
      <c r="R1027" s="7">
        <v>38596</v>
      </c>
      <c r="S1027" s="8">
        <f t="shared" si="128"/>
        <v>2005</v>
      </c>
      <c r="T1027" s="8">
        <v>2005</v>
      </c>
      <c r="U1027" s="8">
        <f t="shared" si="129"/>
        <v>17</v>
      </c>
      <c r="V1027" s="7">
        <v>38596</v>
      </c>
      <c r="W1027" t="s">
        <v>705</v>
      </c>
      <c r="X1027" s="2">
        <v>0.435</v>
      </c>
      <c r="Y1027" s="6">
        <f t="shared" si="130"/>
        <v>1.1612076559622007E-2</v>
      </c>
      <c r="AA1027">
        <v>1978462</v>
      </c>
      <c r="AB1027">
        <v>14839</v>
      </c>
      <c r="AD1027" t="s">
        <v>2</v>
      </c>
      <c r="AE1027">
        <v>26</v>
      </c>
      <c r="AF1027">
        <v>6</v>
      </c>
      <c r="AH1027" t="s">
        <v>6744</v>
      </c>
      <c r="AI1027" t="s">
        <v>6743</v>
      </c>
      <c r="AJ1027" t="s">
        <v>6742</v>
      </c>
      <c r="AK1027" t="s">
        <v>6741</v>
      </c>
      <c r="AL1027">
        <v>47</v>
      </c>
      <c r="AM1027" s="5">
        <f t="shared" si="131"/>
        <v>2.7647058823529411</v>
      </c>
      <c r="AN1027" s="4">
        <f t="shared" si="132"/>
        <v>4.1873621845557605E-3</v>
      </c>
      <c r="AO1027" s="3"/>
      <c r="AP1027">
        <v>0</v>
      </c>
      <c r="AR1027" t="s">
        <v>1</v>
      </c>
      <c r="AT1027" s="2">
        <v>2.0099999999999998</v>
      </c>
      <c r="AU1027" s="1">
        <f t="shared" si="133"/>
        <v>0.93846622471021324</v>
      </c>
      <c r="AV1027" s="1">
        <f t="shared" si="134"/>
        <v>0.78997193720888836</v>
      </c>
      <c r="AW1027" s="1">
        <f t="shared" si="135"/>
        <v>0.64147764970756349</v>
      </c>
    </row>
    <row r="1028" spans="1:49" x14ac:dyDescent="0.2">
      <c r="A1028">
        <v>1026</v>
      </c>
      <c r="B1028" t="s">
        <v>6740</v>
      </c>
      <c r="C1028" t="s">
        <v>6739</v>
      </c>
      <c r="E1028">
        <v>16108043</v>
      </c>
      <c r="F1028" t="s">
        <v>6738</v>
      </c>
      <c r="G1028" t="s">
        <v>10</v>
      </c>
      <c r="H1028" t="s">
        <v>9</v>
      </c>
      <c r="I1028" t="s">
        <v>6737</v>
      </c>
      <c r="J1028">
        <v>60000990</v>
      </c>
      <c r="K1028" t="s">
        <v>228</v>
      </c>
      <c r="L1028" t="s">
        <v>227</v>
      </c>
      <c r="M1028" t="s">
        <v>226</v>
      </c>
      <c r="N1028">
        <v>3</v>
      </c>
      <c r="O1028" t="s">
        <v>6736</v>
      </c>
      <c r="P1028" t="s">
        <v>6735</v>
      </c>
      <c r="Q1028" t="s">
        <v>650</v>
      </c>
      <c r="R1028" s="7">
        <v>38596</v>
      </c>
      <c r="S1028" s="8">
        <f t="shared" si="128"/>
        <v>2005</v>
      </c>
      <c r="T1028" s="8">
        <v>2005</v>
      </c>
      <c r="U1028" s="8">
        <f t="shared" si="129"/>
        <v>17</v>
      </c>
      <c r="V1028" s="7">
        <v>38596</v>
      </c>
      <c r="W1028" t="s">
        <v>705</v>
      </c>
      <c r="X1028" s="2">
        <v>0.435</v>
      </c>
      <c r="Y1028" s="6">
        <f t="shared" si="130"/>
        <v>1.1612076559622007E-2</v>
      </c>
      <c r="AA1028">
        <v>1978462</v>
      </c>
      <c r="AB1028">
        <v>14839</v>
      </c>
      <c r="AD1028" t="s">
        <v>2</v>
      </c>
      <c r="AE1028">
        <v>26</v>
      </c>
      <c r="AF1028">
        <v>6</v>
      </c>
      <c r="AH1028" t="s">
        <v>6734</v>
      </c>
      <c r="AI1028" t="s">
        <v>6733</v>
      </c>
      <c r="AJ1028" t="s">
        <v>6732</v>
      </c>
      <c r="AK1028" t="s">
        <v>6731</v>
      </c>
      <c r="AL1028">
        <v>2</v>
      </c>
      <c r="AM1028" s="5">
        <f t="shared" si="131"/>
        <v>0.11764705882352941</v>
      </c>
      <c r="AN1028" s="4">
        <f t="shared" si="132"/>
        <v>1.7818562487471323E-4</v>
      </c>
      <c r="AO1028" s="3"/>
      <c r="AP1028">
        <v>0</v>
      </c>
      <c r="AR1028" t="s">
        <v>1</v>
      </c>
      <c r="AT1028" s="2">
        <v>2.0099999999999998</v>
      </c>
      <c r="AU1028" s="1">
        <f t="shared" si="133"/>
        <v>0.81819092791978187</v>
      </c>
      <c r="AV1028" s="1">
        <f t="shared" si="134"/>
        <v>0.58951310922483602</v>
      </c>
      <c r="AW1028" s="1">
        <f t="shared" si="135"/>
        <v>0.36083529052989016</v>
      </c>
    </row>
    <row r="1029" spans="1:49" x14ac:dyDescent="0.2">
      <c r="A1029">
        <v>1027</v>
      </c>
      <c r="B1029" t="s">
        <v>6730</v>
      </c>
      <c r="C1029" t="s">
        <v>6729</v>
      </c>
      <c r="D1029" t="s">
        <v>6728</v>
      </c>
      <c r="F1029" t="s">
        <v>6727</v>
      </c>
      <c r="G1029" t="s">
        <v>10</v>
      </c>
      <c r="H1029" t="s">
        <v>9</v>
      </c>
      <c r="I1029" t="s">
        <v>6726</v>
      </c>
      <c r="J1029" t="s">
        <v>6725</v>
      </c>
      <c r="K1029" t="s">
        <v>6724</v>
      </c>
      <c r="L1029" t="s">
        <v>6723</v>
      </c>
      <c r="M1029" t="s">
        <v>284</v>
      </c>
      <c r="N1029">
        <v>17</v>
      </c>
      <c r="O1029" t="s">
        <v>6722</v>
      </c>
      <c r="P1029" t="s">
        <v>6721</v>
      </c>
      <c r="Q1029" t="s">
        <v>6720</v>
      </c>
      <c r="R1029" s="7">
        <v>38596</v>
      </c>
      <c r="S1029" s="8">
        <f t="shared" si="128"/>
        <v>2005</v>
      </c>
      <c r="T1029" s="8">
        <v>2005</v>
      </c>
      <c r="U1029" s="8">
        <f t="shared" si="129"/>
        <v>17</v>
      </c>
      <c r="V1029" s="7">
        <v>38596</v>
      </c>
      <c r="W1029" t="s">
        <v>30</v>
      </c>
      <c r="X1029" s="2">
        <v>1.129</v>
      </c>
      <c r="Y1029" s="6">
        <f t="shared" si="130"/>
        <v>3.0138010197271831E-2</v>
      </c>
      <c r="AA1029">
        <v>9276505</v>
      </c>
      <c r="AB1029">
        <v>26764</v>
      </c>
      <c r="AD1029" t="s">
        <v>2</v>
      </c>
      <c r="AE1029">
        <v>24</v>
      </c>
      <c r="AF1029" s="9">
        <v>44228</v>
      </c>
      <c r="AH1029" t="s">
        <v>6719</v>
      </c>
      <c r="AI1029" t="s">
        <v>6718</v>
      </c>
      <c r="AJ1029" t="s">
        <v>6717</v>
      </c>
      <c r="AK1029" t="s">
        <v>6716</v>
      </c>
      <c r="AL1029">
        <v>12</v>
      </c>
      <c r="AM1029" s="5">
        <f t="shared" si="131"/>
        <v>0.70588235294117652</v>
      </c>
      <c r="AN1029" s="4">
        <f t="shared" si="132"/>
        <v>1.0691137492482795E-3</v>
      </c>
      <c r="AO1029" s="3"/>
      <c r="AP1029">
        <v>0</v>
      </c>
      <c r="AQ1029" t="s">
        <v>129</v>
      </c>
      <c r="AR1029" t="s">
        <v>6715</v>
      </c>
      <c r="AS1029" t="s">
        <v>128</v>
      </c>
      <c r="AT1029" s="2">
        <v>2.7240000000000002</v>
      </c>
      <c r="AU1029" s="1">
        <f t="shared" si="133"/>
        <v>2.1417341262864764</v>
      </c>
      <c r="AV1029" s="1">
        <f t="shared" si="134"/>
        <v>1.5603561973260054</v>
      </c>
      <c r="AW1029" s="1">
        <f t="shared" si="135"/>
        <v>0.97897826836553448</v>
      </c>
    </row>
    <row r="1030" spans="1:49" x14ac:dyDescent="0.2">
      <c r="A1030">
        <v>1028</v>
      </c>
      <c r="B1030" t="s">
        <v>6714</v>
      </c>
      <c r="C1030" t="s">
        <v>6713</v>
      </c>
      <c r="E1030">
        <v>15931686</v>
      </c>
      <c r="F1030" t="s">
        <v>6712</v>
      </c>
      <c r="G1030" t="s">
        <v>10</v>
      </c>
      <c r="H1030" t="s">
        <v>9</v>
      </c>
      <c r="I1030" t="s">
        <v>604</v>
      </c>
      <c r="J1030" t="s">
        <v>6711</v>
      </c>
      <c r="K1030" t="s">
        <v>6710</v>
      </c>
      <c r="L1030" t="s">
        <v>6709</v>
      </c>
      <c r="M1030" t="s">
        <v>63</v>
      </c>
      <c r="N1030">
        <v>5</v>
      </c>
      <c r="O1030" t="s">
        <v>6708</v>
      </c>
      <c r="P1030" t="s">
        <v>6707</v>
      </c>
      <c r="Q1030" t="s">
        <v>6706</v>
      </c>
      <c r="R1030" s="7">
        <v>38596</v>
      </c>
      <c r="S1030" s="8">
        <f t="shared" si="128"/>
        <v>2005</v>
      </c>
      <c r="T1030" s="8">
        <v>2005</v>
      </c>
      <c r="U1030" s="8">
        <f t="shared" si="129"/>
        <v>17</v>
      </c>
      <c r="V1030" s="7">
        <v>38596</v>
      </c>
      <c r="W1030" t="s">
        <v>705</v>
      </c>
      <c r="X1030" s="2">
        <v>0.435</v>
      </c>
      <c r="Y1030" s="6">
        <f t="shared" si="130"/>
        <v>1.1612076559622007E-2</v>
      </c>
      <c r="AA1030">
        <v>1978462</v>
      </c>
      <c r="AB1030">
        <v>14839</v>
      </c>
      <c r="AD1030" t="s">
        <v>2</v>
      </c>
      <c r="AE1030">
        <v>26</v>
      </c>
      <c r="AF1030">
        <v>6</v>
      </c>
      <c r="AH1030" t="s">
        <v>1302</v>
      </c>
      <c r="AI1030" t="s">
        <v>6705</v>
      </c>
      <c r="AJ1030" t="s">
        <v>6704</v>
      </c>
      <c r="AK1030" t="s">
        <v>6703</v>
      </c>
      <c r="AL1030">
        <v>13</v>
      </c>
      <c r="AM1030" s="5">
        <f t="shared" si="131"/>
        <v>0.76470588235294112</v>
      </c>
      <c r="AN1030" s="4">
        <f t="shared" si="132"/>
        <v>1.1582065616856359E-3</v>
      </c>
      <c r="AO1030" s="3"/>
      <c r="AP1030">
        <v>0</v>
      </c>
      <c r="AR1030" t="s">
        <v>1</v>
      </c>
      <c r="AT1030" s="2">
        <v>2.0099999999999998</v>
      </c>
      <c r="AU1030" s="1">
        <f t="shared" si="133"/>
        <v>0.84759155602410952</v>
      </c>
      <c r="AV1030" s="1">
        <f t="shared" si="134"/>
        <v>0.6385141560653822</v>
      </c>
      <c r="AW1030" s="1">
        <f t="shared" si="135"/>
        <v>0.42943675610665466</v>
      </c>
    </row>
    <row r="1031" spans="1:49" x14ac:dyDescent="0.2">
      <c r="A1031">
        <v>1029</v>
      </c>
      <c r="B1031" t="s">
        <v>6702</v>
      </c>
      <c r="C1031" t="s">
        <v>6701</v>
      </c>
      <c r="E1031">
        <v>15931680</v>
      </c>
      <c r="F1031" t="s">
        <v>6700</v>
      </c>
      <c r="G1031" t="s">
        <v>10</v>
      </c>
      <c r="H1031" t="s">
        <v>9</v>
      </c>
      <c r="I1031" t="s">
        <v>6699</v>
      </c>
      <c r="J1031">
        <v>100403114</v>
      </c>
      <c r="K1031" t="s">
        <v>6698</v>
      </c>
      <c r="L1031" t="s">
        <v>6697</v>
      </c>
      <c r="M1031" t="s">
        <v>626</v>
      </c>
      <c r="N1031">
        <v>3</v>
      </c>
      <c r="O1031" t="s">
        <v>6696</v>
      </c>
      <c r="P1031" t="s">
        <v>6695</v>
      </c>
      <c r="Q1031" t="s">
        <v>6694</v>
      </c>
      <c r="R1031" s="7">
        <v>38596</v>
      </c>
      <c r="S1031" s="8">
        <f t="shared" si="128"/>
        <v>2005</v>
      </c>
      <c r="T1031" s="8">
        <v>2005</v>
      </c>
      <c r="U1031" s="8">
        <f t="shared" si="129"/>
        <v>17</v>
      </c>
      <c r="V1031" s="7">
        <v>38596</v>
      </c>
      <c r="W1031" t="s">
        <v>705</v>
      </c>
      <c r="X1031" s="2">
        <v>0.435</v>
      </c>
      <c r="Y1031" s="6">
        <f t="shared" si="130"/>
        <v>1.1612076559622007E-2</v>
      </c>
      <c r="AA1031">
        <v>1978462</v>
      </c>
      <c r="AB1031">
        <v>14839</v>
      </c>
      <c r="AD1031" t="s">
        <v>2</v>
      </c>
      <c r="AE1031">
        <v>26</v>
      </c>
      <c r="AF1031">
        <v>6</v>
      </c>
      <c r="AH1031" t="s">
        <v>6693</v>
      </c>
      <c r="AI1031" t="s">
        <v>6692</v>
      </c>
      <c r="AJ1031" t="s">
        <v>6691</v>
      </c>
      <c r="AK1031" t="s">
        <v>6690</v>
      </c>
      <c r="AL1031">
        <v>10</v>
      </c>
      <c r="AM1031" s="5">
        <f t="shared" si="131"/>
        <v>0.58823529411764708</v>
      </c>
      <c r="AN1031" s="4">
        <f t="shared" si="132"/>
        <v>8.9092812437356617E-4</v>
      </c>
      <c r="AO1031" s="3"/>
      <c r="AP1031">
        <v>0</v>
      </c>
      <c r="AR1031" t="s">
        <v>1</v>
      </c>
      <c r="AT1031" s="2">
        <v>2.0099999999999998</v>
      </c>
      <c r="AU1031" s="1">
        <f t="shared" si="133"/>
        <v>0.83957320290474735</v>
      </c>
      <c r="AV1031" s="1">
        <f t="shared" si="134"/>
        <v>0.62515023419977866</v>
      </c>
      <c r="AW1031" s="1">
        <f t="shared" si="135"/>
        <v>0.41072726549480976</v>
      </c>
    </row>
    <row r="1032" spans="1:49" x14ac:dyDescent="0.2">
      <c r="A1032">
        <v>1030</v>
      </c>
      <c r="B1032" t="s">
        <v>6689</v>
      </c>
      <c r="C1032" t="s">
        <v>6688</v>
      </c>
      <c r="E1032">
        <v>16132872</v>
      </c>
      <c r="F1032" t="s">
        <v>6687</v>
      </c>
      <c r="G1032" t="s">
        <v>10</v>
      </c>
      <c r="H1032" t="s">
        <v>9</v>
      </c>
      <c r="I1032" t="s">
        <v>6686</v>
      </c>
      <c r="J1032" t="s">
        <v>6685</v>
      </c>
      <c r="K1032" t="s">
        <v>6684</v>
      </c>
      <c r="L1032" t="s">
        <v>6683</v>
      </c>
      <c r="M1032" t="s">
        <v>6682</v>
      </c>
      <c r="N1032">
        <v>3</v>
      </c>
      <c r="O1032" t="s">
        <v>6681</v>
      </c>
      <c r="P1032" t="s">
        <v>6680</v>
      </c>
      <c r="Q1032" t="s">
        <v>6679</v>
      </c>
      <c r="R1032" s="7">
        <v>38596</v>
      </c>
      <c r="S1032" s="8">
        <f t="shared" si="128"/>
        <v>2005</v>
      </c>
      <c r="T1032" s="8">
        <v>2005</v>
      </c>
      <c r="U1032" s="8">
        <f t="shared" si="129"/>
        <v>17</v>
      </c>
      <c r="V1032" s="7">
        <v>38596</v>
      </c>
      <c r="W1032" t="s">
        <v>6678</v>
      </c>
      <c r="X1032" s="2">
        <v>0.47099999999999997</v>
      </c>
      <c r="Y1032" s="6">
        <f t="shared" si="130"/>
        <v>1.2573075999039E-2</v>
      </c>
      <c r="AA1032">
        <v>1655752</v>
      </c>
      <c r="AB1032">
        <v>14307</v>
      </c>
      <c r="AD1032" t="s">
        <v>2</v>
      </c>
      <c r="AE1032">
        <v>62</v>
      </c>
      <c r="AF1032">
        <v>1</v>
      </c>
      <c r="AH1032" t="s">
        <v>6677</v>
      </c>
      <c r="AI1032" t="s">
        <v>6676</v>
      </c>
      <c r="AK1032" t="s">
        <v>6675</v>
      </c>
      <c r="AL1032">
        <v>11</v>
      </c>
      <c r="AM1032" s="5">
        <f t="shared" si="131"/>
        <v>0.6470588235294118</v>
      </c>
      <c r="AN1032" s="4">
        <f t="shared" si="132"/>
        <v>9.8002093681092274E-4</v>
      </c>
      <c r="AO1032" s="3"/>
      <c r="AP1032">
        <v>0</v>
      </c>
      <c r="AR1032">
        <v>14560151</v>
      </c>
      <c r="AT1032" s="2">
        <v>1.431</v>
      </c>
      <c r="AU1032" s="1">
        <f t="shared" si="133"/>
        <v>0.90951594803705771</v>
      </c>
      <c r="AV1032" s="1">
        <f t="shared" si="134"/>
        <v>0.6776548467924961</v>
      </c>
      <c r="AW1032" s="1">
        <f t="shared" si="135"/>
        <v>0.44579374554793455</v>
      </c>
    </row>
    <row r="1033" spans="1:49" x14ac:dyDescent="0.2">
      <c r="A1033">
        <v>1031</v>
      </c>
      <c r="B1033" t="s">
        <v>6674</v>
      </c>
      <c r="C1033" t="s">
        <v>6673</v>
      </c>
      <c r="F1033" t="s">
        <v>6672</v>
      </c>
      <c r="G1033" t="s">
        <v>10</v>
      </c>
      <c r="H1033" t="s">
        <v>9</v>
      </c>
      <c r="I1033" t="s">
        <v>6671</v>
      </c>
      <c r="J1033">
        <v>60025310</v>
      </c>
      <c r="K1033" t="s">
        <v>6670</v>
      </c>
      <c r="L1033" t="s">
        <v>6669</v>
      </c>
      <c r="M1033" t="s">
        <v>51</v>
      </c>
      <c r="N1033">
        <v>2</v>
      </c>
      <c r="O1033" t="s">
        <v>6668</v>
      </c>
      <c r="P1033" t="s">
        <v>6667</v>
      </c>
      <c r="Q1033" t="s">
        <v>6666</v>
      </c>
      <c r="R1033" s="7">
        <v>38596</v>
      </c>
      <c r="S1033" s="8">
        <f t="shared" si="128"/>
        <v>2005</v>
      </c>
      <c r="T1033" s="8">
        <v>2005</v>
      </c>
      <c r="U1033" s="8">
        <f t="shared" si="129"/>
        <v>17</v>
      </c>
      <c r="V1033" s="7">
        <v>38596</v>
      </c>
      <c r="W1033" t="s">
        <v>6665</v>
      </c>
      <c r="X1033" s="2">
        <v>0.51200000000000001</v>
      </c>
      <c r="Y1033" s="6">
        <f t="shared" si="130"/>
        <v>1.3667547582819467E-2</v>
      </c>
      <c r="AA1033">
        <v>9377409</v>
      </c>
      <c r="AB1033">
        <v>25825</v>
      </c>
      <c r="AD1033" t="s">
        <v>2</v>
      </c>
      <c r="AE1033">
        <v>15</v>
      </c>
      <c r="AF1033">
        <v>3</v>
      </c>
      <c r="AH1033" t="s">
        <v>1170</v>
      </c>
      <c r="AI1033" t="s">
        <v>6664</v>
      </c>
      <c r="AJ1033" t="s">
        <v>6663</v>
      </c>
      <c r="AK1033" t="s">
        <v>6662</v>
      </c>
      <c r="AL1033">
        <v>22</v>
      </c>
      <c r="AM1033" s="5">
        <f t="shared" si="131"/>
        <v>1.2941176470588236</v>
      </c>
      <c r="AN1033" s="4">
        <f t="shared" si="132"/>
        <v>1.9600418736218455E-3</v>
      </c>
      <c r="AO1033" s="3"/>
      <c r="AP1033">
        <v>0</v>
      </c>
      <c r="AQ1033" t="s">
        <v>25</v>
      </c>
      <c r="AR1033" t="s">
        <v>6661</v>
      </c>
      <c r="AS1033" t="s">
        <v>24</v>
      </c>
      <c r="AT1033" s="2">
        <v>1.7250000000000001</v>
      </c>
      <c r="AU1033" s="1">
        <f t="shared" si="133"/>
        <v>1.0155295870060179</v>
      </c>
      <c r="AV1033" s="1">
        <f t="shared" si="134"/>
        <v>0.78137947282206566</v>
      </c>
      <c r="AW1033" s="1">
        <f t="shared" si="135"/>
        <v>0.54722935863811317</v>
      </c>
    </row>
    <row r="1034" spans="1:49" x14ac:dyDescent="0.2">
      <c r="A1034">
        <v>1032</v>
      </c>
      <c r="B1034" t="s">
        <v>6660</v>
      </c>
      <c r="C1034" t="s">
        <v>6659</v>
      </c>
      <c r="E1034">
        <v>16096498</v>
      </c>
      <c r="F1034" t="s">
        <v>6658</v>
      </c>
      <c r="G1034" t="s">
        <v>10</v>
      </c>
      <c r="H1034" t="s">
        <v>9</v>
      </c>
      <c r="I1034" t="s">
        <v>6657</v>
      </c>
      <c r="J1034">
        <v>60000264</v>
      </c>
      <c r="K1034" t="s">
        <v>6656</v>
      </c>
      <c r="L1034" t="s">
        <v>468</v>
      </c>
      <c r="M1034" t="s">
        <v>68</v>
      </c>
      <c r="N1034">
        <v>2</v>
      </c>
      <c r="O1034" t="s">
        <v>6655</v>
      </c>
      <c r="P1034" t="s">
        <v>6654</v>
      </c>
      <c r="Q1034" t="s">
        <v>6653</v>
      </c>
      <c r="R1034" s="7">
        <v>38596</v>
      </c>
      <c r="S1034" s="8">
        <f t="shared" si="128"/>
        <v>2005</v>
      </c>
      <c r="T1034" s="8">
        <v>2005</v>
      </c>
      <c r="U1034" s="8">
        <f t="shared" si="129"/>
        <v>17</v>
      </c>
      <c r="V1034" s="7">
        <v>38596</v>
      </c>
      <c r="W1034" t="s">
        <v>1082</v>
      </c>
      <c r="X1034" s="2">
        <v>0.35699999999999998</v>
      </c>
      <c r="Y1034" s="6">
        <f t="shared" si="130"/>
        <v>9.5299111075518531E-3</v>
      </c>
      <c r="AA1034">
        <v>179078</v>
      </c>
      <c r="AB1034">
        <v>13374</v>
      </c>
      <c r="AD1034" t="s">
        <v>2</v>
      </c>
      <c r="AE1034">
        <v>89</v>
      </c>
      <c r="AF1034">
        <v>3</v>
      </c>
      <c r="AH1034" t="s">
        <v>6652</v>
      </c>
      <c r="AI1034" t="s">
        <v>6651</v>
      </c>
      <c r="AJ1034" t="s">
        <v>6650</v>
      </c>
      <c r="AK1034" t="s">
        <v>6649</v>
      </c>
      <c r="AL1034">
        <v>4</v>
      </c>
      <c r="AM1034" s="5">
        <f t="shared" si="131"/>
        <v>0.23529411764705882</v>
      </c>
      <c r="AN1034" s="4">
        <f t="shared" si="132"/>
        <v>3.5637124974942646E-4</v>
      </c>
      <c r="AO1034" s="3"/>
      <c r="AP1034">
        <v>0</v>
      </c>
      <c r="AR1034" t="s">
        <v>1</v>
      </c>
      <c r="AT1034" s="2">
        <v>1.3160000000000001</v>
      </c>
      <c r="AU1034" s="1">
        <f t="shared" si="133"/>
        <v>0.67778491502111249</v>
      </c>
      <c r="AV1034" s="1">
        <f t="shared" si="134"/>
        <v>0.49431411786506402</v>
      </c>
      <c r="AW1034" s="1">
        <f t="shared" si="135"/>
        <v>0.31084332070901544</v>
      </c>
    </row>
    <row r="1035" spans="1:49" x14ac:dyDescent="0.2">
      <c r="A1035">
        <v>1033</v>
      </c>
      <c r="B1035" t="s">
        <v>6648</v>
      </c>
      <c r="C1035" t="s">
        <v>6647</v>
      </c>
      <c r="F1035" t="s">
        <v>6646</v>
      </c>
      <c r="G1035" t="s">
        <v>10</v>
      </c>
      <c r="H1035" t="s">
        <v>9</v>
      </c>
      <c r="I1035" t="s">
        <v>6645</v>
      </c>
      <c r="J1035">
        <v>60008107</v>
      </c>
      <c r="K1035" t="s">
        <v>631</v>
      </c>
      <c r="L1035" t="s">
        <v>630</v>
      </c>
      <c r="M1035" t="s">
        <v>68</v>
      </c>
      <c r="N1035">
        <v>3</v>
      </c>
      <c r="O1035" t="s">
        <v>6644</v>
      </c>
      <c r="P1035" t="s">
        <v>6643</v>
      </c>
      <c r="Q1035" t="s">
        <v>6642</v>
      </c>
      <c r="R1035" s="7">
        <v>38596</v>
      </c>
      <c r="S1035" s="8">
        <f t="shared" si="128"/>
        <v>2005</v>
      </c>
      <c r="T1035" s="8">
        <v>2005</v>
      </c>
      <c r="U1035" s="8">
        <f t="shared" si="129"/>
        <v>17</v>
      </c>
      <c r="V1035" s="7">
        <v>38596</v>
      </c>
      <c r="W1035" t="s">
        <v>1351</v>
      </c>
      <c r="X1035" s="2">
        <v>0.13600000000000001</v>
      </c>
      <c r="Y1035" s="6">
        <f t="shared" si="130"/>
        <v>3.6304423266864208E-3</v>
      </c>
      <c r="AA1035">
        <v>4247760</v>
      </c>
      <c r="AB1035">
        <v>16066</v>
      </c>
      <c r="AD1035" t="s">
        <v>2</v>
      </c>
      <c r="AE1035">
        <v>152</v>
      </c>
      <c r="AF1035">
        <v>4</v>
      </c>
      <c r="AH1035" t="s">
        <v>6641</v>
      </c>
      <c r="AI1035" t="s">
        <v>6640</v>
      </c>
      <c r="AJ1035" t="s">
        <v>6639</v>
      </c>
      <c r="AK1035" t="s">
        <v>6638</v>
      </c>
      <c r="AL1035">
        <v>0</v>
      </c>
      <c r="AM1035" s="5">
        <f t="shared" si="131"/>
        <v>0</v>
      </c>
      <c r="AN1035" s="4">
        <f t="shared" si="132"/>
        <v>0</v>
      </c>
      <c r="AO1035" s="3"/>
      <c r="AP1035">
        <v>0</v>
      </c>
      <c r="AR1035" t="s">
        <v>1</v>
      </c>
      <c r="AT1035" s="2" t="s">
        <v>0</v>
      </c>
      <c r="AU1035" s="1">
        <f t="shared" si="133"/>
        <v>0.25413096286804943</v>
      </c>
      <c r="AV1035" s="1">
        <f t="shared" si="134"/>
        <v>0.18152211633432103</v>
      </c>
      <c r="AW1035" s="1">
        <f t="shared" si="135"/>
        <v>0.10891326980059261</v>
      </c>
    </row>
    <row r="1036" spans="1:49" x14ac:dyDescent="0.2">
      <c r="A1036">
        <v>1034</v>
      </c>
      <c r="B1036" t="s">
        <v>6637</v>
      </c>
      <c r="C1036" t="s">
        <v>6636</v>
      </c>
      <c r="D1036" t="s">
        <v>6635</v>
      </c>
      <c r="E1036">
        <v>15876509</v>
      </c>
      <c r="F1036" t="s">
        <v>6634</v>
      </c>
      <c r="G1036" t="s">
        <v>10</v>
      </c>
      <c r="H1036" t="s">
        <v>9</v>
      </c>
      <c r="I1036" t="s">
        <v>6633</v>
      </c>
      <c r="J1036" t="s">
        <v>6632</v>
      </c>
      <c r="K1036" t="s">
        <v>6631</v>
      </c>
      <c r="L1036" t="s">
        <v>547</v>
      </c>
      <c r="M1036" t="s">
        <v>98</v>
      </c>
      <c r="N1036">
        <v>3</v>
      </c>
      <c r="O1036" t="s">
        <v>6630</v>
      </c>
      <c r="P1036" t="s">
        <v>6629</v>
      </c>
      <c r="Q1036" t="s">
        <v>6628</v>
      </c>
      <c r="R1036" s="7">
        <v>38596</v>
      </c>
      <c r="S1036" s="8">
        <f t="shared" si="128"/>
        <v>2005</v>
      </c>
      <c r="T1036" s="8">
        <v>2005</v>
      </c>
      <c r="U1036" s="8">
        <f t="shared" si="129"/>
        <v>17</v>
      </c>
      <c r="V1036" s="7">
        <v>38596</v>
      </c>
      <c r="W1036" t="s">
        <v>6627</v>
      </c>
      <c r="X1036" s="2">
        <v>0.77700000000000002</v>
      </c>
      <c r="Y1036" s="6">
        <f t="shared" si="130"/>
        <v>2.0741571234083447E-2</v>
      </c>
      <c r="AA1036">
        <v>7317085</v>
      </c>
      <c r="AB1036">
        <v>23061</v>
      </c>
      <c r="AD1036" t="s">
        <v>2</v>
      </c>
      <c r="AE1036">
        <v>39</v>
      </c>
      <c r="AF1036" s="9">
        <v>44228</v>
      </c>
      <c r="AH1036" t="s">
        <v>201</v>
      </c>
      <c r="AI1036" t="s">
        <v>6626</v>
      </c>
      <c r="AJ1036" t="s">
        <v>6625</v>
      </c>
      <c r="AK1036" t="s">
        <v>6624</v>
      </c>
      <c r="AL1036">
        <v>28</v>
      </c>
      <c r="AM1036" s="5">
        <f t="shared" si="131"/>
        <v>1.6470588235294117</v>
      </c>
      <c r="AN1036" s="4">
        <f t="shared" si="132"/>
        <v>2.4945987482459854E-3</v>
      </c>
      <c r="AO1036" s="3"/>
      <c r="AP1036">
        <v>0</v>
      </c>
      <c r="AR1036" t="s">
        <v>1</v>
      </c>
      <c r="AT1036" s="2" t="s">
        <v>0</v>
      </c>
      <c r="AU1036" s="1">
        <f t="shared" si="133"/>
        <v>1.5267479488332207</v>
      </c>
      <c r="AV1036" s="1">
        <f t="shared" si="134"/>
        <v>1.1618084991164717</v>
      </c>
      <c r="AW1036" s="1">
        <f t="shared" si="135"/>
        <v>0.79686904939972236</v>
      </c>
    </row>
    <row r="1037" spans="1:49" x14ac:dyDescent="0.2">
      <c r="A1037">
        <v>1035</v>
      </c>
      <c r="B1037" t="s">
        <v>6623</v>
      </c>
      <c r="C1037" t="s">
        <v>6622</v>
      </c>
      <c r="D1037" t="s">
        <v>6621</v>
      </c>
      <c r="F1037" t="s">
        <v>6620</v>
      </c>
      <c r="G1037" t="s">
        <v>10</v>
      </c>
      <c r="H1037" t="s">
        <v>9</v>
      </c>
      <c r="I1037" t="s">
        <v>6619</v>
      </c>
      <c r="J1037">
        <v>60013290</v>
      </c>
      <c r="K1037" t="s">
        <v>6618</v>
      </c>
      <c r="L1037" t="s">
        <v>6617</v>
      </c>
      <c r="M1037" t="s">
        <v>82</v>
      </c>
      <c r="N1037">
        <v>5</v>
      </c>
      <c r="O1037" t="s">
        <v>6616</v>
      </c>
      <c r="P1037" t="s">
        <v>6615</v>
      </c>
      <c r="Q1037" t="s">
        <v>6614</v>
      </c>
      <c r="R1037" s="7">
        <v>38596</v>
      </c>
      <c r="S1037" s="8">
        <f t="shared" si="128"/>
        <v>2005</v>
      </c>
      <c r="T1037" s="8">
        <v>2005</v>
      </c>
      <c r="U1037" s="8">
        <f t="shared" si="129"/>
        <v>17</v>
      </c>
      <c r="V1037" s="7">
        <v>38596</v>
      </c>
      <c r="W1037" t="s">
        <v>6613</v>
      </c>
      <c r="X1037" s="2">
        <v>0.52900000000000003</v>
      </c>
      <c r="Y1037" s="6">
        <f t="shared" si="130"/>
        <v>1.412135287365527E-2</v>
      </c>
      <c r="AA1037" t="s">
        <v>6612</v>
      </c>
      <c r="AB1037">
        <v>29513</v>
      </c>
      <c r="AD1037" t="s">
        <v>2</v>
      </c>
      <c r="AE1037">
        <v>74</v>
      </c>
      <c r="AF1037">
        <v>1</v>
      </c>
      <c r="AH1037" s="9">
        <v>44348</v>
      </c>
      <c r="AI1037" t="s">
        <v>6611</v>
      </c>
      <c r="AJ1037" t="s">
        <v>6610</v>
      </c>
      <c r="AK1037" t="s">
        <v>6609</v>
      </c>
      <c r="AL1037">
        <v>7</v>
      </c>
      <c r="AM1037" s="5">
        <f t="shared" si="131"/>
        <v>0.41176470588235292</v>
      </c>
      <c r="AN1037" s="4">
        <f t="shared" si="132"/>
        <v>6.2364968706149634E-4</v>
      </c>
      <c r="AO1037" s="3"/>
      <c r="AP1037">
        <v>0</v>
      </c>
      <c r="AQ1037" t="s">
        <v>6608</v>
      </c>
      <c r="AR1037" t="s">
        <v>1</v>
      </c>
      <c r="AS1037" t="s">
        <v>6607</v>
      </c>
      <c r="AT1037" s="2">
        <v>2.8580000000000001</v>
      </c>
      <c r="AU1037" s="1">
        <f t="shared" si="133"/>
        <v>1.0072041917677137</v>
      </c>
      <c r="AV1037" s="1">
        <f t="shared" si="134"/>
        <v>0.73725012803583834</v>
      </c>
      <c r="AW1037" s="1">
        <f t="shared" si="135"/>
        <v>0.46729606430396287</v>
      </c>
    </row>
    <row r="1038" spans="1:49" x14ac:dyDescent="0.2">
      <c r="A1038">
        <v>1036</v>
      </c>
      <c r="B1038" t="s">
        <v>6606</v>
      </c>
      <c r="C1038" t="s">
        <v>6605</v>
      </c>
      <c r="D1038" t="s">
        <v>6604</v>
      </c>
      <c r="F1038" t="s">
        <v>6603</v>
      </c>
      <c r="G1038" t="s">
        <v>10</v>
      </c>
      <c r="H1038" t="s">
        <v>9</v>
      </c>
      <c r="I1038" t="s">
        <v>6602</v>
      </c>
      <c r="J1038">
        <v>60017606</v>
      </c>
      <c r="K1038" t="s">
        <v>6601</v>
      </c>
      <c r="L1038" t="s">
        <v>6600</v>
      </c>
      <c r="M1038" t="s">
        <v>38</v>
      </c>
      <c r="N1038">
        <v>3</v>
      </c>
      <c r="O1038" t="s">
        <v>6599</v>
      </c>
      <c r="P1038" t="s">
        <v>6598</v>
      </c>
      <c r="Q1038" t="s">
        <v>6597</v>
      </c>
      <c r="R1038" s="7">
        <v>38596</v>
      </c>
      <c r="S1038" s="8">
        <f t="shared" si="128"/>
        <v>2005</v>
      </c>
      <c r="T1038" s="8">
        <v>2005</v>
      </c>
      <c r="U1038" s="8">
        <f t="shared" si="129"/>
        <v>17</v>
      </c>
      <c r="V1038" s="7">
        <v>38596</v>
      </c>
      <c r="W1038" t="s">
        <v>876</v>
      </c>
      <c r="X1038" s="2">
        <v>0.78100000000000003</v>
      </c>
      <c r="Y1038" s="6">
        <f t="shared" si="130"/>
        <v>2.0848348949574224E-2</v>
      </c>
      <c r="AA1038">
        <v>15708705</v>
      </c>
      <c r="AB1038">
        <v>26799</v>
      </c>
      <c r="AD1038" t="s">
        <v>2</v>
      </c>
      <c r="AE1038">
        <v>3</v>
      </c>
      <c r="AF1038">
        <v>5</v>
      </c>
      <c r="AH1038" t="s">
        <v>6596</v>
      </c>
      <c r="AI1038" t="s">
        <v>6595</v>
      </c>
      <c r="AJ1038" t="s">
        <v>6594</v>
      </c>
      <c r="AK1038" t="s">
        <v>6593</v>
      </c>
      <c r="AL1038">
        <v>10</v>
      </c>
      <c r="AM1038" s="5">
        <f t="shared" si="131"/>
        <v>0.58823529411764708</v>
      </c>
      <c r="AN1038" s="4">
        <f t="shared" si="132"/>
        <v>8.9092812437356617E-4</v>
      </c>
      <c r="AO1038" s="3"/>
      <c r="AP1038">
        <v>0</v>
      </c>
      <c r="AQ1038" t="s">
        <v>110</v>
      </c>
      <c r="AR1038" t="s">
        <v>6592</v>
      </c>
      <c r="AS1038" t="s">
        <v>109</v>
      </c>
      <c r="AT1038" s="2">
        <v>4.1109999999999998</v>
      </c>
      <c r="AU1038" s="1">
        <f t="shared" si="133"/>
        <v>1.4861122702014027</v>
      </c>
      <c r="AV1038" s="1">
        <f t="shared" si="134"/>
        <v>1.0869638536973896</v>
      </c>
      <c r="AW1038" s="1">
        <f t="shared" si="135"/>
        <v>0.68781543719337623</v>
      </c>
    </row>
    <row r="1039" spans="1:49" x14ac:dyDescent="0.2">
      <c r="A1039">
        <v>1037</v>
      </c>
      <c r="B1039" t="s">
        <v>6591</v>
      </c>
      <c r="C1039" t="s">
        <v>6590</v>
      </c>
      <c r="D1039" t="s">
        <v>6589</v>
      </c>
      <c r="F1039" t="s">
        <v>6588</v>
      </c>
      <c r="G1039" t="s">
        <v>10</v>
      </c>
      <c r="H1039" t="s">
        <v>9</v>
      </c>
      <c r="I1039" t="s">
        <v>6587</v>
      </c>
      <c r="J1039" t="s">
        <v>6582</v>
      </c>
      <c r="K1039" t="s">
        <v>6586</v>
      </c>
      <c r="L1039" t="s">
        <v>6585</v>
      </c>
      <c r="M1039" t="s">
        <v>851</v>
      </c>
      <c r="N1039">
        <v>3</v>
      </c>
      <c r="O1039" t="s">
        <v>6584</v>
      </c>
      <c r="P1039" t="s">
        <v>6583</v>
      </c>
      <c r="Q1039" t="s">
        <v>6582</v>
      </c>
      <c r="R1039" s="7">
        <v>38596</v>
      </c>
      <c r="S1039" s="8">
        <f t="shared" si="128"/>
        <v>2005</v>
      </c>
      <c r="T1039" s="8">
        <v>2005</v>
      </c>
      <c r="U1039" s="8">
        <f t="shared" si="129"/>
        <v>17</v>
      </c>
      <c r="V1039" s="7">
        <v>38596</v>
      </c>
      <c r="W1039" t="s">
        <v>6581</v>
      </c>
      <c r="X1039" s="2">
        <v>0.89800000000000002</v>
      </c>
      <c r="Y1039" s="6">
        <f t="shared" si="130"/>
        <v>2.3971597127679455E-2</v>
      </c>
      <c r="AA1039">
        <v>1689274</v>
      </c>
      <c r="AB1039">
        <v>28067</v>
      </c>
      <c r="AD1039" t="s">
        <v>2</v>
      </c>
      <c r="AE1039">
        <v>55</v>
      </c>
      <c r="AF1039">
        <v>1</v>
      </c>
      <c r="AH1039" t="s">
        <v>6580</v>
      </c>
      <c r="AI1039" t="s">
        <v>6579</v>
      </c>
      <c r="AJ1039" t="s">
        <v>6578</v>
      </c>
      <c r="AK1039" t="s">
        <v>6577</v>
      </c>
      <c r="AL1039">
        <v>2</v>
      </c>
      <c r="AM1039" s="5">
        <f t="shared" si="131"/>
        <v>0.11764705882352941</v>
      </c>
      <c r="AN1039" s="4">
        <f t="shared" si="132"/>
        <v>1.7818562487471323E-4</v>
      </c>
      <c r="AO1039" s="3"/>
      <c r="AP1039">
        <v>0</v>
      </c>
      <c r="AQ1039" t="s">
        <v>153</v>
      </c>
      <c r="AR1039" t="s">
        <v>6576</v>
      </c>
      <c r="AS1039" t="s">
        <v>152</v>
      </c>
      <c r="AT1039" s="2">
        <v>2.468</v>
      </c>
      <c r="AU1039" s="1">
        <f t="shared" si="133"/>
        <v>1.6833573676838032</v>
      </c>
      <c r="AV1039" s="1">
        <f t="shared" si="134"/>
        <v>1.2074891376277084</v>
      </c>
      <c r="AW1039" s="1">
        <f t="shared" si="135"/>
        <v>0.73162090757161358</v>
      </c>
    </row>
    <row r="1040" spans="1:49" x14ac:dyDescent="0.2">
      <c r="A1040">
        <v>1038</v>
      </c>
      <c r="B1040" t="s">
        <v>6575</v>
      </c>
      <c r="C1040" t="s">
        <v>6574</v>
      </c>
      <c r="D1040" t="s">
        <v>6573</v>
      </c>
      <c r="E1040">
        <v>15978998</v>
      </c>
      <c r="F1040" t="s">
        <v>6572</v>
      </c>
      <c r="G1040" t="s">
        <v>10</v>
      </c>
      <c r="H1040" t="s">
        <v>9</v>
      </c>
      <c r="I1040" t="s">
        <v>6571</v>
      </c>
      <c r="J1040">
        <v>60018179</v>
      </c>
      <c r="K1040" t="s">
        <v>937</v>
      </c>
      <c r="L1040" t="s">
        <v>936</v>
      </c>
      <c r="M1040" t="s">
        <v>38</v>
      </c>
      <c r="N1040">
        <v>2</v>
      </c>
      <c r="O1040" t="s">
        <v>6570</v>
      </c>
      <c r="P1040" t="s">
        <v>6569</v>
      </c>
      <c r="Q1040" t="s">
        <v>935</v>
      </c>
      <c r="R1040" s="7">
        <v>38596</v>
      </c>
      <c r="S1040" s="8">
        <f t="shared" si="128"/>
        <v>2005</v>
      </c>
      <c r="T1040" s="8">
        <v>2005</v>
      </c>
      <c r="U1040" s="8">
        <f t="shared" si="129"/>
        <v>17</v>
      </c>
      <c r="V1040" s="7">
        <v>38596</v>
      </c>
      <c r="W1040" t="s">
        <v>339</v>
      </c>
      <c r="X1040" s="2">
        <v>1.718</v>
      </c>
      <c r="Y1040" s="6">
        <f t="shared" si="130"/>
        <v>4.5861028803288753E-2</v>
      </c>
      <c r="AA1040">
        <v>9651748</v>
      </c>
      <c r="AB1040">
        <v>20384</v>
      </c>
      <c r="AD1040" t="s">
        <v>2</v>
      </c>
      <c r="AE1040">
        <v>35</v>
      </c>
      <c r="AF1040">
        <v>9</v>
      </c>
      <c r="AH1040" t="s">
        <v>6568</v>
      </c>
      <c r="AI1040" t="s">
        <v>6567</v>
      </c>
      <c r="AJ1040" t="s">
        <v>6566</v>
      </c>
      <c r="AK1040" t="s">
        <v>6565</v>
      </c>
      <c r="AL1040">
        <v>68</v>
      </c>
      <c r="AM1040" s="5">
        <f t="shared" si="131"/>
        <v>4</v>
      </c>
      <c r="AN1040" s="4">
        <f t="shared" si="132"/>
        <v>6.0583112457402496E-3</v>
      </c>
      <c r="AO1040" s="3"/>
      <c r="AP1040">
        <v>0</v>
      </c>
      <c r="AQ1040" t="s">
        <v>110</v>
      </c>
      <c r="AR1040" t="s">
        <v>6564</v>
      </c>
      <c r="AS1040" t="s">
        <v>109</v>
      </c>
      <c r="AT1040" s="2" t="s">
        <v>0</v>
      </c>
      <c r="AU1040" s="1">
        <f t="shared" si="133"/>
        <v>3.39202135360242</v>
      </c>
      <c r="AV1040" s="1">
        <f t="shared" si="134"/>
        <v>2.5959670024514501</v>
      </c>
      <c r="AW1040" s="1">
        <f t="shared" si="135"/>
        <v>1.7999126513004799</v>
      </c>
    </row>
    <row r="1041" spans="1:49" x14ac:dyDescent="0.2">
      <c r="A1041">
        <v>1039</v>
      </c>
      <c r="B1041" t="s">
        <v>6563</v>
      </c>
      <c r="C1041" t="s">
        <v>6562</v>
      </c>
      <c r="F1041" t="s">
        <v>6561</v>
      </c>
      <c r="G1041" t="s">
        <v>10</v>
      </c>
      <c r="H1041" t="s">
        <v>9</v>
      </c>
      <c r="I1041" t="s">
        <v>6560</v>
      </c>
      <c r="J1041">
        <v>60103653</v>
      </c>
      <c r="K1041" t="s">
        <v>137</v>
      </c>
      <c r="L1041" t="s">
        <v>136</v>
      </c>
      <c r="M1041" t="s">
        <v>135</v>
      </c>
      <c r="N1041">
        <v>2</v>
      </c>
      <c r="O1041" t="s">
        <v>6559</v>
      </c>
      <c r="P1041" t="s">
        <v>6558</v>
      </c>
      <c r="Q1041" t="s">
        <v>813</v>
      </c>
      <c r="R1041" s="7">
        <v>38596</v>
      </c>
      <c r="S1041" s="8">
        <f t="shared" si="128"/>
        <v>2005</v>
      </c>
      <c r="T1041" s="8">
        <v>2005</v>
      </c>
      <c r="U1041" s="8">
        <f t="shared" si="129"/>
        <v>17</v>
      </c>
      <c r="V1041" s="7">
        <v>38596</v>
      </c>
      <c r="W1041" t="s">
        <v>151</v>
      </c>
      <c r="X1041" s="2">
        <v>1.6519999999999999</v>
      </c>
      <c r="Y1041" s="6">
        <f t="shared" si="130"/>
        <v>4.409919649769093E-2</v>
      </c>
      <c r="AA1041" t="s">
        <v>150</v>
      </c>
      <c r="AB1041">
        <v>17337</v>
      </c>
      <c r="AD1041" t="s">
        <v>2</v>
      </c>
      <c r="AE1041">
        <v>53</v>
      </c>
      <c r="AF1041">
        <v>9</v>
      </c>
      <c r="AH1041" t="s">
        <v>6557</v>
      </c>
      <c r="AI1041" t="s">
        <v>6556</v>
      </c>
      <c r="AJ1041" t="s">
        <v>6555</v>
      </c>
      <c r="AK1041" t="s">
        <v>6554</v>
      </c>
      <c r="AL1041">
        <v>132</v>
      </c>
      <c r="AM1041" s="5">
        <f t="shared" si="131"/>
        <v>7.7647058823529411</v>
      </c>
      <c r="AN1041" s="4">
        <f t="shared" si="132"/>
        <v>1.1760251241731074E-2</v>
      </c>
      <c r="AO1041" s="3"/>
      <c r="AP1041">
        <v>0</v>
      </c>
      <c r="AR1041" t="s">
        <v>1</v>
      </c>
      <c r="AT1041" s="2" t="s">
        <v>0</v>
      </c>
      <c r="AU1041" s="1">
        <f t="shared" si="133"/>
        <v>3.4397512920902971</v>
      </c>
      <c r="AV1041" s="1">
        <f t="shared" si="134"/>
        <v>2.7929723869711003</v>
      </c>
      <c r="AW1041" s="1">
        <f t="shared" si="135"/>
        <v>2.1461934818519031</v>
      </c>
    </row>
    <row r="1042" spans="1:49" x14ac:dyDescent="0.2">
      <c r="A1042">
        <v>1040</v>
      </c>
      <c r="B1042" t="s">
        <v>6553</v>
      </c>
      <c r="C1042" t="s">
        <v>6552</v>
      </c>
      <c r="F1042" t="s">
        <v>6551</v>
      </c>
      <c r="G1042" t="s">
        <v>10</v>
      </c>
      <c r="H1042" t="s">
        <v>9</v>
      </c>
      <c r="I1042" t="s">
        <v>6550</v>
      </c>
      <c r="J1042" t="s">
        <v>6549</v>
      </c>
      <c r="K1042" t="s">
        <v>6548</v>
      </c>
      <c r="L1042" t="s">
        <v>6547</v>
      </c>
      <c r="M1042" t="s">
        <v>6546</v>
      </c>
      <c r="N1042">
        <v>3</v>
      </c>
      <c r="O1042" t="s">
        <v>6545</v>
      </c>
      <c r="P1042" t="s">
        <v>6544</v>
      </c>
      <c r="Q1042" t="s">
        <v>6543</v>
      </c>
      <c r="R1042" s="7">
        <v>38596</v>
      </c>
      <c r="S1042" s="8">
        <f t="shared" si="128"/>
        <v>2005</v>
      </c>
      <c r="T1042" s="8">
        <v>2005</v>
      </c>
      <c r="U1042" s="8">
        <f t="shared" si="129"/>
        <v>17</v>
      </c>
      <c r="V1042" s="7">
        <v>38596</v>
      </c>
      <c r="W1042" t="s">
        <v>6542</v>
      </c>
      <c r="X1042" s="2">
        <v>0.51200000000000001</v>
      </c>
      <c r="Y1042" s="6">
        <f t="shared" si="130"/>
        <v>1.3667547582819467E-2</v>
      </c>
      <c r="AA1042">
        <v>9603182</v>
      </c>
      <c r="AB1042">
        <v>19690</v>
      </c>
      <c r="AD1042" t="s">
        <v>2</v>
      </c>
      <c r="AE1042">
        <v>23</v>
      </c>
      <c r="AF1042">
        <v>5</v>
      </c>
      <c r="AH1042" t="s">
        <v>6541</v>
      </c>
      <c r="AI1042" t="s">
        <v>6540</v>
      </c>
      <c r="AJ1042" t="s">
        <v>6539</v>
      </c>
      <c r="AK1042" t="s">
        <v>6538</v>
      </c>
      <c r="AL1042">
        <v>7</v>
      </c>
      <c r="AM1042" s="5">
        <f t="shared" si="131"/>
        <v>0.41176470588235292</v>
      </c>
      <c r="AN1042" s="4">
        <f t="shared" si="132"/>
        <v>6.2364968706149634E-4</v>
      </c>
      <c r="AO1042" s="3"/>
      <c r="AP1042">
        <v>0</v>
      </c>
      <c r="AR1042" t="s">
        <v>1</v>
      </c>
      <c r="AT1042" s="2" t="s">
        <v>0</v>
      </c>
      <c r="AU1042" s="1">
        <f t="shared" si="133"/>
        <v>0.97543782140920754</v>
      </c>
      <c r="AV1042" s="1">
        <f t="shared" si="134"/>
        <v>0.71455986349404821</v>
      </c>
      <c r="AW1042" s="1">
        <f t="shared" si="135"/>
        <v>0.45368190557888877</v>
      </c>
    </row>
    <row r="1043" spans="1:49" x14ac:dyDescent="0.2">
      <c r="A1043">
        <v>1041</v>
      </c>
      <c r="B1043" t="s">
        <v>6537</v>
      </c>
      <c r="C1043" t="s">
        <v>6536</v>
      </c>
      <c r="F1043" t="s">
        <v>6535</v>
      </c>
      <c r="G1043" t="s">
        <v>10</v>
      </c>
      <c r="H1043" t="s">
        <v>9</v>
      </c>
      <c r="I1043" t="s">
        <v>6534</v>
      </c>
      <c r="J1043" t="s">
        <v>6533</v>
      </c>
      <c r="K1043" t="s">
        <v>6532</v>
      </c>
      <c r="L1043" t="s">
        <v>6531</v>
      </c>
      <c r="M1043" t="s">
        <v>350</v>
      </c>
      <c r="N1043">
        <v>3</v>
      </c>
      <c r="O1043" t="s">
        <v>6530</v>
      </c>
      <c r="P1043" t="s">
        <v>6529</v>
      </c>
      <c r="Q1043" t="s">
        <v>6528</v>
      </c>
      <c r="R1043" s="7">
        <v>38596</v>
      </c>
      <c r="S1043" s="8">
        <f t="shared" si="128"/>
        <v>2005</v>
      </c>
      <c r="T1043" s="8">
        <v>2005</v>
      </c>
      <c r="U1043" s="8">
        <f t="shared" si="129"/>
        <v>17</v>
      </c>
      <c r="V1043" s="7">
        <v>38596</v>
      </c>
      <c r="W1043" t="s">
        <v>608</v>
      </c>
      <c r="X1043" s="2">
        <v>0.111</v>
      </c>
      <c r="Y1043" s="6">
        <f t="shared" si="130"/>
        <v>2.9630816048690639E-3</v>
      </c>
      <c r="AA1043">
        <v>87566621</v>
      </c>
      <c r="AB1043">
        <v>24890</v>
      </c>
      <c r="AD1043" t="s">
        <v>2</v>
      </c>
      <c r="AE1043">
        <v>88</v>
      </c>
      <c r="AF1043">
        <v>9</v>
      </c>
      <c r="AH1043" s="9">
        <v>44409</v>
      </c>
      <c r="AI1043" t="s">
        <v>6527</v>
      </c>
      <c r="AJ1043" t="s">
        <v>6526</v>
      </c>
      <c r="AK1043" t="s">
        <v>6525</v>
      </c>
      <c r="AL1043">
        <v>2</v>
      </c>
      <c r="AM1043" s="5">
        <f t="shared" si="131"/>
        <v>0.11764705882352941</v>
      </c>
      <c r="AN1043" s="4">
        <f t="shared" si="132"/>
        <v>1.7818562487471323E-4</v>
      </c>
      <c r="AO1043" s="3"/>
      <c r="AP1043">
        <v>0</v>
      </c>
      <c r="AR1043" t="s">
        <v>1</v>
      </c>
      <c r="AT1043" s="2" t="s">
        <v>0</v>
      </c>
      <c r="AU1043" s="1">
        <f t="shared" si="133"/>
        <v>0.21276128108707582</v>
      </c>
      <c r="AV1043" s="1">
        <f t="shared" si="134"/>
        <v>0.15706336148718886</v>
      </c>
      <c r="AW1043" s="1">
        <f t="shared" si="135"/>
        <v>0.10136544188730184</v>
      </c>
    </row>
    <row r="1044" spans="1:49" x14ac:dyDescent="0.2">
      <c r="A1044">
        <v>1042</v>
      </c>
      <c r="B1044" t="s">
        <v>6524</v>
      </c>
      <c r="C1044" t="s">
        <v>6523</v>
      </c>
      <c r="F1044" t="s">
        <v>6522</v>
      </c>
      <c r="G1044" t="s">
        <v>10</v>
      </c>
      <c r="H1044" t="s">
        <v>9</v>
      </c>
      <c r="I1044" t="s">
        <v>6521</v>
      </c>
      <c r="J1044">
        <v>60011001</v>
      </c>
      <c r="K1044" t="s">
        <v>718</v>
      </c>
      <c r="L1044" t="s">
        <v>717</v>
      </c>
      <c r="M1044" t="s">
        <v>68</v>
      </c>
      <c r="N1044">
        <v>3</v>
      </c>
      <c r="O1044" t="s">
        <v>6520</v>
      </c>
      <c r="P1044" t="s">
        <v>6519</v>
      </c>
      <c r="Q1044" t="s">
        <v>6518</v>
      </c>
      <c r="R1044" s="7">
        <v>38596</v>
      </c>
      <c r="S1044" s="8">
        <f t="shared" si="128"/>
        <v>2005</v>
      </c>
      <c r="T1044" s="8">
        <v>2005</v>
      </c>
      <c r="U1044" s="8">
        <f t="shared" si="129"/>
        <v>17</v>
      </c>
      <c r="V1044" s="7">
        <v>38596</v>
      </c>
      <c r="W1044" t="s">
        <v>608</v>
      </c>
      <c r="X1044" s="2">
        <v>0.111</v>
      </c>
      <c r="Y1044" s="6">
        <f t="shared" si="130"/>
        <v>2.9630816048690639E-3</v>
      </c>
      <c r="AA1044">
        <v>87566621</v>
      </c>
      <c r="AB1044">
        <v>24890</v>
      </c>
      <c r="AD1044" t="s">
        <v>2</v>
      </c>
      <c r="AE1044">
        <v>88</v>
      </c>
      <c r="AF1044">
        <v>9</v>
      </c>
      <c r="AH1044" t="s">
        <v>6517</v>
      </c>
      <c r="AI1044" t="s">
        <v>6516</v>
      </c>
      <c r="AJ1044" t="s">
        <v>6515</v>
      </c>
      <c r="AK1044" t="s">
        <v>6514</v>
      </c>
      <c r="AL1044">
        <v>3</v>
      </c>
      <c r="AM1044" s="5">
        <f t="shared" si="131"/>
        <v>0.17647058823529413</v>
      </c>
      <c r="AN1044" s="4">
        <f t="shared" si="132"/>
        <v>2.6727843731206988E-4</v>
      </c>
      <c r="AO1044" s="3"/>
      <c r="AP1044">
        <v>0</v>
      </c>
      <c r="AR1044" t="s">
        <v>1</v>
      </c>
      <c r="AT1044" s="2" t="s">
        <v>0</v>
      </c>
      <c r="AU1044" s="1">
        <f t="shared" si="133"/>
        <v>0.21543406546019653</v>
      </c>
      <c r="AV1044" s="1">
        <f t="shared" si="134"/>
        <v>0.1615180021090567</v>
      </c>
      <c r="AW1044" s="1">
        <f t="shared" si="135"/>
        <v>0.10760193875791681</v>
      </c>
    </row>
    <row r="1045" spans="1:49" x14ac:dyDescent="0.2">
      <c r="A1045">
        <v>1043</v>
      </c>
      <c r="B1045" t="s">
        <v>6513</v>
      </c>
      <c r="C1045" t="s">
        <v>6512</v>
      </c>
      <c r="F1045" t="s">
        <v>6511</v>
      </c>
      <c r="G1045" t="s">
        <v>10</v>
      </c>
      <c r="H1045" t="s">
        <v>9</v>
      </c>
      <c r="I1045" t="s">
        <v>6510</v>
      </c>
      <c r="J1045" t="s">
        <v>6509</v>
      </c>
      <c r="K1045" t="s">
        <v>6508</v>
      </c>
      <c r="L1045" t="s">
        <v>6507</v>
      </c>
      <c r="M1045" t="s">
        <v>6506</v>
      </c>
      <c r="N1045">
        <v>3</v>
      </c>
      <c r="O1045" t="s">
        <v>6505</v>
      </c>
      <c r="P1045" t="s">
        <v>6504</v>
      </c>
      <c r="Q1045" t="s">
        <v>6503</v>
      </c>
      <c r="R1045" s="7">
        <v>38596</v>
      </c>
      <c r="S1045" s="8">
        <f t="shared" si="128"/>
        <v>2005</v>
      </c>
      <c r="T1045" s="8">
        <v>2005</v>
      </c>
      <c r="U1045" s="8">
        <f t="shared" si="129"/>
        <v>17</v>
      </c>
      <c r="V1045" s="7">
        <v>38596</v>
      </c>
      <c r="W1045" t="s">
        <v>614</v>
      </c>
      <c r="X1045" s="2">
        <v>0.10299999999999999</v>
      </c>
      <c r="Y1045" s="6">
        <f t="shared" si="130"/>
        <v>2.7495261738875098E-3</v>
      </c>
      <c r="AA1045">
        <v>10420967</v>
      </c>
      <c r="AB1045">
        <v>24908</v>
      </c>
      <c r="AD1045" t="s">
        <v>2</v>
      </c>
      <c r="AE1045">
        <v>88</v>
      </c>
      <c r="AF1045">
        <v>9</v>
      </c>
      <c r="AH1045" t="s">
        <v>607</v>
      </c>
      <c r="AI1045" t="s">
        <v>6502</v>
      </c>
      <c r="AJ1045" t="s">
        <v>6501</v>
      </c>
      <c r="AK1045" t="s">
        <v>6500</v>
      </c>
      <c r="AL1045">
        <v>5</v>
      </c>
      <c r="AM1045" s="5">
        <f t="shared" si="131"/>
        <v>0.29411764705882354</v>
      </c>
      <c r="AN1045" s="4">
        <f t="shared" si="132"/>
        <v>4.4546406218678308E-4</v>
      </c>
      <c r="AO1045" s="3"/>
      <c r="AP1045">
        <v>0</v>
      </c>
      <c r="AR1045" t="s">
        <v>1</v>
      </c>
      <c r="AT1045" s="2" t="s">
        <v>0</v>
      </c>
      <c r="AU1045" s="1">
        <f t="shared" si="133"/>
        <v>0.20583075403772916</v>
      </c>
      <c r="AV1045" s="1">
        <f t="shared" si="134"/>
        <v>0.15974951180371463</v>
      </c>
      <c r="AW1045" s="1">
        <f t="shared" si="135"/>
        <v>0.11366826956970011</v>
      </c>
    </row>
    <row r="1046" spans="1:49" x14ac:dyDescent="0.2">
      <c r="A1046">
        <v>1044</v>
      </c>
      <c r="B1046" t="s">
        <v>6499</v>
      </c>
      <c r="C1046" t="s">
        <v>6498</v>
      </c>
      <c r="F1046" t="s">
        <v>6497</v>
      </c>
      <c r="G1046" t="s">
        <v>10</v>
      </c>
      <c r="H1046" t="s">
        <v>9</v>
      </c>
      <c r="I1046" t="s">
        <v>613</v>
      </c>
      <c r="J1046" t="s">
        <v>612</v>
      </c>
      <c r="K1046" t="s">
        <v>611</v>
      </c>
      <c r="L1046" t="s">
        <v>610</v>
      </c>
      <c r="M1046" t="s">
        <v>350</v>
      </c>
      <c r="N1046">
        <v>3</v>
      </c>
      <c r="O1046" t="s">
        <v>6496</v>
      </c>
      <c r="P1046" t="s">
        <v>6495</v>
      </c>
      <c r="Q1046" t="s">
        <v>609</v>
      </c>
      <c r="R1046" s="7">
        <v>38596</v>
      </c>
      <c r="S1046" s="8">
        <f t="shared" si="128"/>
        <v>2005</v>
      </c>
      <c r="T1046" s="8">
        <v>2005</v>
      </c>
      <c r="U1046" s="8">
        <f t="shared" si="129"/>
        <v>17</v>
      </c>
      <c r="V1046" s="7">
        <v>38596</v>
      </c>
      <c r="W1046" t="s">
        <v>608</v>
      </c>
      <c r="X1046" s="2">
        <v>0.111</v>
      </c>
      <c r="Y1046" s="6">
        <f t="shared" si="130"/>
        <v>2.9630816048690639E-3</v>
      </c>
      <c r="AA1046">
        <v>87566621</v>
      </c>
      <c r="AB1046">
        <v>24890</v>
      </c>
      <c r="AD1046" t="s">
        <v>2</v>
      </c>
      <c r="AE1046">
        <v>88</v>
      </c>
      <c r="AF1046">
        <v>9</v>
      </c>
      <c r="AH1046" s="10">
        <v>43344</v>
      </c>
      <c r="AI1046" t="s">
        <v>6494</v>
      </c>
      <c r="AJ1046" t="s">
        <v>6493</v>
      </c>
      <c r="AK1046" t="s">
        <v>6492</v>
      </c>
      <c r="AL1046">
        <v>1</v>
      </c>
      <c r="AM1046" s="5">
        <f t="shared" si="131"/>
        <v>5.8823529411764705E-2</v>
      </c>
      <c r="AN1046" s="4">
        <f t="shared" si="132"/>
        <v>8.9092812437356614E-5</v>
      </c>
      <c r="AO1046" s="3"/>
      <c r="AP1046">
        <v>0</v>
      </c>
      <c r="AR1046" t="s">
        <v>1</v>
      </c>
      <c r="AT1046" s="2" t="s">
        <v>0</v>
      </c>
      <c r="AU1046" s="1">
        <f t="shared" si="133"/>
        <v>0.21008849671395516</v>
      </c>
      <c r="AV1046" s="1">
        <f t="shared" si="134"/>
        <v>0.15260872086532104</v>
      </c>
      <c r="AW1046" s="1">
        <f t="shared" si="135"/>
        <v>9.5128945016686881E-2</v>
      </c>
    </row>
    <row r="1047" spans="1:49" x14ac:dyDescent="0.2">
      <c r="A1047">
        <v>1045</v>
      </c>
      <c r="B1047" t="s">
        <v>6491</v>
      </c>
      <c r="C1047" t="s">
        <v>6490</v>
      </c>
      <c r="F1047" t="s">
        <v>6489</v>
      </c>
      <c r="G1047" t="s">
        <v>10</v>
      </c>
      <c r="H1047" t="s">
        <v>9</v>
      </c>
      <c r="I1047" t="s">
        <v>6488</v>
      </c>
      <c r="J1047">
        <v>60024322</v>
      </c>
      <c r="K1047" t="s">
        <v>550</v>
      </c>
      <c r="L1047" t="s">
        <v>549</v>
      </c>
      <c r="M1047" t="s">
        <v>68</v>
      </c>
      <c r="N1047">
        <v>2</v>
      </c>
      <c r="O1047" t="s">
        <v>6487</v>
      </c>
      <c r="P1047" t="s">
        <v>6486</v>
      </c>
      <c r="Q1047" t="s">
        <v>548</v>
      </c>
      <c r="R1047" s="7">
        <v>38596</v>
      </c>
      <c r="S1047" s="8">
        <f t="shared" si="128"/>
        <v>2005</v>
      </c>
      <c r="T1047" s="8">
        <v>2005</v>
      </c>
      <c r="U1047" s="8">
        <f t="shared" si="129"/>
        <v>17</v>
      </c>
      <c r="V1047" s="7">
        <v>38596</v>
      </c>
      <c r="W1047" t="s">
        <v>614</v>
      </c>
      <c r="X1047" s="2">
        <v>0.10299999999999999</v>
      </c>
      <c r="Y1047" s="6">
        <f t="shared" si="130"/>
        <v>2.7495261738875098E-3</v>
      </c>
      <c r="AA1047">
        <v>10420967</v>
      </c>
      <c r="AB1047">
        <v>24908</v>
      </c>
      <c r="AD1047" t="s">
        <v>2</v>
      </c>
      <c r="AE1047">
        <v>88</v>
      </c>
      <c r="AF1047">
        <v>9</v>
      </c>
      <c r="AH1047" s="10">
        <v>44136</v>
      </c>
      <c r="AI1047" t="s">
        <v>6485</v>
      </c>
      <c r="AJ1047" t="s">
        <v>6484</v>
      </c>
      <c r="AK1047" t="s">
        <v>6483</v>
      </c>
      <c r="AL1047">
        <v>6</v>
      </c>
      <c r="AM1047" s="5">
        <f t="shared" si="131"/>
        <v>0.35294117647058826</v>
      </c>
      <c r="AN1047" s="4">
        <f t="shared" si="132"/>
        <v>5.3455687462413976E-4</v>
      </c>
      <c r="AO1047" s="3"/>
      <c r="AP1047">
        <v>0</v>
      </c>
      <c r="AR1047" t="s">
        <v>1</v>
      </c>
      <c r="AT1047" s="2" t="s">
        <v>0</v>
      </c>
      <c r="AU1047" s="1">
        <f t="shared" si="133"/>
        <v>0.20850353841084987</v>
      </c>
      <c r="AV1047" s="1">
        <f t="shared" si="134"/>
        <v>0.16420415242558248</v>
      </c>
      <c r="AW1047" s="1">
        <f t="shared" si="135"/>
        <v>0.11990476644031507</v>
      </c>
    </row>
    <row r="1048" spans="1:49" x14ac:dyDescent="0.2">
      <c r="A1048">
        <v>1046</v>
      </c>
      <c r="B1048" t="s">
        <v>6482</v>
      </c>
      <c r="C1048" t="s">
        <v>6481</v>
      </c>
      <c r="F1048" t="s">
        <v>6480</v>
      </c>
      <c r="G1048" t="s">
        <v>10</v>
      </c>
      <c r="H1048" t="s">
        <v>9</v>
      </c>
      <c r="I1048" t="s">
        <v>6479</v>
      </c>
      <c r="J1048">
        <v>60103680</v>
      </c>
      <c r="K1048" t="s">
        <v>1322</v>
      </c>
      <c r="L1048" t="s">
        <v>1321</v>
      </c>
      <c r="M1048" t="s">
        <v>68</v>
      </c>
      <c r="N1048">
        <v>2</v>
      </c>
      <c r="O1048" t="s">
        <v>6478</v>
      </c>
      <c r="P1048" t="s">
        <v>6477</v>
      </c>
      <c r="Q1048" t="s">
        <v>1320</v>
      </c>
      <c r="R1048" s="7">
        <v>38596</v>
      </c>
      <c r="S1048" s="8">
        <f t="shared" si="128"/>
        <v>2005</v>
      </c>
      <c r="T1048" s="8">
        <v>2005</v>
      </c>
      <c r="U1048" s="8">
        <f t="shared" si="129"/>
        <v>17</v>
      </c>
      <c r="V1048" s="7">
        <v>38596</v>
      </c>
      <c r="W1048" t="s">
        <v>608</v>
      </c>
      <c r="X1048" s="2">
        <v>0.111</v>
      </c>
      <c r="Y1048" s="6">
        <f t="shared" si="130"/>
        <v>2.9630816048690639E-3</v>
      </c>
      <c r="AA1048">
        <v>87566621</v>
      </c>
      <c r="AB1048">
        <v>24890</v>
      </c>
      <c r="AD1048" t="s">
        <v>2</v>
      </c>
      <c r="AE1048">
        <v>88</v>
      </c>
      <c r="AF1048">
        <v>9</v>
      </c>
      <c r="AH1048" t="s">
        <v>1833</v>
      </c>
      <c r="AI1048" t="s">
        <v>6476</v>
      </c>
      <c r="AJ1048" t="s">
        <v>6475</v>
      </c>
      <c r="AK1048" t="s">
        <v>6474</v>
      </c>
      <c r="AL1048">
        <v>1</v>
      </c>
      <c r="AM1048" s="5">
        <f t="shared" si="131"/>
        <v>5.8823529411764705E-2</v>
      </c>
      <c r="AN1048" s="4">
        <f t="shared" si="132"/>
        <v>8.9092812437356614E-5</v>
      </c>
      <c r="AO1048" s="3"/>
      <c r="AP1048">
        <v>0</v>
      </c>
      <c r="AR1048" t="s">
        <v>1</v>
      </c>
      <c r="AT1048" s="2" t="s">
        <v>0</v>
      </c>
      <c r="AU1048" s="1">
        <f t="shared" si="133"/>
        <v>0.21008849671395516</v>
      </c>
      <c r="AV1048" s="1">
        <f t="shared" si="134"/>
        <v>0.15260872086532104</v>
      </c>
      <c r="AW1048" s="1">
        <f t="shared" si="135"/>
        <v>9.5128945016686881E-2</v>
      </c>
    </row>
    <row r="1049" spans="1:49" x14ac:dyDescent="0.2">
      <c r="A1049">
        <v>1047</v>
      </c>
      <c r="B1049" t="s">
        <v>6473</v>
      </c>
      <c r="C1049" t="s">
        <v>6472</v>
      </c>
      <c r="F1049" t="s">
        <v>6471</v>
      </c>
      <c r="G1049" t="s">
        <v>10</v>
      </c>
      <c r="H1049" t="s">
        <v>9</v>
      </c>
      <c r="I1049" t="s">
        <v>6470</v>
      </c>
      <c r="J1049" t="s">
        <v>6469</v>
      </c>
      <c r="K1049" t="s">
        <v>6468</v>
      </c>
      <c r="L1049" t="s">
        <v>6467</v>
      </c>
      <c r="M1049" t="s">
        <v>6466</v>
      </c>
      <c r="N1049">
        <v>2</v>
      </c>
      <c r="O1049" t="s">
        <v>6465</v>
      </c>
      <c r="P1049" t="s">
        <v>6464</v>
      </c>
      <c r="Q1049" t="s">
        <v>6463</v>
      </c>
      <c r="R1049" s="7">
        <v>38596</v>
      </c>
      <c r="S1049" s="8">
        <f t="shared" si="128"/>
        <v>2005</v>
      </c>
      <c r="T1049" s="8">
        <v>2005</v>
      </c>
      <c r="U1049" s="8">
        <f t="shared" si="129"/>
        <v>17</v>
      </c>
      <c r="V1049" s="7">
        <v>38596</v>
      </c>
      <c r="W1049" t="s">
        <v>407</v>
      </c>
      <c r="X1049" s="2">
        <v>2.0099999999999998</v>
      </c>
      <c r="Y1049" s="6">
        <f t="shared" si="130"/>
        <v>5.3655802034115477E-2</v>
      </c>
      <c r="AA1049">
        <v>15361276</v>
      </c>
      <c r="AB1049">
        <v>18933</v>
      </c>
      <c r="AD1049" t="s">
        <v>2</v>
      </c>
      <c r="AE1049">
        <v>4</v>
      </c>
      <c r="AF1049">
        <v>5</v>
      </c>
      <c r="AH1049" t="s">
        <v>6462</v>
      </c>
      <c r="AI1049" t="s">
        <v>6461</v>
      </c>
      <c r="AJ1049" t="s">
        <v>6460</v>
      </c>
      <c r="AK1049" t="s">
        <v>6459</v>
      </c>
      <c r="AL1049">
        <v>27</v>
      </c>
      <c r="AM1049" s="5">
        <f t="shared" si="131"/>
        <v>1.588235294117647</v>
      </c>
      <c r="AN1049" s="4">
        <f t="shared" si="132"/>
        <v>2.4055059358086286E-3</v>
      </c>
      <c r="AO1049" s="3"/>
      <c r="AP1049">
        <v>0</v>
      </c>
      <c r="AR1049" t="s">
        <v>1</v>
      </c>
      <c r="AT1049" s="2" t="s">
        <v>0</v>
      </c>
      <c r="AU1049" s="1">
        <f t="shared" si="133"/>
        <v>3.8280713204623416</v>
      </c>
      <c r="AV1049" s="1">
        <f t="shared" si="134"/>
        <v>2.8030653984962051</v>
      </c>
      <c r="AW1049" s="1">
        <f t="shared" si="135"/>
        <v>1.7780594765300681</v>
      </c>
    </row>
    <row r="1050" spans="1:49" x14ac:dyDescent="0.2">
      <c r="A1050">
        <v>1048</v>
      </c>
      <c r="B1050" t="s">
        <v>6458</v>
      </c>
      <c r="C1050" t="s">
        <v>6457</v>
      </c>
      <c r="F1050" t="s">
        <v>6456</v>
      </c>
      <c r="G1050" t="s">
        <v>10</v>
      </c>
      <c r="H1050" t="s">
        <v>9</v>
      </c>
      <c r="I1050" t="s">
        <v>261</v>
      </c>
      <c r="J1050" t="s">
        <v>6455</v>
      </c>
      <c r="K1050" t="s">
        <v>6454</v>
      </c>
      <c r="L1050" t="s">
        <v>6453</v>
      </c>
      <c r="M1050" t="s">
        <v>1395</v>
      </c>
      <c r="N1050">
        <v>3</v>
      </c>
      <c r="O1050" t="s">
        <v>6452</v>
      </c>
      <c r="P1050" t="s">
        <v>6451</v>
      </c>
      <c r="Q1050" t="s">
        <v>6450</v>
      </c>
      <c r="R1050" s="7">
        <v>38596</v>
      </c>
      <c r="S1050" s="8">
        <f t="shared" si="128"/>
        <v>2005</v>
      </c>
      <c r="T1050" s="8">
        <v>2005</v>
      </c>
      <c r="U1050" s="8">
        <f t="shared" si="129"/>
        <v>17</v>
      </c>
      <c r="V1050" s="7">
        <v>38596</v>
      </c>
      <c r="W1050" t="s">
        <v>151</v>
      </c>
      <c r="X1050" s="2">
        <v>1.6519999999999999</v>
      </c>
      <c r="Y1050" s="6">
        <f t="shared" si="130"/>
        <v>4.409919649769093E-2</v>
      </c>
      <c r="AA1050" t="s">
        <v>150</v>
      </c>
      <c r="AB1050">
        <v>17337</v>
      </c>
      <c r="AD1050" t="s">
        <v>2</v>
      </c>
      <c r="AE1050">
        <v>53</v>
      </c>
      <c r="AF1050">
        <v>9</v>
      </c>
      <c r="AH1050" t="s">
        <v>6449</v>
      </c>
      <c r="AI1050" t="s">
        <v>6448</v>
      </c>
      <c r="AJ1050" t="s">
        <v>6447</v>
      </c>
      <c r="AK1050" t="s">
        <v>6446</v>
      </c>
      <c r="AL1050">
        <v>96</v>
      </c>
      <c r="AM1050" s="5">
        <f t="shared" si="131"/>
        <v>5.6470588235294121</v>
      </c>
      <c r="AN1050" s="4">
        <f t="shared" si="132"/>
        <v>8.5529099939862362E-3</v>
      </c>
      <c r="AO1050" s="3"/>
      <c r="AP1050">
        <v>0</v>
      </c>
      <c r="AQ1050" t="s">
        <v>534</v>
      </c>
      <c r="AR1050" t="s">
        <v>6445</v>
      </c>
      <c r="AS1050" t="s">
        <v>533</v>
      </c>
      <c r="AT1050" s="2" t="s">
        <v>0</v>
      </c>
      <c r="AU1050" s="1">
        <f t="shared" si="133"/>
        <v>3.343531054657952</v>
      </c>
      <c r="AV1050" s="1">
        <f t="shared" si="134"/>
        <v>2.6326053245838583</v>
      </c>
      <c r="AW1050" s="1">
        <f t="shared" si="135"/>
        <v>1.9216795945097644</v>
      </c>
    </row>
    <row r="1051" spans="1:49" x14ac:dyDescent="0.2">
      <c r="A1051">
        <v>1049</v>
      </c>
      <c r="B1051" t="s">
        <v>6444</v>
      </c>
      <c r="C1051" t="s">
        <v>6443</v>
      </c>
      <c r="E1051">
        <v>16135759</v>
      </c>
      <c r="F1051" t="s">
        <v>6442</v>
      </c>
      <c r="G1051" t="s">
        <v>10</v>
      </c>
      <c r="H1051" t="s">
        <v>9</v>
      </c>
      <c r="I1051" t="s">
        <v>6441</v>
      </c>
      <c r="J1051">
        <v>60023324</v>
      </c>
      <c r="K1051" t="s">
        <v>6440</v>
      </c>
      <c r="L1051" t="s">
        <v>229</v>
      </c>
      <c r="M1051" t="s">
        <v>38</v>
      </c>
      <c r="N1051">
        <v>3</v>
      </c>
      <c r="O1051" t="s">
        <v>6439</v>
      </c>
      <c r="P1051" t="s">
        <v>6438</v>
      </c>
      <c r="Q1051" t="s">
        <v>6437</v>
      </c>
      <c r="R1051" s="7">
        <v>38595</v>
      </c>
      <c r="S1051" s="8">
        <f t="shared" si="128"/>
        <v>2005</v>
      </c>
      <c r="T1051" s="8">
        <v>2005</v>
      </c>
      <c r="U1051" s="8">
        <f t="shared" si="129"/>
        <v>17</v>
      </c>
      <c r="V1051" s="7">
        <v>38595</v>
      </c>
      <c r="W1051" t="s">
        <v>6436</v>
      </c>
      <c r="X1051" s="2">
        <v>3.4830000000000001</v>
      </c>
      <c r="Y1051" s="6">
        <f t="shared" si="130"/>
        <v>9.2976695763594144E-2</v>
      </c>
      <c r="AA1051">
        <v>2706474</v>
      </c>
      <c r="AB1051">
        <v>16764</v>
      </c>
      <c r="AD1051" t="s">
        <v>2</v>
      </c>
      <c r="AE1051">
        <v>25</v>
      </c>
      <c r="AF1051">
        <v>35</v>
      </c>
      <c r="AH1051" t="s">
        <v>6435</v>
      </c>
      <c r="AI1051" t="s">
        <v>6434</v>
      </c>
      <c r="AJ1051" t="s">
        <v>6433</v>
      </c>
      <c r="AK1051" t="s">
        <v>6432</v>
      </c>
      <c r="AL1051">
        <v>37</v>
      </c>
      <c r="AM1051" s="5">
        <f t="shared" si="131"/>
        <v>2.1764705882352939</v>
      </c>
      <c r="AN1051" s="4">
        <f t="shared" si="132"/>
        <v>3.2964340601821947E-3</v>
      </c>
      <c r="AO1051" s="3"/>
      <c r="AP1051">
        <v>1</v>
      </c>
      <c r="AQ1051" t="s">
        <v>1375</v>
      </c>
      <c r="AR1051" t="s">
        <v>6431</v>
      </c>
      <c r="AS1051" t="s">
        <v>1374</v>
      </c>
      <c r="AT1051" s="2">
        <v>6.1669999999999998</v>
      </c>
      <c r="AU1051" s="1">
        <f t="shared" si="133"/>
        <v>6.6072617252570547</v>
      </c>
      <c r="AV1051" s="1">
        <f t="shared" si="134"/>
        <v>4.8136564911888167</v>
      </c>
      <c r="AW1051" s="1">
        <f t="shared" si="135"/>
        <v>3.0200512571205778</v>
      </c>
    </row>
    <row r="1052" spans="1:49" x14ac:dyDescent="0.2">
      <c r="A1052">
        <v>1050</v>
      </c>
      <c r="B1052" t="s">
        <v>6430</v>
      </c>
      <c r="C1052" t="s">
        <v>6429</v>
      </c>
      <c r="D1052" t="s">
        <v>6428</v>
      </c>
      <c r="E1052">
        <v>15992939</v>
      </c>
      <c r="F1052" t="s">
        <v>6427</v>
      </c>
      <c r="G1052" t="s">
        <v>10</v>
      </c>
      <c r="H1052" t="s">
        <v>9</v>
      </c>
      <c r="I1052" t="s">
        <v>6426</v>
      </c>
      <c r="J1052" t="s">
        <v>6425</v>
      </c>
      <c r="K1052" t="s">
        <v>6424</v>
      </c>
      <c r="L1052" t="s">
        <v>6423</v>
      </c>
      <c r="M1052" t="s">
        <v>6422</v>
      </c>
      <c r="N1052">
        <v>4</v>
      </c>
      <c r="O1052" t="s">
        <v>6421</v>
      </c>
      <c r="P1052" t="s">
        <v>6420</v>
      </c>
      <c r="Q1052" t="s">
        <v>6419</v>
      </c>
      <c r="R1052" s="7">
        <v>38594</v>
      </c>
      <c r="S1052" s="8">
        <f t="shared" si="128"/>
        <v>2005</v>
      </c>
      <c r="T1052" s="8">
        <v>2005</v>
      </c>
      <c r="U1052" s="8">
        <f t="shared" si="129"/>
        <v>17</v>
      </c>
      <c r="V1052" s="7">
        <v>38594</v>
      </c>
      <c r="W1052" t="s">
        <v>6418</v>
      </c>
      <c r="X1052" s="2">
        <v>1.3919999999999999</v>
      </c>
      <c r="Y1052" s="6">
        <f t="shared" si="130"/>
        <v>3.715864499079042E-2</v>
      </c>
      <c r="AA1052" t="s">
        <v>6417</v>
      </c>
      <c r="AB1052">
        <v>24602</v>
      </c>
      <c r="AD1052" t="s">
        <v>2</v>
      </c>
      <c r="AE1052">
        <v>74</v>
      </c>
      <c r="AF1052">
        <v>2</v>
      </c>
      <c r="AH1052" t="s">
        <v>6416</v>
      </c>
      <c r="AI1052" t="s">
        <v>6415</v>
      </c>
      <c r="AJ1052" t="s">
        <v>6414</v>
      </c>
      <c r="AK1052" t="s">
        <v>6413</v>
      </c>
      <c r="AL1052">
        <v>113</v>
      </c>
      <c r="AM1052" s="5">
        <f t="shared" si="131"/>
        <v>6.6470588235294121</v>
      </c>
      <c r="AN1052" s="4">
        <f t="shared" si="132"/>
        <v>1.0067487805421297E-2</v>
      </c>
      <c r="AO1052" s="3"/>
      <c r="AP1052">
        <v>0</v>
      </c>
      <c r="AQ1052" t="s">
        <v>723</v>
      </c>
      <c r="AR1052" t="s">
        <v>1</v>
      </c>
      <c r="AS1052" t="s">
        <v>722</v>
      </c>
      <c r="AT1052" s="2">
        <v>4.9640000000000004</v>
      </c>
      <c r="AU1052" s="1">
        <f t="shared" si="133"/>
        <v>2.9031297835179681</v>
      </c>
      <c r="AV1052" s="1">
        <f t="shared" si="134"/>
        <v>2.3613066398105858</v>
      </c>
      <c r="AW1052" s="1">
        <f t="shared" si="135"/>
        <v>1.8194834961032031</v>
      </c>
    </row>
    <row r="1053" spans="1:49" x14ac:dyDescent="0.2">
      <c r="A1053">
        <v>1051</v>
      </c>
      <c r="B1053" t="s">
        <v>6412</v>
      </c>
      <c r="C1053" t="s">
        <v>6411</v>
      </c>
      <c r="D1053" t="s">
        <v>6410</v>
      </c>
      <c r="E1053">
        <v>16098971</v>
      </c>
      <c r="F1053" t="s">
        <v>6409</v>
      </c>
      <c r="G1053" t="s">
        <v>10</v>
      </c>
      <c r="H1053" t="s">
        <v>9</v>
      </c>
      <c r="I1053" t="s">
        <v>6408</v>
      </c>
      <c r="J1053" t="s">
        <v>6407</v>
      </c>
      <c r="K1053" t="s">
        <v>6406</v>
      </c>
      <c r="L1053" t="s">
        <v>6405</v>
      </c>
      <c r="M1053" t="s">
        <v>6404</v>
      </c>
      <c r="N1053">
        <v>7</v>
      </c>
      <c r="O1053" t="s">
        <v>6403</v>
      </c>
      <c r="P1053" t="s">
        <v>6402</v>
      </c>
      <c r="Q1053" t="s">
        <v>6401</v>
      </c>
      <c r="R1053" s="7">
        <v>38593</v>
      </c>
      <c r="S1053" s="8">
        <f t="shared" si="128"/>
        <v>2005</v>
      </c>
      <c r="T1053" s="8">
        <v>2005</v>
      </c>
      <c r="U1053" s="8">
        <f t="shared" si="129"/>
        <v>17</v>
      </c>
      <c r="V1053" s="7">
        <v>38593</v>
      </c>
      <c r="W1053" t="s">
        <v>642</v>
      </c>
      <c r="X1053" s="2">
        <v>1.593</v>
      </c>
      <c r="Y1053" s="6">
        <f t="shared" si="130"/>
        <v>4.2524225194201973E-2</v>
      </c>
      <c r="AA1053">
        <v>145793</v>
      </c>
      <c r="AB1053">
        <v>17481</v>
      </c>
      <c r="AD1053" t="s">
        <v>2</v>
      </c>
      <c r="AE1053">
        <v>579</v>
      </c>
      <c r="AF1053">
        <v>21</v>
      </c>
      <c r="AH1053" t="s">
        <v>6400</v>
      </c>
      <c r="AI1053" t="s">
        <v>6399</v>
      </c>
      <c r="AJ1053" t="s">
        <v>6398</v>
      </c>
      <c r="AK1053" t="s">
        <v>6397</v>
      </c>
      <c r="AL1053">
        <v>32</v>
      </c>
      <c r="AM1053" s="5">
        <f t="shared" si="131"/>
        <v>1.8823529411764706</v>
      </c>
      <c r="AN1053" s="4">
        <f t="shared" si="132"/>
        <v>2.8509699979954116E-3</v>
      </c>
      <c r="AO1053" s="3"/>
      <c r="AP1053">
        <v>1</v>
      </c>
      <c r="AR1053" t="s">
        <v>6396</v>
      </c>
      <c r="AS1053" t="s">
        <v>132</v>
      </c>
      <c r="AT1053" s="2">
        <v>4.1239999999999997</v>
      </c>
      <c r="AU1053" s="1">
        <f t="shared" si="133"/>
        <v>3.0622248635340004</v>
      </c>
      <c r="AV1053" s="1">
        <f t="shared" si="134"/>
        <v>2.268759759609869</v>
      </c>
      <c r="AW1053" s="1">
        <f t="shared" si="135"/>
        <v>1.4752946556857378</v>
      </c>
    </row>
    <row r="1054" spans="1:49" x14ac:dyDescent="0.2">
      <c r="A1054">
        <v>1052</v>
      </c>
      <c r="B1054" t="s">
        <v>6395</v>
      </c>
      <c r="C1054" t="s">
        <v>6394</v>
      </c>
      <c r="D1054" t="s">
        <v>6393</v>
      </c>
      <c r="F1054" t="s">
        <v>6392</v>
      </c>
      <c r="G1054" t="s">
        <v>10</v>
      </c>
      <c r="H1054" t="s">
        <v>9</v>
      </c>
      <c r="I1054" t="s">
        <v>6391</v>
      </c>
      <c r="J1054">
        <v>60020044</v>
      </c>
      <c r="K1054" t="s">
        <v>6390</v>
      </c>
      <c r="L1054" t="s">
        <v>251</v>
      </c>
      <c r="M1054" t="s">
        <v>71</v>
      </c>
      <c r="N1054">
        <v>5</v>
      </c>
      <c r="O1054" t="s">
        <v>6389</v>
      </c>
      <c r="P1054" t="s">
        <v>6388</v>
      </c>
      <c r="Q1054" t="s">
        <v>6387</v>
      </c>
      <c r="R1054" s="7">
        <v>38593</v>
      </c>
      <c r="S1054" s="8">
        <f t="shared" si="128"/>
        <v>2005</v>
      </c>
      <c r="T1054" s="8">
        <v>2005</v>
      </c>
      <c r="U1054" s="8">
        <f t="shared" si="129"/>
        <v>17</v>
      </c>
      <c r="V1054" s="7">
        <v>2005</v>
      </c>
      <c r="W1054" t="s">
        <v>6386</v>
      </c>
      <c r="X1054" s="2">
        <v>0.93600000000000005</v>
      </c>
      <c r="Y1054" s="6">
        <f t="shared" si="130"/>
        <v>2.4985985424841838E-2</v>
      </c>
      <c r="AA1054">
        <v>2728842</v>
      </c>
      <c r="AB1054">
        <v>21522</v>
      </c>
      <c r="AD1054" t="s">
        <v>2</v>
      </c>
      <c r="AE1054">
        <v>31</v>
      </c>
      <c r="AF1054">
        <v>8</v>
      </c>
      <c r="AH1054" t="s">
        <v>6385</v>
      </c>
      <c r="AI1054" t="s">
        <v>6384</v>
      </c>
      <c r="AJ1054" t="s">
        <v>6383</v>
      </c>
      <c r="AK1054" t="s">
        <v>6382</v>
      </c>
      <c r="AL1054">
        <v>16</v>
      </c>
      <c r="AM1054" s="5">
        <f t="shared" si="131"/>
        <v>0.94117647058823528</v>
      </c>
      <c r="AN1054" s="4">
        <f t="shared" si="132"/>
        <v>1.4254849989977058E-3</v>
      </c>
      <c r="AO1054" s="3"/>
      <c r="AP1054">
        <v>0</v>
      </c>
      <c r="AR1054" t="s">
        <v>1</v>
      </c>
      <c r="AS1054" t="s">
        <v>6381</v>
      </c>
      <c r="AT1054" s="2">
        <v>4.5270000000000001</v>
      </c>
      <c r="AU1054" s="1">
        <f t="shared" si="133"/>
        <v>1.7917835297088596</v>
      </c>
      <c r="AV1054" s="1">
        <f t="shared" si="134"/>
        <v>1.3205735211919771</v>
      </c>
      <c r="AW1054" s="1">
        <f t="shared" si="135"/>
        <v>0.84936351267509458</v>
      </c>
    </row>
    <row r="1055" spans="1:49" x14ac:dyDescent="0.2">
      <c r="A1055">
        <v>1053</v>
      </c>
      <c r="B1055" t="s">
        <v>6380</v>
      </c>
      <c r="C1055" t="s">
        <v>6379</v>
      </c>
      <c r="F1055" t="s">
        <v>6378</v>
      </c>
      <c r="G1055" t="s">
        <v>10</v>
      </c>
      <c r="H1055" t="s">
        <v>9</v>
      </c>
      <c r="I1055" t="s">
        <v>6377</v>
      </c>
      <c r="J1055" t="s">
        <v>6376</v>
      </c>
      <c r="K1055" t="s">
        <v>6375</v>
      </c>
      <c r="L1055" t="s">
        <v>6374</v>
      </c>
      <c r="M1055" t="s">
        <v>385</v>
      </c>
      <c r="N1055">
        <v>3</v>
      </c>
      <c r="O1055" t="s">
        <v>6373</v>
      </c>
      <c r="P1055" t="s">
        <v>6372</v>
      </c>
      <c r="Q1055" t="s">
        <v>6371</v>
      </c>
      <c r="R1055" s="7">
        <v>38590</v>
      </c>
      <c r="S1055" s="8">
        <f t="shared" si="128"/>
        <v>2005</v>
      </c>
      <c r="T1055" s="8">
        <v>2005</v>
      </c>
      <c r="U1055" s="8">
        <f t="shared" si="129"/>
        <v>17</v>
      </c>
      <c r="V1055" s="7">
        <v>38590</v>
      </c>
      <c r="W1055" t="s">
        <v>1441</v>
      </c>
      <c r="X1055" s="2">
        <v>1.276</v>
      </c>
      <c r="Y1055" s="6">
        <f t="shared" si="130"/>
        <v>3.4062091241557887E-2</v>
      </c>
      <c r="AA1055">
        <v>214922</v>
      </c>
      <c r="AB1055">
        <v>75087</v>
      </c>
      <c r="AC1055">
        <v>13474065</v>
      </c>
      <c r="AD1055" t="s">
        <v>2</v>
      </c>
      <c r="AE1055">
        <v>44</v>
      </c>
      <c r="AF1055" t="s">
        <v>6370</v>
      </c>
      <c r="AI1055" t="s">
        <v>6369</v>
      </c>
      <c r="AJ1055" t="s">
        <v>6368</v>
      </c>
      <c r="AK1055" t="s">
        <v>6367</v>
      </c>
      <c r="AL1055">
        <v>9</v>
      </c>
      <c r="AM1055" s="5">
        <f t="shared" si="131"/>
        <v>0.52941176470588236</v>
      </c>
      <c r="AN1055" s="4">
        <f t="shared" si="132"/>
        <v>8.0183531193620959E-4</v>
      </c>
      <c r="AO1055" s="3"/>
      <c r="AP1055">
        <v>0</v>
      </c>
      <c r="AR1055" t="s">
        <v>1</v>
      </c>
      <c r="AT1055" s="2" t="s">
        <v>0</v>
      </c>
      <c r="AU1055" s="1">
        <f t="shared" si="133"/>
        <v>2.4084014462671384</v>
      </c>
      <c r="AV1055" s="1">
        <f t="shared" si="134"/>
        <v>1.7431963276747047</v>
      </c>
      <c r="AW1055" s="1">
        <f t="shared" si="135"/>
        <v>1.0779912090822712</v>
      </c>
    </row>
    <row r="1056" spans="1:49" x14ac:dyDescent="0.2">
      <c r="A1056">
        <v>1054</v>
      </c>
      <c r="B1056" t="s">
        <v>6366</v>
      </c>
      <c r="C1056" t="s">
        <v>6365</v>
      </c>
      <c r="D1056" t="s">
        <v>6364</v>
      </c>
      <c r="F1056" t="s">
        <v>6363</v>
      </c>
      <c r="G1056" t="s">
        <v>10</v>
      </c>
      <c r="H1056" t="s">
        <v>9</v>
      </c>
      <c r="I1056" t="s">
        <v>6362</v>
      </c>
      <c r="J1056">
        <v>60018353</v>
      </c>
      <c r="K1056" t="s">
        <v>6361</v>
      </c>
      <c r="L1056" t="s">
        <v>1066</v>
      </c>
      <c r="M1056" t="s">
        <v>51</v>
      </c>
      <c r="N1056">
        <v>3</v>
      </c>
      <c r="O1056" t="s">
        <v>6360</v>
      </c>
      <c r="P1056" t="s">
        <v>6359</v>
      </c>
      <c r="Q1056" t="s">
        <v>6358</v>
      </c>
      <c r="R1056" s="7">
        <v>38590</v>
      </c>
      <c r="S1056" s="8">
        <f t="shared" si="128"/>
        <v>2005</v>
      </c>
      <c r="T1056" s="8">
        <v>2005</v>
      </c>
      <c r="U1056" s="8">
        <f t="shared" si="129"/>
        <v>17</v>
      </c>
      <c r="V1056" s="7">
        <v>38590</v>
      </c>
      <c r="W1056" t="s">
        <v>6357</v>
      </c>
      <c r="X1056" s="2">
        <v>0.69899999999999995</v>
      </c>
      <c r="Y1056" s="6">
        <f t="shared" si="130"/>
        <v>1.8659405782013295E-2</v>
      </c>
      <c r="AA1056">
        <v>9244247</v>
      </c>
      <c r="AB1056">
        <v>13660</v>
      </c>
      <c r="AD1056" t="s">
        <v>2</v>
      </c>
      <c r="AE1056">
        <v>122</v>
      </c>
      <c r="AF1056">
        <v>2</v>
      </c>
      <c r="AH1056" t="s">
        <v>874</v>
      </c>
      <c r="AI1056" t="s">
        <v>6356</v>
      </c>
      <c r="AJ1056" t="s">
        <v>6355</v>
      </c>
      <c r="AK1056" t="s">
        <v>6354</v>
      </c>
      <c r="AL1056">
        <v>17</v>
      </c>
      <c r="AM1056" s="5">
        <f t="shared" si="131"/>
        <v>1</v>
      </c>
      <c r="AN1056" s="4">
        <f t="shared" si="132"/>
        <v>1.5145778114350624E-3</v>
      </c>
      <c r="AO1056" s="3"/>
      <c r="AP1056">
        <v>0</v>
      </c>
      <c r="AQ1056" t="s">
        <v>25</v>
      </c>
      <c r="AR1056" t="s">
        <v>1</v>
      </c>
      <c r="AS1056" t="s">
        <v>24</v>
      </c>
      <c r="AT1056" s="2" t="s">
        <v>0</v>
      </c>
      <c r="AU1056" s="1">
        <f t="shared" si="133"/>
        <v>1.3515957390839823</v>
      </c>
      <c r="AV1056" s="1">
        <f t="shared" si="134"/>
        <v>1.0086991796724178</v>
      </c>
      <c r="AW1056" s="1">
        <f t="shared" si="135"/>
        <v>0.66580262026085313</v>
      </c>
    </row>
    <row r="1057" spans="1:49" x14ac:dyDescent="0.2">
      <c r="A1057">
        <v>1055</v>
      </c>
      <c r="B1057" t="s">
        <v>6353</v>
      </c>
      <c r="C1057" t="s">
        <v>6352</v>
      </c>
      <c r="E1057">
        <v>16121287</v>
      </c>
      <c r="F1057" t="s">
        <v>6351</v>
      </c>
      <c r="G1057" t="s">
        <v>10</v>
      </c>
      <c r="H1057" t="s">
        <v>9</v>
      </c>
      <c r="I1057" t="s">
        <v>6350</v>
      </c>
      <c r="J1057" t="s">
        <v>6349</v>
      </c>
      <c r="K1057" t="s">
        <v>6348</v>
      </c>
      <c r="L1057" t="s">
        <v>6347</v>
      </c>
      <c r="M1057" t="s">
        <v>6346</v>
      </c>
      <c r="N1057">
        <v>5</v>
      </c>
      <c r="O1057" t="s">
        <v>6345</v>
      </c>
      <c r="P1057" t="s">
        <v>6344</v>
      </c>
      <c r="Q1057" t="s">
        <v>6343</v>
      </c>
      <c r="R1057" s="7">
        <v>38589</v>
      </c>
      <c r="S1057" s="8">
        <f t="shared" si="128"/>
        <v>2005</v>
      </c>
      <c r="T1057" s="8">
        <v>2005</v>
      </c>
      <c r="U1057" s="8">
        <f t="shared" si="129"/>
        <v>17</v>
      </c>
      <c r="V1057" s="7">
        <v>38589</v>
      </c>
      <c r="W1057" t="s">
        <v>6335</v>
      </c>
      <c r="X1057" s="2">
        <v>0.69899999999999995</v>
      </c>
      <c r="Y1057" s="6">
        <f t="shared" si="130"/>
        <v>1.8659405782013295E-2</v>
      </c>
      <c r="AA1057" t="s">
        <v>6334</v>
      </c>
      <c r="AB1057">
        <v>21429</v>
      </c>
      <c r="AC1057">
        <v>14749092</v>
      </c>
      <c r="AD1057" t="s">
        <v>2</v>
      </c>
      <c r="AE1057">
        <v>4</v>
      </c>
      <c r="AF1057">
        <v>9</v>
      </c>
      <c r="AH1057" t="s">
        <v>6342</v>
      </c>
      <c r="AI1057" t="s">
        <v>6341</v>
      </c>
      <c r="AK1057" t="s">
        <v>6340</v>
      </c>
      <c r="AL1057">
        <v>48</v>
      </c>
      <c r="AM1057" s="5">
        <f t="shared" si="131"/>
        <v>2.8235294117647061</v>
      </c>
      <c r="AN1057" s="4">
        <f t="shared" si="132"/>
        <v>4.2764549969931181E-3</v>
      </c>
      <c r="AO1057" s="3"/>
      <c r="AP1057">
        <v>0</v>
      </c>
      <c r="AR1057" t="s">
        <v>1</v>
      </c>
      <c r="AT1057" s="2" t="s">
        <v>0</v>
      </c>
      <c r="AU1057" s="1">
        <f t="shared" si="133"/>
        <v>1.434452054650724</v>
      </c>
      <c r="AV1057" s="1">
        <f t="shared" si="134"/>
        <v>1.1467930389503207</v>
      </c>
      <c r="AW1057" s="1">
        <f t="shared" si="135"/>
        <v>0.85913402324991706</v>
      </c>
    </row>
    <row r="1058" spans="1:49" x14ac:dyDescent="0.2">
      <c r="A1058">
        <v>1056</v>
      </c>
      <c r="B1058" t="s">
        <v>6339</v>
      </c>
      <c r="C1058" t="s">
        <v>6338</v>
      </c>
      <c r="F1058" t="s">
        <v>6337</v>
      </c>
      <c r="G1058" t="s">
        <v>10</v>
      </c>
      <c r="H1058" t="s">
        <v>9</v>
      </c>
      <c r="I1058" t="s">
        <v>337</v>
      </c>
      <c r="J1058">
        <v>60105159</v>
      </c>
      <c r="K1058" t="s">
        <v>336</v>
      </c>
      <c r="L1058" t="s">
        <v>335</v>
      </c>
      <c r="M1058" t="s">
        <v>68</v>
      </c>
      <c r="N1058">
        <v>1</v>
      </c>
      <c r="O1058" t="s">
        <v>6336</v>
      </c>
      <c r="P1058">
        <v>7006346090</v>
      </c>
      <c r="Q1058">
        <v>60105159</v>
      </c>
      <c r="R1058" s="7">
        <v>38589</v>
      </c>
      <c r="S1058" s="8">
        <f t="shared" si="128"/>
        <v>2005</v>
      </c>
      <c r="T1058" s="8">
        <v>2005</v>
      </c>
      <c r="U1058" s="8">
        <f t="shared" si="129"/>
        <v>17</v>
      </c>
      <c r="V1058" s="7">
        <v>38589</v>
      </c>
      <c r="W1058" t="s">
        <v>6335</v>
      </c>
      <c r="X1058" s="2">
        <v>0.69899999999999995</v>
      </c>
      <c r="Y1058" s="6">
        <f t="shared" si="130"/>
        <v>1.8659405782013295E-2</v>
      </c>
      <c r="AA1058" t="s">
        <v>6334</v>
      </c>
      <c r="AB1058">
        <v>21429</v>
      </c>
      <c r="AC1058">
        <v>14749092</v>
      </c>
      <c r="AD1058" t="s">
        <v>2</v>
      </c>
      <c r="AE1058">
        <v>4</v>
      </c>
      <c r="AF1058">
        <v>9</v>
      </c>
      <c r="AH1058" t="s">
        <v>6333</v>
      </c>
      <c r="AI1058" t="s">
        <v>6332</v>
      </c>
      <c r="AK1058" t="s">
        <v>6331</v>
      </c>
      <c r="AL1058">
        <v>60</v>
      </c>
      <c r="AM1058" s="5">
        <f t="shared" si="131"/>
        <v>3.5294117647058822</v>
      </c>
      <c r="AN1058" s="4">
        <f t="shared" si="132"/>
        <v>5.345568746241397E-3</v>
      </c>
      <c r="AO1058" s="3"/>
      <c r="AP1058">
        <v>0</v>
      </c>
      <c r="AR1058" t="s">
        <v>1</v>
      </c>
      <c r="AT1058" s="2" t="s">
        <v>0</v>
      </c>
      <c r="AU1058" s="1">
        <f t="shared" si="133"/>
        <v>1.4665254671281724</v>
      </c>
      <c r="AV1058" s="1">
        <f t="shared" si="134"/>
        <v>1.2002487264127346</v>
      </c>
      <c r="AW1058" s="1">
        <f t="shared" si="135"/>
        <v>0.93397198569729667</v>
      </c>
    </row>
    <row r="1059" spans="1:49" x14ac:dyDescent="0.2">
      <c r="A1059">
        <v>1057</v>
      </c>
      <c r="B1059" t="s">
        <v>6330</v>
      </c>
      <c r="C1059" t="s">
        <v>6329</v>
      </c>
      <c r="F1059" t="s">
        <v>6328</v>
      </c>
      <c r="G1059" t="s">
        <v>10</v>
      </c>
      <c r="H1059" t="s">
        <v>9</v>
      </c>
      <c r="I1059" t="s">
        <v>6327</v>
      </c>
      <c r="J1059">
        <v>60021331</v>
      </c>
      <c r="K1059" t="s">
        <v>6326</v>
      </c>
      <c r="L1059" t="s">
        <v>374</v>
      </c>
      <c r="M1059" t="s">
        <v>373</v>
      </c>
      <c r="N1059">
        <v>2</v>
      </c>
      <c r="O1059" t="s">
        <v>6325</v>
      </c>
      <c r="P1059" t="s">
        <v>6324</v>
      </c>
      <c r="Q1059" t="s">
        <v>6323</v>
      </c>
      <c r="R1059" s="7">
        <v>38589</v>
      </c>
      <c r="S1059" s="8">
        <f t="shared" si="128"/>
        <v>2005</v>
      </c>
      <c r="T1059" s="8">
        <v>2005</v>
      </c>
      <c r="U1059" s="8">
        <f t="shared" si="129"/>
        <v>17</v>
      </c>
      <c r="V1059" s="7">
        <v>2005</v>
      </c>
      <c r="W1059" t="s">
        <v>824</v>
      </c>
      <c r="X1059" s="2">
        <v>0.32500000000000001</v>
      </c>
      <c r="Y1059" s="6">
        <f t="shared" si="130"/>
        <v>8.6756893836256385E-3</v>
      </c>
      <c r="AA1059">
        <v>10637710</v>
      </c>
      <c r="AB1059">
        <v>12922</v>
      </c>
      <c r="AD1059" t="s">
        <v>2</v>
      </c>
      <c r="AE1059">
        <v>51</v>
      </c>
      <c r="AF1059">
        <v>4</v>
      </c>
      <c r="AH1059" t="s">
        <v>6322</v>
      </c>
      <c r="AI1059" t="s">
        <v>6321</v>
      </c>
      <c r="AK1059" t="s">
        <v>6320</v>
      </c>
      <c r="AL1059">
        <v>7</v>
      </c>
      <c r="AM1059" s="5">
        <f t="shared" si="131"/>
        <v>0.41176470588235292</v>
      </c>
      <c r="AN1059" s="4">
        <f t="shared" si="132"/>
        <v>6.2364968706149634E-4</v>
      </c>
      <c r="AO1059" s="3"/>
      <c r="AP1059">
        <v>0</v>
      </c>
      <c r="AQ1059" t="s">
        <v>372</v>
      </c>
      <c r="AR1059" t="s">
        <v>6319</v>
      </c>
      <c r="AS1059" t="s">
        <v>371</v>
      </c>
      <c r="AT1059" s="2">
        <v>0.85599999999999998</v>
      </c>
      <c r="AU1059" s="1">
        <f t="shared" si="133"/>
        <v>0.62600774746563959</v>
      </c>
      <c r="AV1059" s="1">
        <f t="shared" si="134"/>
        <v>0.46496695353435674</v>
      </c>
      <c r="AW1059" s="1">
        <f t="shared" si="135"/>
        <v>0.3039261596030739</v>
      </c>
    </row>
    <row r="1060" spans="1:49" x14ac:dyDescent="0.2">
      <c r="A1060">
        <v>1058</v>
      </c>
      <c r="B1060" t="s">
        <v>6318</v>
      </c>
      <c r="C1060" t="s">
        <v>6317</v>
      </c>
      <c r="E1060">
        <v>16104764</v>
      </c>
      <c r="F1060" t="s">
        <v>6316</v>
      </c>
      <c r="G1060" t="s">
        <v>10</v>
      </c>
      <c r="H1060" t="s">
        <v>9</v>
      </c>
      <c r="I1060" t="s">
        <v>6315</v>
      </c>
      <c r="J1060">
        <v>60006297</v>
      </c>
      <c r="K1060" t="s">
        <v>6314</v>
      </c>
      <c r="L1060" t="s">
        <v>1278</v>
      </c>
      <c r="M1060" t="s">
        <v>38</v>
      </c>
      <c r="N1060">
        <v>4</v>
      </c>
      <c r="O1060" t="s">
        <v>6313</v>
      </c>
      <c r="P1060" t="s">
        <v>6312</v>
      </c>
      <c r="Q1060" t="s">
        <v>6311</v>
      </c>
      <c r="R1060" s="7">
        <v>38588</v>
      </c>
      <c r="S1060" s="8">
        <f t="shared" si="128"/>
        <v>2005</v>
      </c>
      <c r="T1060" s="8">
        <v>2005</v>
      </c>
      <c r="U1060" s="8">
        <f t="shared" si="129"/>
        <v>17</v>
      </c>
      <c r="V1060" s="7">
        <v>38588</v>
      </c>
      <c r="W1060" t="s">
        <v>672</v>
      </c>
      <c r="X1060" s="2">
        <v>7.1150000000000002</v>
      </c>
      <c r="Y1060" s="6">
        <f t="shared" si="130"/>
        <v>0.18993086142921972</v>
      </c>
      <c r="AA1060">
        <v>27863</v>
      </c>
      <c r="AB1060">
        <v>22680</v>
      </c>
      <c r="AD1060" t="s">
        <v>2</v>
      </c>
      <c r="AE1060">
        <v>127</v>
      </c>
      <c r="AF1060">
        <v>33</v>
      </c>
      <c r="AH1060" t="s">
        <v>6310</v>
      </c>
      <c r="AI1060" t="s">
        <v>6309</v>
      </c>
      <c r="AK1060" t="s">
        <v>6308</v>
      </c>
      <c r="AL1060">
        <v>228</v>
      </c>
      <c r="AM1060" s="5">
        <f t="shared" si="131"/>
        <v>13.411764705882353</v>
      </c>
      <c r="AN1060" s="4">
        <f t="shared" si="132"/>
        <v>2.031316123571731E-2</v>
      </c>
      <c r="AO1060" s="3"/>
      <c r="AP1060">
        <v>0</v>
      </c>
      <c r="AQ1060" t="s">
        <v>6307</v>
      </c>
      <c r="AR1060" t="s">
        <v>6306</v>
      </c>
      <c r="AS1060" t="s">
        <v>6305</v>
      </c>
      <c r="AT1060" s="2" t="s">
        <v>0</v>
      </c>
      <c r="AU1060" s="1">
        <f t="shared" si="133"/>
        <v>13.904555137116899</v>
      </c>
      <c r="AV1060" s="1">
        <f t="shared" si="134"/>
        <v>10.512201133246851</v>
      </c>
      <c r="AW1060" s="1">
        <f t="shared" si="135"/>
        <v>7.1198471293768035</v>
      </c>
    </row>
    <row r="1061" spans="1:49" x14ac:dyDescent="0.2">
      <c r="A1061">
        <v>1059</v>
      </c>
      <c r="B1061" t="s">
        <v>6304</v>
      </c>
      <c r="C1061" t="s">
        <v>6303</v>
      </c>
      <c r="F1061" t="s">
        <v>6302</v>
      </c>
      <c r="G1061" t="s">
        <v>10</v>
      </c>
      <c r="H1061" t="s">
        <v>9</v>
      </c>
      <c r="I1061" t="s">
        <v>6301</v>
      </c>
      <c r="J1061" t="s">
        <v>6300</v>
      </c>
      <c r="K1061" t="s">
        <v>6299</v>
      </c>
      <c r="L1061" t="s">
        <v>6298</v>
      </c>
      <c r="M1061" t="s">
        <v>6297</v>
      </c>
      <c r="N1061">
        <v>2</v>
      </c>
      <c r="O1061" t="s">
        <v>6296</v>
      </c>
      <c r="P1061" t="s">
        <v>6295</v>
      </c>
      <c r="Q1061" t="s">
        <v>6294</v>
      </c>
      <c r="R1061" s="7">
        <v>38588</v>
      </c>
      <c r="S1061" s="8">
        <f t="shared" si="128"/>
        <v>2005</v>
      </c>
      <c r="T1061" s="8">
        <v>2005</v>
      </c>
      <c r="U1061" s="8">
        <f t="shared" si="129"/>
        <v>17</v>
      </c>
      <c r="V1061" s="7">
        <v>2005</v>
      </c>
      <c r="W1061" t="s">
        <v>6293</v>
      </c>
      <c r="X1061" s="2">
        <v>0.57399999999999995</v>
      </c>
      <c r="Y1061" s="6">
        <f t="shared" si="130"/>
        <v>1.5322602172926509E-2</v>
      </c>
      <c r="AA1061">
        <v>213640</v>
      </c>
      <c r="AB1061">
        <v>28115</v>
      </c>
      <c r="AD1061" t="s">
        <v>2</v>
      </c>
      <c r="AE1061">
        <v>81</v>
      </c>
      <c r="AF1061">
        <v>10</v>
      </c>
      <c r="AH1061" t="s">
        <v>6292</v>
      </c>
      <c r="AI1061" t="s">
        <v>6291</v>
      </c>
      <c r="AK1061" t="s">
        <v>6290</v>
      </c>
      <c r="AL1061">
        <v>5</v>
      </c>
      <c r="AM1061" s="5">
        <f t="shared" si="131"/>
        <v>0.29411764705882354</v>
      </c>
      <c r="AN1061" s="4">
        <f t="shared" si="132"/>
        <v>4.4546406218678308E-4</v>
      </c>
      <c r="AO1061" s="3"/>
      <c r="AP1061">
        <v>0</v>
      </c>
      <c r="AQ1061" t="s">
        <v>6289</v>
      </c>
      <c r="AR1061" t="s">
        <v>6288</v>
      </c>
      <c r="AS1061" t="s">
        <v>6287</v>
      </c>
      <c r="AT1061" s="2">
        <v>1.532</v>
      </c>
      <c r="AU1061" s="1">
        <f t="shared" si="133"/>
        <v>1.0859460739704592</v>
      </c>
      <c r="AV1061" s="1">
        <f t="shared" si="134"/>
        <v>0.78840331175566469</v>
      </c>
      <c r="AW1061" s="1">
        <f t="shared" si="135"/>
        <v>0.49086054954087011</v>
      </c>
    </row>
    <row r="1062" spans="1:49" x14ac:dyDescent="0.2">
      <c r="A1062">
        <v>1060</v>
      </c>
      <c r="B1062" t="s">
        <v>6286</v>
      </c>
      <c r="C1062" t="s">
        <v>6285</v>
      </c>
      <c r="F1062" t="s">
        <v>6284</v>
      </c>
      <c r="G1062" t="s">
        <v>10</v>
      </c>
      <c r="H1062" t="s">
        <v>9</v>
      </c>
      <c r="I1062" t="s">
        <v>6283</v>
      </c>
      <c r="J1062">
        <v>60008088</v>
      </c>
      <c r="K1062" t="s">
        <v>984</v>
      </c>
      <c r="L1062" t="s">
        <v>983</v>
      </c>
      <c r="M1062" t="s">
        <v>982</v>
      </c>
      <c r="N1062">
        <v>3</v>
      </c>
      <c r="O1062" t="s">
        <v>6282</v>
      </c>
      <c r="P1062" t="s">
        <v>6281</v>
      </c>
      <c r="Q1062" t="s">
        <v>6280</v>
      </c>
      <c r="R1062" s="7">
        <v>38587</v>
      </c>
      <c r="S1062" s="8">
        <f t="shared" si="128"/>
        <v>2005</v>
      </c>
      <c r="T1062" s="8">
        <v>2005</v>
      </c>
      <c r="U1062" s="8">
        <f t="shared" si="129"/>
        <v>17</v>
      </c>
      <c r="V1062" s="7">
        <v>38587</v>
      </c>
      <c r="W1062" t="s">
        <v>1034</v>
      </c>
      <c r="X1062" s="2">
        <v>0.621</v>
      </c>
      <c r="Y1062" s="6">
        <f t="shared" si="130"/>
        <v>1.6577240329943142E-2</v>
      </c>
      <c r="AA1062">
        <v>11755326</v>
      </c>
      <c r="AB1062">
        <v>4700151916</v>
      </c>
      <c r="AC1062">
        <v>11755334</v>
      </c>
      <c r="AD1062" t="s">
        <v>2</v>
      </c>
      <c r="AF1062">
        <v>1039</v>
      </c>
      <c r="AH1062" t="s">
        <v>6279</v>
      </c>
      <c r="AI1062" t="s">
        <v>6278</v>
      </c>
      <c r="AJ1062" t="s">
        <v>6277</v>
      </c>
      <c r="AK1062" t="s">
        <v>6276</v>
      </c>
      <c r="AL1062">
        <v>0</v>
      </c>
      <c r="AM1062" s="5">
        <f t="shared" si="131"/>
        <v>0</v>
      </c>
      <c r="AN1062" s="4">
        <f t="shared" si="132"/>
        <v>0</v>
      </c>
      <c r="AO1062" s="3"/>
      <c r="AP1062">
        <v>0</v>
      </c>
      <c r="AR1062" t="s">
        <v>1</v>
      </c>
      <c r="AT1062" s="2">
        <v>1.091</v>
      </c>
      <c r="AU1062" s="1">
        <f t="shared" si="133"/>
        <v>1.1604068230960198</v>
      </c>
      <c r="AV1062" s="1">
        <f t="shared" si="134"/>
        <v>0.82886201649715707</v>
      </c>
      <c r="AW1062" s="1">
        <f t="shared" si="135"/>
        <v>0.4973172098982942</v>
      </c>
    </row>
    <row r="1063" spans="1:49" x14ac:dyDescent="0.2">
      <c r="A1063">
        <v>1061</v>
      </c>
      <c r="B1063" t="s">
        <v>6275</v>
      </c>
      <c r="C1063" t="s">
        <v>6274</v>
      </c>
      <c r="D1063" t="s">
        <v>6273</v>
      </c>
      <c r="F1063" t="s">
        <v>6272</v>
      </c>
      <c r="G1063" t="s">
        <v>10</v>
      </c>
      <c r="H1063" t="s">
        <v>9</v>
      </c>
      <c r="I1063" t="s">
        <v>6271</v>
      </c>
      <c r="J1063">
        <v>60008950</v>
      </c>
      <c r="K1063" t="s">
        <v>6270</v>
      </c>
      <c r="L1063" t="s">
        <v>1365</v>
      </c>
      <c r="M1063" t="s">
        <v>48</v>
      </c>
      <c r="N1063">
        <v>3</v>
      </c>
      <c r="O1063" t="s">
        <v>6269</v>
      </c>
      <c r="P1063" t="s">
        <v>6268</v>
      </c>
      <c r="Q1063" t="s">
        <v>6267</v>
      </c>
      <c r="R1063" s="7">
        <v>38585</v>
      </c>
      <c r="S1063" s="8">
        <f t="shared" si="128"/>
        <v>2005</v>
      </c>
      <c r="T1063" s="8">
        <v>2005</v>
      </c>
      <c r="U1063" s="8">
        <f t="shared" si="129"/>
        <v>17</v>
      </c>
      <c r="V1063" s="7">
        <v>38585</v>
      </c>
      <c r="W1063" t="s">
        <v>6266</v>
      </c>
      <c r="X1063" s="2">
        <v>0.85699999999999998</v>
      </c>
      <c r="Y1063" s="6">
        <f t="shared" si="130"/>
        <v>2.287712554389899E-2</v>
      </c>
      <c r="AA1063">
        <v>223727</v>
      </c>
      <c r="AB1063">
        <v>28570</v>
      </c>
      <c r="AD1063" t="s">
        <v>2</v>
      </c>
      <c r="AE1063">
        <v>38</v>
      </c>
      <c r="AF1063">
        <v>16</v>
      </c>
      <c r="AH1063" t="s">
        <v>6265</v>
      </c>
      <c r="AI1063" t="s">
        <v>6264</v>
      </c>
      <c r="AK1063" t="s">
        <v>6263</v>
      </c>
      <c r="AL1063">
        <v>5</v>
      </c>
      <c r="AM1063" s="5">
        <f t="shared" si="131"/>
        <v>0.29411764705882354</v>
      </c>
      <c r="AN1063" s="4">
        <f t="shared" si="132"/>
        <v>4.4546406218678308E-4</v>
      </c>
      <c r="AO1063" s="3"/>
      <c r="AP1063">
        <v>0</v>
      </c>
      <c r="AR1063" t="s">
        <v>1</v>
      </c>
      <c r="AT1063" s="2" t="s">
        <v>0</v>
      </c>
      <c r="AU1063" s="1">
        <f t="shared" si="133"/>
        <v>1.6147627099385327</v>
      </c>
      <c r="AV1063" s="1">
        <f t="shared" si="134"/>
        <v>1.1661294803042888</v>
      </c>
      <c r="AW1063" s="1">
        <f t="shared" si="135"/>
        <v>0.71749625067004452</v>
      </c>
    </row>
    <row r="1064" spans="1:49" x14ac:dyDescent="0.2">
      <c r="A1064">
        <v>1062</v>
      </c>
      <c r="B1064" t="s">
        <v>6262</v>
      </c>
      <c r="C1064" t="s">
        <v>6261</v>
      </c>
      <c r="F1064" t="s">
        <v>6260</v>
      </c>
      <c r="G1064" t="s">
        <v>10</v>
      </c>
      <c r="H1064" t="s">
        <v>9</v>
      </c>
      <c r="I1064" t="s">
        <v>479</v>
      </c>
      <c r="J1064">
        <v>60032144</v>
      </c>
      <c r="K1064" t="s">
        <v>497</v>
      </c>
      <c r="L1064" t="s">
        <v>306</v>
      </c>
      <c r="M1064" t="s">
        <v>305</v>
      </c>
      <c r="N1064">
        <v>4</v>
      </c>
      <c r="O1064" t="s">
        <v>6259</v>
      </c>
      <c r="P1064" t="s">
        <v>6258</v>
      </c>
      <c r="Q1064" t="s">
        <v>494</v>
      </c>
      <c r="R1064" s="7">
        <v>38584</v>
      </c>
      <c r="S1064" s="8">
        <f t="shared" si="128"/>
        <v>2005</v>
      </c>
      <c r="T1064" s="8">
        <v>2005</v>
      </c>
      <c r="U1064" s="8">
        <f t="shared" si="129"/>
        <v>17</v>
      </c>
      <c r="V1064" s="7">
        <v>38584</v>
      </c>
      <c r="W1064" t="s">
        <v>643</v>
      </c>
      <c r="X1064" s="2">
        <v>0.30399999999999999</v>
      </c>
      <c r="Y1064" s="6">
        <f t="shared" si="130"/>
        <v>8.115106377299057E-3</v>
      </c>
      <c r="AA1064">
        <v>8952477</v>
      </c>
      <c r="AB1064">
        <v>12250</v>
      </c>
      <c r="AD1064" t="s">
        <v>2</v>
      </c>
      <c r="AE1064">
        <v>46</v>
      </c>
      <c r="AF1064">
        <v>4</v>
      </c>
      <c r="AH1064" t="s">
        <v>6257</v>
      </c>
      <c r="AI1064" t="s">
        <v>6256</v>
      </c>
      <c r="AJ1064" t="s">
        <v>6255</v>
      </c>
      <c r="AK1064" t="s">
        <v>6254</v>
      </c>
      <c r="AL1064">
        <v>11</v>
      </c>
      <c r="AM1064" s="5">
        <f t="shared" si="131"/>
        <v>0.6470588235294118</v>
      </c>
      <c r="AN1064" s="4">
        <f t="shared" si="132"/>
        <v>9.8002093681092274E-4</v>
      </c>
      <c r="AO1064" s="3"/>
      <c r="AP1064">
        <v>0</v>
      </c>
      <c r="AR1064" t="s">
        <v>1</v>
      </c>
      <c r="AT1064" s="2" t="s">
        <v>0</v>
      </c>
      <c r="AU1064" s="1">
        <f t="shared" si="133"/>
        <v>0.59745807451526156</v>
      </c>
      <c r="AV1064" s="1">
        <f t="shared" si="134"/>
        <v>0.45475636570549893</v>
      </c>
      <c r="AW1064" s="1">
        <f t="shared" si="135"/>
        <v>0.3120546568957363</v>
      </c>
    </row>
    <row r="1065" spans="1:49" x14ac:dyDescent="0.2">
      <c r="A1065">
        <v>1063</v>
      </c>
      <c r="B1065" t="s">
        <v>6253</v>
      </c>
      <c r="C1065" t="s">
        <v>6252</v>
      </c>
      <c r="F1065" t="s">
        <v>6251</v>
      </c>
      <c r="G1065" t="s">
        <v>10</v>
      </c>
      <c r="H1065" t="s">
        <v>9</v>
      </c>
      <c r="I1065" t="s">
        <v>1058</v>
      </c>
      <c r="J1065">
        <v>60024155</v>
      </c>
      <c r="K1065" t="s">
        <v>1057</v>
      </c>
      <c r="L1065" t="s">
        <v>1056</v>
      </c>
      <c r="M1065" t="s">
        <v>42</v>
      </c>
      <c r="N1065">
        <v>1</v>
      </c>
      <c r="O1065" t="s">
        <v>6250</v>
      </c>
      <c r="P1065">
        <v>36071638600</v>
      </c>
      <c r="Q1065">
        <v>60024155</v>
      </c>
      <c r="R1065" s="7">
        <v>38584</v>
      </c>
      <c r="S1065" s="8">
        <f t="shared" si="128"/>
        <v>2005</v>
      </c>
      <c r="T1065" s="8">
        <v>2005</v>
      </c>
      <c r="U1065" s="8">
        <f t="shared" si="129"/>
        <v>17</v>
      </c>
      <c r="V1065" s="7">
        <v>38584</v>
      </c>
      <c r="W1065" t="s">
        <v>643</v>
      </c>
      <c r="X1065" s="2">
        <v>0.30399999999999999</v>
      </c>
      <c r="Y1065" s="6">
        <f t="shared" si="130"/>
        <v>8.115106377299057E-3</v>
      </c>
      <c r="AA1065">
        <v>8952477</v>
      </c>
      <c r="AB1065">
        <v>12250</v>
      </c>
      <c r="AD1065" t="s">
        <v>2</v>
      </c>
      <c r="AE1065">
        <v>46</v>
      </c>
      <c r="AF1065">
        <v>4</v>
      </c>
      <c r="AH1065" t="s">
        <v>6249</v>
      </c>
      <c r="AI1065" t="s">
        <v>6248</v>
      </c>
      <c r="AJ1065" t="s">
        <v>6247</v>
      </c>
      <c r="AK1065" t="s">
        <v>6246</v>
      </c>
      <c r="AL1065">
        <v>42</v>
      </c>
      <c r="AM1065" s="5">
        <f t="shared" si="131"/>
        <v>2.4705882352941178</v>
      </c>
      <c r="AN1065" s="4">
        <f t="shared" si="132"/>
        <v>3.7418981223689782E-3</v>
      </c>
      <c r="AO1065" s="3"/>
      <c r="AP1065">
        <v>0</v>
      </c>
      <c r="AR1065" t="s">
        <v>1</v>
      </c>
      <c r="AT1065" s="2" t="s">
        <v>0</v>
      </c>
      <c r="AU1065" s="1">
        <f t="shared" si="133"/>
        <v>0.68031439008200323</v>
      </c>
      <c r="AV1065" s="1">
        <f t="shared" si="134"/>
        <v>0.59285022498340179</v>
      </c>
      <c r="AW1065" s="1">
        <f t="shared" si="135"/>
        <v>0.50538605988480023</v>
      </c>
    </row>
    <row r="1066" spans="1:49" x14ac:dyDescent="0.2">
      <c r="A1066">
        <v>1064</v>
      </c>
      <c r="B1066" t="s">
        <v>6245</v>
      </c>
      <c r="C1066" t="s">
        <v>6244</v>
      </c>
      <c r="F1066" t="s">
        <v>6243</v>
      </c>
      <c r="G1066" t="s">
        <v>10</v>
      </c>
      <c r="H1066" t="s">
        <v>9</v>
      </c>
      <c r="I1066" t="s">
        <v>6242</v>
      </c>
      <c r="J1066">
        <v>60004636</v>
      </c>
      <c r="K1066" t="s">
        <v>236</v>
      </c>
      <c r="L1066" t="s">
        <v>235</v>
      </c>
      <c r="M1066" t="s">
        <v>31</v>
      </c>
      <c r="N1066">
        <v>4</v>
      </c>
      <c r="O1066" t="s">
        <v>6241</v>
      </c>
      <c r="P1066" t="s">
        <v>6240</v>
      </c>
      <c r="Q1066" t="s">
        <v>6239</v>
      </c>
      <c r="R1066" s="7">
        <v>38584</v>
      </c>
      <c r="S1066" s="8">
        <f t="shared" si="128"/>
        <v>2005</v>
      </c>
      <c r="T1066" s="8">
        <v>2005</v>
      </c>
      <c r="U1066" s="8">
        <f t="shared" si="129"/>
        <v>17</v>
      </c>
      <c r="V1066" s="7">
        <v>38584</v>
      </c>
      <c r="W1066" t="s">
        <v>643</v>
      </c>
      <c r="X1066" s="2">
        <v>0.30399999999999999</v>
      </c>
      <c r="Y1066" s="6">
        <f t="shared" si="130"/>
        <v>8.115106377299057E-3</v>
      </c>
      <c r="AA1066">
        <v>8952477</v>
      </c>
      <c r="AB1066">
        <v>12250</v>
      </c>
      <c r="AD1066" t="s">
        <v>2</v>
      </c>
      <c r="AE1066">
        <v>46</v>
      </c>
      <c r="AF1066">
        <v>4</v>
      </c>
      <c r="AH1066" t="s">
        <v>6238</v>
      </c>
      <c r="AI1066" t="s">
        <v>6237</v>
      </c>
      <c r="AJ1066" t="s">
        <v>6236</v>
      </c>
      <c r="AK1066" t="s">
        <v>6235</v>
      </c>
      <c r="AL1066">
        <v>8</v>
      </c>
      <c r="AM1066" s="5">
        <f t="shared" si="131"/>
        <v>0.47058823529411764</v>
      </c>
      <c r="AN1066" s="4">
        <f t="shared" si="132"/>
        <v>7.1274249949885291E-4</v>
      </c>
      <c r="AO1066" s="3"/>
      <c r="AP1066">
        <v>0</v>
      </c>
      <c r="AR1066" t="s">
        <v>1</v>
      </c>
      <c r="AT1066" s="2" t="s">
        <v>0</v>
      </c>
      <c r="AU1066" s="1">
        <f t="shared" si="133"/>
        <v>0.58943972139589951</v>
      </c>
      <c r="AV1066" s="1">
        <f t="shared" si="134"/>
        <v>0.44139244383989545</v>
      </c>
      <c r="AW1066" s="1">
        <f t="shared" si="135"/>
        <v>0.2933451662838914</v>
      </c>
    </row>
    <row r="1067" spans="1:49" x14ac:dyDescent="0.2">
      <c r="A1067">
        <v>1065</v>
      </c>
      <c r="B1067" t="s">
        <v>6234</v>
      </c>
      <c r="C1067" t="s">
        <v>6233</v>
      </c>
      <c r="F1067" t="s">
        <v>6232</v>
      </c>
      <c r="G1067" t="s">
        <v>10</v>
      </c>
      <c r="H1067" t="s">
        <v>9</v>
      </c>
      <c r="I1067" t="s">
        <v>6231</v>
      </c>
      <c r="J1067">
        <v>60028442</v>
      </c>
      <c r="K1067" t="s">
        <v>6230</v>
      </c>
      <c r="L1067" t="s">
        <v>1083</v>
      </c>
      <c r="M1067" t="s">
        <v>92</v>
      </c>
      <c r="N1067">
        <v>2</v>
      </c>
      <c r="O1067" t="s">
        <v>6229</v>
      </c>
      <c r="P1067" t="s">
        <v>6228</v>
      </c>
      <c r="Q1067" t="s">
        <v>6227</v>
      </c>
      <c r="R1067" s="7">
        <v>38584</v>
      </c>
      <c r="S1067" s="8">
        <f t="shared" si="128"/>
        <v>2005</v>
      </c>
      <c r="T1067" s="8">
        <v>2005</v>
      </c>
      <c r="U1067" s="8">
        <f t="shared" si="129"/>
        <v>17</v>
      </c>
      <c r="V1067" s="7">
        <v>38584</v>
      </c>
      <c r="W1067" t="s">
        <v>643</v>
      </c>
      <c r="X1067" s="2">
        <v>0.30399999999999999</v>
      </c>
      <c r="Y1067" s="6">
        <f t="shared" si="130"/>
        <v>8.115106377299057E-3</v>
      </c>
      <c r="AA1067">
        <v>8952477</v>
      </c>
      <c r="AB1067">
        <v>12250</v>
      </c>
      <c r="AD1067" t="s">
        <v>2</v>
      </c>
      <c r="AE1067">
        <v>46</v>
      </c>
      <c r="AF1067">
        <v>4</v>
      </c>
      <c r="AH1067" t="s">
        <v>6226</v>
      </c>
      <c r="AI1067" t="s">
        <v>6225</v>
      </c>
      <c r="AJ1067" t="s">
        <v>6224</v>
      </c>
      <c r="AK1067" t="s">
        <v>6223</v>
      </c>
      <c r="AL1067">
        <v>4</v>
      </c>
      <c r="AM1067" s="5">
        <f t="shared" si="131"/>
        <v>0.23529411764705882</v>
      </c>
      <c r="AN1067" s="4">
        <f t="shared" si="132"/>
        <v>3.5637124974942646E-4</v>
      </c>
      <c r="AO1067" s="3"/>
      <c r="AP1067">
        <v>0</v>
      </c>
      <c r="AR1067" t="s">
        <v>1</v>
      </c>
      <c r="AT1067" s="2" t="s">
        <v>0</v>
      </c>
      <c r="AU1067" s="1">
        <f t="shared" si="133"/>
        <v>0.57874858390341666</v>
      </c>
      <c r="AV1067" s="1">
        <f t="shared" si="134"/>
        <v>0.42357388135242419</v>
      </c>
      <c r="AW1067" s="1">
        <f t="shared" si="135"/>
        <v>0.2683991788014316</v>
      </c>
    </row>
    <row r="1068" spans="1:49" x14ac:dyDescent="0.2">
      <c r="A1068">
        <v>1066</v>
      </c>
      <c r="B1068" t="s">
        <v>6222</v>
      </c>
      <c r="C1068" t="s">
        <v>6221</v>
      </c>
      <c r="F1068" t="s">
        <v>6220</v>
      </c>
      <c r="G1068" t="s">
        <v>10</v>
      </c>
      <c r="H1068" t="s">
        <v>9</v>
      </c>
      <c r="I1068" t="s">
        <v>182</v>
      </c>
      <c r="J1068" t="s">
        <v>6219</v>
      </c>
      <c r="K1068" t="s">
        <v>6218</v>
      </c>
      <c r="L1068" t="s">
        <v>6217</v>
      </c>
      <c r="M1068" t="s">
        <v>835</v>
      </c>
      <c r="N1068">
        <v>3</v>
      </c>
      <c r="O1068" t="s">
        <v>6216</v>
      </c>
      <c r="P1068" t="s">
        <v>6215</v>
      </c>
      <c r="Q1068" t="s">
        <v>6214</v>
      </c>
      <c r="R1068" s="7">
        <v>38584</v>
      </c>
      <c r="S1068" s="8">
        <f t="shared" si="128"/>
        <v>2005</v>
      </c>
      <c r="T1068" s="8">
        <v>2005</v>
      </c>
      <c r="U1068" s="8">
        <f t="shared" si="129"/>
        <v>17</v>
      </c>
      <c r="V1068" s="7">
        <v>38584</v>
      </c>
      <c r="W1068" t="s">
        <v>643</v>
      </c>
      <c r="X1068" s="2">
        <v>0.30399999999999999</v>
      </c>
      <c r="Y1068" s="6">
        <f t="shared" si="130"/>
        <v>8.115106377299057E-3</v>
      </c>
      <c r="AA1068">
        <v>8952477</v>
      </c>
      <c r="AB1068">
        <v>12250</v>
      </c>
      <c r="AD1068" t="s">
        <v>2</v>
      </c>
      <c r="AE1068">
        <v>46</v>
      </c>
      <c r="AF1068">
        <v>4</v>
      </c>
      <c r="AH1068" t="s">
        <v>6213</v>
      </c>
      <c r="AI1068" t="s">
        <v>6212</v>
      </c>
      <c r="AJ1068" t="s">
        <v>6211</v>
      </c>
      <c r="AK1068" t="s">
        <v>6210</v>
      </c>
      <c r="AL1068">
        <v>2</v>
      </c>
      <c r="AM1068" s="5">
        <f t="shared" si="131"/>
        <v>0.11764705882352941</v>
      </c>
      <c r="AN1068" s="4">
        <f t="shared" si="132"/>
        <v>1.7818562487471323E-4</v>
      </c>
      <c r="AO1068" s="3"/>
      <c r="AP1068">
        <v>0</v>
      </c>
      <c r="AR1068" t="s">
        <v>1</v>
      </c>
      <c r="AT1068" s="2" t="s">
        <v>0</v>
      </c>
      <c r="AU1068" s="1">
        <f t="shared" si="133"/>
        <v>0.5734030151571754</v>
      </c>
      <c r="AV1068" s="1">
        <f t="shared" si="134"/>
        <v>0.41466460010868855</v>
      </c>
      <c r="AW1068" s="1">
        <f t="shared" si="135"/>
        <v>0.25592618506020165</v>
      </c>
    </row>
    <row r="1069" spans="1:49" x14ac:dyDescent="0.2">
      <c r="A1069">
        <v>1067</v>
      </c>
      <c r="B1069" t="s">
        <v>6209</v>
      </c>
      <c r="C1069" t="s">
        <v>6208</v>
      </c>
      <c r="F1069" t="s">
        <v>6207</v>
      </c>
      <c r="G1069" t="s">
        <v>10</v>
      </c>
      <c r="H1069" t="s">
        <v>9</v>
      </c>
      <c r="I1069" t="s">
        <v>160</v>
      </c>
      <c r="J1069" t="s">
        <v>188</v>
      </c>
      <c r="K1069" t="s">
        <v>187</v>
      </c>
      <c r="L1069" t="s">
        <v>186</v>
      </c>
      <c r="M1069" t="s">
        <v>101</v>
      </c>
      <c r="N1069">
        <v>4</v>
      </c>
      <c r="O1069" t="s">
        <v>6206</v>
      </c>
      <c r="P1069" t="s">
        <v>6205</v>
      </c>
      <c r="Q1069" t="s">
        <v>6204</v>
      </c>
      <c r="R1069" s="7">
        <v>38584</v>
      </c>
      <c r="S1069" s="8">
        <f t="shared" si="128"/>
        <v>2005</v>
      </c>
      <c r="T1069" s="8">
        <v>2005</v>
      </c>
      <c r="U1069" s="8">
        <f t="shared" si="129"/>
        <v>17</v>
      </c>
      <c r="V1069" s="7">
        <v>38584</v>
      </c>
      <c r="W1069" t="s">
        <v>643</v>
      </c>
      <c r="X1069" s="2">
        <v>0.30399999999999999</v>
      </c>
      <c r="Y1069" s="6">
        <f t="shared" si="130"/>
        <v>8.115106377299057E-3</v>
      </c>
      <c r="AA1069">
        <v>8952477</v>
      </c>
      <c r="AB1069">
        <v>12250</v>
      </c>
      <c r="AD1069" t="s">
        <v>2</v>
      </c>
      <c r="AE1069">
        <v>46</v>
      </c>
      <c r="AF1069">
        <v>4</v>
      </c>
      <c r="AH1069" t="s">
        <v>6203</v>
      </c>
      <c r="AI1069" t="s">
        <v>6202</v>
      </c>
      <c r="AJ1069" t="s">
        <v>6201</v>
      </c>
      <c r="AK1069" t="s">
        <v>6200</v>
      </c>
      <c r="AL1069">
        <v>12</v>
      </c>
      <c r="AM1069" s="5">
        <f t="shared" si="131"/>
        <v>0.70588235294117652</v>
      </c>
      <c r="AN1069" s="4">
        <f t="shared" si="132"/>
        <v>1.0691137492482795E-3</v>
      </c>
      <c r="AO1069" s="3"/>
      <c r="AP1069">
        <v>0</v>
      </c>
      <c r="AR1069" t="s">
        <v>1</v>
      </c>
      <c r="AT1069" s="2" t="s">
        <v>0</v>
      </c>
      <c r="AU1069" s="1">
        <f t="shared" si="133"/>
        <v>0.60013085888838236</v>
      </c>
      <c r="AV1069" s="1">
        <f t="shared" si="134"/>
        <v>0.45921100632736683</v>
      </c>
      <c r="AW1069" s="1">
        <f t="shared" si="135"/>
        <v>0.31829115376635125</v>
      </c>
    </row>
    <row r="1070" spans="1:49" x14ac:dyDescent="0.2">
      <c r="A1070">
        <v>1068</v>
      </c>
      <c r="B1070" t="s">
        <v>6199</v>
      </c>
      <c r="C1070" t="s">
        <v>6198</v>
      </c>
      <c r="F1070" t="s">
        <v>6197</v>
      </c>
      <c r="G1070" t="s">
        <v>10</v>
      </c>
      <c r="H1070" t="s">
        <v>9</v>
      </c>
      <c r="I1070" t="s">
        <v>6196</v>
      </c>
      <c r="J1070">
        <v>60014907</v>
      </c>
      <c r="K1070" t="s">
        <v>94</v>
      </c>
      <c r="L1070" t="s">
        <v>93</v>
      </c>
      <c r="M1070" t="s">
        <v>92</v>
      </c>
      <c r="N1070">
        <v>5</v>
      </c>
      <c r="O1070" t="s">
        <v>6195</v>
      </c>
      <c r="P1070" t="s">
        <v>365</v>
      </c>
      <c r="Q1070" t="s">
        <v>364</v>
      </c>
      <c r="R1070" s="7">
        <v>38584</v>
      </c>
      <c r="S1070" s="8">
        <f t="shared" si="128"/>
        <v>2005</v>
      </c>
      <c r="T1070" s="8">
        <v>2005</v>
      </c>
      <c r="U1070" s="8">
        <f t="shared" si="129"/>
        <v>17</v>
      </c>
      <c r="V1070" s="7">
        <v>38584</v>
      </c>
      <c r="W1070" t="s">
        <v>643</v>
      </c>
      <c r="X1070" s="2">
        <v>0.30399999999999999</v>
      </c>
      <c r="Y1070" s="6">
        <f t="shared" si="130"/>
        <v>8.115106377299057E-3</v>
      </c>
      <c r="AA1070">
        <v>8952477</v>
      </c>
      <c r="AB1070">
        <v>12250</v>
      </c>
      <c r="AD1070" t="s">
        <v>2</v>
      </c>
      <c r="AE1070">
        <v>46</v>
      </c>
      <c r="AF1070">
        <v>4</v>
      </c>
      <c r="AH1070" t="s">
        <v>6194</v>
      </c>
      <c r="AI1070" t="s">
        <v>6193</v>
      </c>
      <c r="AJ1070" t="s">
        <v>6192</v>
      </c>
      <c r="AK1070" t="s">
        <v>6191</v>
      </c>
      <c r="AL1070">
        <v>6</v>
      </c>
      <c r="AM1070" s="5">
        <f t="shared" si="131"/>
        <v>0.35294117647058826</v>
      </c>
      <c r="AN1070" s="4">
        <f t="shared" si="132"/>
        <v>5.3455687462413976E-4</v>
      </c>
      <c r="AO1070" s="3"/>
      <c r="AP1070">
        <v>0</v>
      </c>
      <c r="AR1070" t="s">
        <v>1</v>
      </c>
      <c r="AT1070" s="2" t="s">
        <v>0</v>
      </c>
      <c r="AU1070" s="1">
        <f t="shared" si="133"/>
        <v>0.58409415264965814</v>
      </c>
      <c r="AV1070" s="1">
        <f t="shared" si="134"/>
        <v>0.43248316259615982</v>
      </c>
      <c r="AW1070" s="1">
        <f t="shared" si="135"/>
        <v>0.2808721725426615</v>
      </c>
    </row>
    <row r="1071" spans="1:49" x14ac:dyDescent="0.2">
      <c r="A1071">
        <v>1069</v>
      </c>
      <c r="B1071" t="s">
        <v>6190</v>
      </c>
      <c r="C1071" t="s">
        <v>6189</v>
      </c>
      <c r="F1071" t="s">
        <v>6188</v>
      </c>
      <c r="G1071" t="s">
        <v>10</v>
      </c>
      <c r="H1071" t="s">
        <v>9</v>
      </c>
      <c r="I1071" t="s">
        <v>1013</v>
      </c>
      <c r="J1071" t="s">
        <v>6187</v>
      </c>
      <c r="K1071" t="s">
        <v>6186</v>
      </c>
      <c r="L1071" t="s">
        <v>6185</v>
      </c>
      <c r="M1071" t="s">
        <v>6184</v>
      </c>
      <c r="N1071">
        <v>3</v>
      </c>
      <c r="O1071" t="s">
        <v>6183</v>
      </c>
      <c r="P1071" t="s">
        <v>6182</v>
      </c>
      <c r="Q1071" t="s">
        <v>6181</v>
      </c>
      <c r="R1071" s="7">
        <v>38584</v>
      </c>
      <c r="S1071" s="8">
        <f t="shared" si="128"/>
        <v>2005</v>
      </c>
      <c r="T1071" s="8">
        <v>2005</v>
      </c>
      <c r="U1071" s="8">
        <f t="shared" si="129"/>
        <v>17</v>
      </c>
      <c r="V1071" s="7">
        <v>38584</v>
      </c>
      <c r="W1071" t="s">
        <v>643</v>
      </c>
      <c r="X1071" s="2">
        <v>0.30399999999999999</v>
      </c>
      <c r="Y1071" s="6">
        <f t="shared" si="130"/>
        <v>8.115106377299057E-3</v>
      </c>
      <c r="AA1071">
        <v>8952477</v>
      </c>
      <c r="AB1071">
        <v>12250</v>
      </c>
      <c r="AD1071" t="s">
        <v>2</v>
      </c>
      <c r="AE1071">
        <v>46</v>
      </c>
      <c r="AF1071">
        <v>4</v>
      </c>
      <c r="AH1071" t="s">
        <v>6180</v>
      </c>
      <c r="AI1071" t="s">
        <v>6179</v>
      </c>
      <c r="AJ1071" t="s">
        <v>6178</v>
      </c>
      <c r="AK1071" t="s">
        <v>6177</v>
      </c>
      <c r="AL1071">
        <v>35</v>
      </c>
      <c r="AM1071" s="5">
        <f t="shared" si="131"/>
        <v>2.0588235294117645</v>
      </c>
      <c r="AN1071" s="4">
        <f t="shared" si="132"/>
        <v>3.1182484353074811E-3</v>
      </c>
      <c r="AO1071" s="3"/>
      <c r="AP1071">
        <v>0</v>
      </c>
      <c r="AR1071" t="s">
        <v>1</v>
      </c>
      <c r="AT1071" s="2" t="s">
        <v>0</v>
      </c>
      <c r="AU1071" s="1">
        <f t="shared" si="133"/>
        <v>0.66160489947015833</v>
      </c>
      <c r="AV1071" s="1">
        <f t="shared" si="134"/>
        <v>0.56166774063032698</v>
      </c>
      <c r="AW1071" s="1">
        <f t="shared" si="135"/>
        <v>0.46173058179049542</v>
      </c>
    </row>
    <row r="1072" spans="1:49" x14ac:dyDescent="0.2">
      <c r="A1072">
        <v>1070</v>
      </c>
      <c r="B1072" t="s">
        <v>6176</v>
      </c>
      <c r="C1072" t="s">
        <v>6175</v>
      </c>
      <c r="F1072" t="s">
        <v>6174</v>
      </c>
      <c r="G1072" t="s">
        <v>10</v>
      </c>
      <c r="H1072" t="s">
        <v>9</v>
      </c>
      <c r="I1072" t="s">
        <v>6173</v>
      </c>
      <c r="J1072">
        <v>60033191</v>
      </c>
      <c r="K1072" t="s">
        <v>6172</v>
      </c>
      <c r="L1072" t="s">
        <v>136</v>
      </c>
      <c r="M1072" t="s">
        <v>135</v>
      </c>
      <c r="N1072">
        <v>2</v>
      </c>
      <c r="O1072" t="s">
        <v>6171</v>
      </c>
      <c r="P1072" t="s">
        <v>6170</v>
      </c>
      <c r="Q1072" t="s">
        <v>6169</v>
      </c>
      <c r="R1072" s="7">
        <v>38584</v>
      </c>
      <c r="S1072" s="8">
        <f t="shared" si="128"/>
        <v>2005</v>
      </c>
      <c r="T1072" s="8">
        <v>2005</v>
      </c>
      <c r="U1072" s="8">
        <f t="shared" si="129"/>
        <v>17</v>
      </c>
      <c r="V1072" s="7">
        <v>38584</v>
      </c>
      <c r="W1072" t="s">
        <v>643</v>
      </c>
      <c r="X1072" s="2">
        <v>0.30399999999999999</v>
      </c>
      <c r="Y1072" s="6">
        <f t="shared" si="130"/>
        <v>8.115106377299057E-3</v>
      </c>
      <c r="AA1072">
        <v>8952477</v>
      </c>
      <c r="AB1072">
        <v>12250</v>
      </c>
      <c r="AD1072" t="s">
        <v>2</v>
      </c>
      <c r="AE1072">
        <v>46</v>
      </c>
      <c r="AF1072">
        <v>4</v>
      </c>
      <c r="AH1072" t="s">
        <v>1428</v>
      </c>
      <c r="AI1072" t="s">
        <v>6168</v>
      </c>
      <c r="AJ1072" t="s">
        <v>6167</v>
      </c>
      <c r="AK1072" t="s">
        <v>6166</v>
      </c>
      <c r="AL1072">
        <v>1</v>
      </c>
      <c r="AM1072" s="5">
        <f t="shared" si="131"/>
        <v>5.8823529411764705E-2</v>
      </c>
      <c r="AN1072" s="4">
        <f t="shared" si="132"/>
        <v>8.9092812437356614E-5</v>
      </c>
      <c r="AO1072" s="3"/>
      <c r="AP1072">
        <v>0</v>
      </c>
      <c r="AR1072" t="s">
        <v>1</v>
      </c>
      <c r="AT1072" s="2" t="s">
        <v>0</v>
      </c>
      <c r="AU1072" s="1">
        <f t="shared" si="133"/>
        <v>0.5707302307840546</v>
      </c>
      <c r="AV1072" s="1">
        <f t="shared" si="134"/>
        <v>0.41020995948682065</v>
      </c>
      <c r="AW1072" s="1">
        <f t="shared" si="135"/>
        <v>0.24968968818958667</v>
      </c>
    </row>
    <row r="1073" spans="1:49" x14ac:dyDescent="0.2">
      <c r="A1073">
        <v>1071</v>
      </c>
      <c r="B1073" t="s">
        <v>6165</v>
      </c>
      <c r="C1073" t="s">
        <v>6164</v>
      </c>
      <c r="F1073" t="s">
        <v>6163</v>
      </c>
      <c r="G1073" t="s">
        <v>10</v>
      </c>
      <c r="H1073" t="s">
        <v>9</v>
      </c>
      <c r="I1073" t="s">
        <v>865</v>
      </c>
      <c r="J1073">
        <v>60031544</v>
      </c>
      <c r="K1073" t="s">
        <v>688</v>
      </c>
      <c r="L1073" t="s">
        <v>687</v>
      </c>
      <c r="M1073" t="s">
        <v>82</v>
      </c>
      <c r="N1073">
        <v>5</v>
      </c>
      <c r="O1073" t="s">
        <v>864</v>
      </c>
      <c r="P1073" t="s">
        <v>863</v>
      </c>
      <c r="Q1073" t="s">
        <v>862</v>
      </c>
      <c r="R1073" s="7">
        <v>38584</v>
      </c>
      <c r="S1073" s="8">
        <f t="shared" si="128"/>
        <v>2005</v>
      </c>
      <c r="T1073" s="8">
        <v>2005</v>
      </c>
      <c r="U1073" s="8">
        <f t="shared" si="129"/>
        <v>17</v>
      </c>
      <c r="V1073" s="7">
        <v>38584</v>
      </c>
      <c r="W1073" t="s">
        <v>643</v>
      </c>
      <c r="X1073" s="2">
        <v>0.30399999999999999</v>
      </c>
      <c r="Y1073" s="6">
        <f t="shared" si="130"/>
        <v>8.115106377299057E-3</v>
      </c>
      <c r="AA1073">
        <v>8952477</v>
      </c>
      <c r="AB1073">
        <v>12250</v>
      </c>
      <c r="AD1073" t="s">
        <v>2</v>
      </c>
      <c r="AE1073">
        <v>46</v>
      </c>
      <c r="AF1073">
        <v>4</v>
      </c>
      <c r="AH1073" t="s">
        <v>6162</v>
      </c>
      <c r="AI1073" t="s">
        <v>6161</v>
      </c>
      <c r="AJ1073" t="s">
        <v>6160</v>
      </c>
      <c r="AK1073" t="s">
        <v>6159</v>
      </c>
      <c r="AL1073">
        <v>12</v>
      </c>
      <c r="AM1073" s="5">
        <f t="shared" si="131"/>
        <v>0.70588235294117652</v>
      </c>
      <c r="AN1073" s="4">
        <f t="shared" si="132"/>
        <v>1.0691137492482795E-3</v>
      </c>
      <c r="AO1073" s="3"/>
      <c r="AP1073">
        <v>0</v>
      </c>
      <c r="AR1073" t="s">
        <v>1</v>
      </c>
      <c r="AT1073" s="2" t="s">
        <v>0</v>
      </c>
      <c r="AU1073" s="1">
        <f t="shared" si="133"/>
        <v>0.60013085888838236</v>
      </c>
      <c r="AV1073" s="1">
        <f t="shared" si="134"/>
        <v>0.45921100632736683</v>
      </c>
      <c r="AW1073" s="1">
        <f t="shared" si="135"/>
        <v>0.31829115376635125</v>
      </c>
    </row>
    <row r="1074" spans="1:49" x14ac:dyDescent="0.2">
      <c r="A1074">
        <v>1072</v>
      </c>
      <c r="B1074" t="s">
        <v>6158</v>
      </c>
      <c r="C1074" t="s">
        <v>6157</v>
      </c>
      <c r="F1074" t="s">
        <v>6156</v>
      </c>
      <c r="G1074" t="s">
        <v>10</v>
      </c>
      <c r="H1074" t="s">
        <v>9</v>
      </c>
      <c r="I1074" t="s">
        <v>6155</v>
      </c>
      <c r="J1074">
        <v>60006793</v>
      </c>
      <c r="K1074" t="s">
        <v>6154</v>
      </c>
      <c r="L1074" t="s">
        <v>6153</v>
      </c>
      <c r="M1074" t="s">
        <v>92</v>
      </c>
      <c r="N1074">
        <v>2</v>
      </c>
      <c r="O1074" t="s">
        <v>6152</v>
      </c>
      <c r="P1074" t="s">
        <v>6151</v>
      </c>
      <c r="Q1074" t="s">
        <v>6150</v>
      </c>
      <c r="R1074" s="7">
        <v>38584</v>
      </c>
      <c r="S1074" s="8">
        <f t="shared" si="128"/>
        <v>2005</v>
      </c>
      <c r="T1074" s="8">
        <v>2005</v>
      </c>
      <c r="U1074" s="8">
        <f t="shared" si="129"/>
        <v>17</v>
      </c>
      <c r="V1074" s="7">
        <v>38584</v>
      </c>
      <c r="W1074" t="s">
        <v>643</v>
      </c>
      <c r="X1074" s="2">
        <v>0.30399999999999999</v>
      </c>
      <c r="Y1074" s="6">
        <f t="shared" si="130"/>
        <v>8.115106377299057E-3</v>
      </c>
      <c r="AA1074">
        <v>8952477</v>
      </c>
      <c r="AB1074">
        <v>12250</v>
      </c>
      <c r="AD1074" t="s">
        <v>2</v>
      </c>
      <c r="AE1074">
        <v>46</v>
      </c>
      <c r="AF1074">
        <v>4</v>
      </c>
      <c r="AH1074" t="s">
        <v>6149</v>
      </c>
      <c r="AI1074" t="s">
        <v>6148</v>
      </c>
      <c r="AJ1074" t="s">
        <v>6147</v>
      </c>
      <c r="AK1074" t="s">
        <v>6146</v>
      </c>
      <c r="AL1074">
        <v>2</v>
      </c>
      <c r="AM1074" s="5">
        <f t="shared" si="131"/>
        <v>0.11764705882352941</v>
      </c>
      <c r="AN1074" s="4">
        <f t="shared" si="132"/>
        <v>1.7818562487471323E-4</v>
      </c>
      <c r="AO1074" s="3"/>
      <c r="AP1074">
        <v>0</v>
      </c>
      <c r="AR1074" t="s">
        <v>1</v>
      </c>
      <c r="AT1074" s="2" t="s">
        <v>0</v>
      </c>
      <c r="AU1074" s="1">
        <f t="shared" si="133"/>
        <v>0.5734030151571754</v>
      </c>
      <c r="AV1074" s="1">
        <f t="shared" si="134"/>
        <v>0.41466460010868855</v>
      </c>
      <c r="AW1074" s="1">
        <f t="shared" si="135"/>
        <v>0.25592618506020165</v>
      </c>
    </row>
    <row r="1075" spans="1:49" x14ac:dyDescent="0.2">
      <c r="A1075">
        <v>1073</v>
      </c>
      <c r="B1075" t="s">
        <v>6145</v>
      </c>
      <c r="C1075" t="s">
        <v>6144</v>
      </c>
      <c r="F1075" t="s">
        <v>6143</v>
      </c>
      <c r="G1075" t="s">
        <v>10</v>
      </c>
      <c r="H1075" t="s">
        <v>9</v>
      </c>
      <c r="I1075" t="s">
        <v>6142</v>
      </c>
      <c r="J1075">
        <v>60025084</v>
      </c>
      <c r="K1075" t="s">
        <v>252</v>
      </c>
      <c r="L1075" t="s">
        <v>251</v>
      </c>
      <c r="M1075" t="s">
        <v>71</v>
      </c>
      <c r="N1075">
        <v>3</v>
      </c>
      <c r="O1075" t="s">
        <v>6141</v>
      </c>
      <c r="P1075" t="s">
        <v>6140</v>
      </c>
      <c r="Q1075" t="s">
        <v>1452</v>
      </c>
      <c r="R1075" s="7">
        <v>38584</v>
      </c>
      <c r="S1075" s="8">
        <f t="shared" si="128"/>
        <v>2005</v>
      </c>
      <c r="T1075" s="8">
        <v>2005</v>
      </c>
      <c r="U1075" s="8">
        <f t="shared" si="129"/>
        <v>17</v>
      </c>
      <c r="V1075" s="7">
        <v>38584</v>
      </c>
      <c r="W1075" t="s">
        <v>643</v>
      </c>
      <c r="X1075" s="2">
        <v>0.30399999999999999</v>
      </c>
      <c r="Y1075" s="6">
        <f t="shared" si="130"/>
        <v>8.115106377299057E-3</v>
      </c>
      <c r="AA1075">
        <v>8952477</v>
      </c>
      <c r="AB1075">
        <v>12250</v>
      </c>
      <c r="AD1075" t="s">
        <v>2</v>
      </c>
      <c r="AE1075">
        <v>46</v>
      </c>
      <c r="AF1075">
        <v>4</v>
      </c>
      <c r="AH1075" t="s">
        <v>1431</v>
      </c>
      <c r="AI1075" t="s">
        <v>6139</v>
      </c>
      <c r="AJ1075" t="s">
        <v>6138</v>
      </c>
      <c r="AK1075" t="s">
        <v>6137</v>
      </c>
      <c r="AL1075">
        <v>4</v>
      </c>
      <c r="AM1075" s="5">
        <f t="shared" si="131"/>
        <v>0.23529411764705882</v>
      </c>
      <c r="AN1075" s="4">
        <f t="shared" si="132"/>
        <v>3.5637124974942646E-4</v>
      </c>
      <c r="AO1075" s="3"/>
      <c r="AP1075">
        <v>0</v>
      </c>
      <c r="AR1075" t="s">
        <v>1</v>
      </c>
      <c r="AT1075" s="2" t="s">
        <v>0</v>
      </c>
      <c r="AU1075" s="1">
        <f t="shared" si="133"/>
        <v>0.57874858390341666</v>
      </c>
      <c r="AV1075" s="1">
        <f t="shared" si="134"/>
        <v>0.42357388135242419</v>
      </c>
      <c r="AW1075" s="1">
        <f t="shared" si="135"/>
        <v>0.2683991788014316</v>
      </c>
    </row>
    <row r="1076" spans="1:49" x14ac:dyDescent="0.2">
      <c r="A1076">
        <v>1074</v>
      </c>
      <c r="B1076" t="s">
        <v>6136</v>
      </c>
      <c r="C1076" t="s">
        <v>6135</v>
      </c>
      <c r="F1076" t="s">
        <v>6134</v>
      </c>
      <c r="G1076" t="s">
        <v>10</v>
      </c>
      <c r="H1076" t="s">
        <v>9</v>
      </c>
      <c r="I1076" t="s">
        <v>6133</v>
      </c>
      <c r="J1076" t="s">
        <v>6132</v>
      </c>
      <c r="K1076" t="s">
        <v>6131</v>
      </c>
      <c r="L1076" t="s">
        <v>1001</v>
      </c>
      <c r="M1076" t="s">
        <v>403</v>
      </c>
      <c r="N1076">
        <v>5</v>
      </c>
      <c r="O1076" t="s">
        <v>6130</v>
      </c>
      <c r="P1076" t="s">
        <v>6129</v>
      </c>
      <c r="Q1076" t="s">
        <v>6128</v>
      </c>
      <c r="R1076" s="7">
        <v>38584</v>
      </c>
      <c r="S1076" s="8">
        <f t="shared" si="128"/>
        <v>2005</v>
      </c>
      <c r="T1076" s="8">
        <v>2005</v>
      </c>
      <c r="U1076" s="8">
        <f t="shared" si="129"/>
        <v>17</v>
      </c>
      <c r="V1076" s="7">
        <v>38584</v>
      </c>
      <c r="W1076" t="s">
        <v>643</v>
      </c>
      <c r="X1076" s="2">
        <v>0.30399999999999999</v>
      </c>
      <c r="Y1076" s="6">
        <f t="shared" si="130"/>
        <v>8.115106377299057E-3</v>
      </c>
      <c r="AA1076">
        <v>8952477</v>
      </c>
      <c r="AB1076">
        <v>12250</v>
      </c>
      <c r="AD1076" t="s">
        <v>2</v>
      </c>
      <c r="AE1076">
        <v>46</v>
      </c>
      <c r="AF1076">
        <v>4</v>
      </c>
      <c r="AH1076" t="s">
        <v>6127</v>
      </c>
      <c r="AI1076" t="s">
        <v>6126</v>
      </c>
      <c r="AJ1076" t="s">
        <v>6125</v>
      </c>
      <c r="AK1076" t="s">
        <v>6124</v>
      </c>
      <c r="AL1076">
        <v>3</v>
      </c>
      <c r="AM1076" s="5">
        <f t="shared" si="131"/>
        <v>0.17647058823529413</v>
      </c>
      <c r="AN1076" s="4">
        <f t="shared" si="132"/>
        <v>2.6727843731206988E-4</v>
      </c>
      <c r="AO1076" s="3"/>
      <c r="AP1076">
        <v>0</v>
      </c>
      <c r="AR1076" t="s">
        <v>1</v>
      </c>
      <c r="AT1076" s="2" t="s">
        <v>0</v>
      </c>
      <c r="AU1076" s="1">
        <f t="shared" si="133"/>
        <v>0.57607579953029608</v>
      </c>
      <c r="AV1076" s="1">
        <f t="shared" si="134"/>
        <v>0.41911924073055634</v>
      </c>
      <c r="AW1076" s="1">
        <f t="shared" si="135"/>
        <v>0.2621626819308166</v>
      </c>
    </row>
    <row r="1077" spans="1:49" x14ac:dyDescent="0.2">
      <c r="A1077">
        <v>1075</v>
      </c>
      <c r="B1077" t="s">
        <v>6123</v>
      </c>
      <c r="C1077" t="s">
        <v>6122</v>
      </c>
      <c r="F1077" t="s">
        <v>6121</v>
      </c>
      <c r="G1077" t="s">
        <v>10</v>
      </c>
      <c r="H1077" t="s">
        <v>9</v>
      </c>
      <c r="I1077" t="s">
        <v>160</v>
      </c>
      <c r="J1077">
        <v>60011357</v>
      </c>
      <c r="K1077" t="s">
        <v>159</v>
      </c>
      <c r="L1077" t="s">
        <v>158</v>
      </c>
      <c r="M1077" t="s">
        <v>42</v>
      </c>
      <c r="N1077">
        <v>2</v>
      </c>
      <c r="O1077" t="s">
        <v>6120</v>
      </c>
      <c r="P1077" t="s">
        <v>6119</v>
      </c>
      <c r="Q1077" t="s">
        <v>484</v>
      </c>
      <c r="R1077" s="7">
        <v>38584</v>
      </c>
      <c r="S1077" s="8">
        <f t="shared" si="128"/>
        <v>2005</v>
      </c>
      <c r="T1077" s="8">
        <v>2005</v>
      </c>
      <c r="U1077" s="8">
        <f t="shared" si="129"/>
        <v>17</v>
      </c>
      <c r="V1077" s="7">
        <v>38584</v>
      </c>
      <c r="W1077" t="s">
        <v>643</v>
      </c>
      <c r="X1077" s="2">
        <v>0.30399999999999999</v>
      </c>
      <c r="Y1077" s="6">
        <f t="shared" si="130"/>
        <v>8.115106377299057E-3</v>
      </c>
      <c r="AA1077">
        <v>8952477</v>
      </c>
      <c r="AB1077">
        <v>12250</v>
      </c>
      <c r="AD1077" t="s">
        <v>2</v>
      </c>
      <c r="AE1077">
        <v>46</v>
      </c>
      <c r="AF1077">
        <v>4</v>
      </c>
      <c r="AH1077" t="s">
        <v>6118</v>
      </c>
      <c r="AI1077" t="s">
        <v>6117</v>
      </c>
      <c r="AJ1077" t="s">
        <v>6116</v>
      </c>
      <c r="AK1077" t="s">
        <v>6115</v>
      </c>
      <c r="AL1077">
        <v>13</v>
      </c>
      <c r="AM1077" s="5">
        <f t="shared" si="131"/>
        <v>0.76470588235294112</v>
      </c>
      <c r="AN1077" s="4">
        <f t="shared" si="132"/>
        <v>1.1582065616856359E-3</v>
      </c>
      <c r="AO1077" s="3"/>
      <c r="AP1077">
        <v>0</v>
      </c>
      <c r="AR1077" t="s">
        <v>1</v>
      </c>
      <c r="AT1077" s="2" t="s">
        <v>0</v>
      </c>
      <c r="AU1077" s="1">
        <f t="shared" si="133"/>
        <v>0.60280364326150304</v>
      </c>
      <c r="AV1077" s="1">
        <f t="shared" si="134"/>
        <v>0.46366564694923462</v>
      </c>
      <c r="AW1077" s="1">
        <f t="shared" si="135"/>
        <v>0.32452765063696626</v>
      </c>
    </row>
    <row r="1078" spans="1:49" x14ac:dyDescent="0.2">
      <c r="A1078">
        <v>1076</v>
      </c>
      <c r="B1078" t="s">
        <v>6114</v>
      </c>
      <c r="C1078" t="s">
        <v>6113</v>
      </c>
      <c r="F1078" t="s">
        <v>6112</v>
      </c>
      <c r="G1078" t="s">
        <v>10</v>
      </c>
      <c r="H1078" t="s">
        <v>9</v>
      </c>
      <c r="I1078" t="s">
        <v>5739</v>
      </c>
      <c r="J1078">
        <v>60017161</v>
      </c>
      <c r="K1078" t="s">
        <v>126</v>
      </c>
      <c r="L1078" t="s">
        <v>123</v>
      </c>
      <c r="M1078" t="s">
        <v>122</v>
      </c>
      <c r="N1078">
        <v>2</v>
      </c>
      <c r="O1078" t="s">
        <v>6111</v>
      </c>
      <c r="P1078" t="s">
        <v>6110</v>
      </c>
      <c r="Q1078" t="s">
        <v>797</v>
      </c>
      <c r="R1078" s="7">
        <v>38582</v>
      </c>
      <c r="S1078" s="8">
        <f t="shared" si="128"/>
        <v>2005</v>
      </c>
      <c r="T1078" s="8">
        <v>2005</v>
      </c>
      <c r="U1078" s="8">
        <f t="shared" si="129"/>
        <v>17</v>
      </c>
      <c r="V1078" s="7">
        <v>38582</v>
      </c>
      <c r="W1078" t="s">
        <v>657</v>
      </c>
      <c r="X1078" s="2">
        <v>0.375</v>
      </c>
      <c r="Y1078" s="6">
        <f t="shared" si="130"/>
        <v>1.0010410827260351E-2</v>
      </c>
      <c r="AA1078">
        <v>135194</v>
      </c>
      <c r="AB1078">
        <v>24918</v>
      </c>
      <c r="AD1078" t="s">
        <v>2</v>
      </c>
      <c r="AE1078">
        <v>41</v>
      </c>
      <c r="AF1078">
        <v>17</v>
      </c>
      <c r="AH1078" t="s">
        <v>6109</v>
      </c>
      <c r="AI1078" t="s">
        <v>6108</v>
      </c>
      <c r="AK1078" t="s">
        <v>6107</v>
      </c>
      <c r="AL1078">
        <v>13</v>
      </c>
      <c r="AM1078" s="5">
        <f t="shared" si="131"/>
        <v>0.76470588235294112</v>
      </c>
      <c r="AN1078" s="4">
        <f t="shared" si="132"/>
        <v>1.1582065616856359E-3</v>
      </c>
      <c r="AO1078" s="3"/>
      <c r="AP1078">
        <v>0</v>
      </c>
      <c r="AR1078" t="s">
        <v>1</v>
      </c>
      <c r="AT1078" s="2">
        <v>1.3140000000000001</v>
      </c>
      <c r="AU1078" s="1">
        <f t="shared" si="133"/>
        <v>0.73547495475879365</v>
      </c>
      <c r="AV1078" s="1">
        <f t="shared" si="134"/>
        <v>0.55843086944729936</v>
      </c>
      <c r="AW1078" s="1">
        <f t="shared" si="135"/>
        <v>0.38138678413580501</v>
      </c>
    </row>
    <row r="1079" spans="1:49" x14ac:dyDescent="0.2">
      <c r="A1079">
        <v>1077</v>
      </c>
      <c r="B1079" t="s">
        <v>6106</v>
      </c>
      <c r="C1079" t="s">
        <v>6105</v>
      </c>
      <c r="F1079" t="s">
        <v>6104</v>
      </c>
      <c r="G1079" t="s">
        <v>10</v>
      </c>
      <c r="H1079" t="s">
        <v>9</v>
      </c>
      <c r="I1079" t="s">
        <v>1058</v>
      </c>
      <c r="J1079">
        <v>60024155</v>
      </c>
      <c r="K1079" t="s">
        <v>1057</v>
      </c>
      <c r="L1079" t="s">
        <v>1056</v>
      </c>
      <c r="M1079" t="s">
        <v>42</v>
      </c>
      <c r="N1079">
        <v>2</v>
      </c>
      <c r="O1079" t="s">
        <v>6103</v>
      </c>
      <c r="P1079" t="s">
        <v>6102</v>
      </c>
      <c r="Q1079" t="s">
        <v>1055</v>
      </c>
      <c r="R1079" s="7">
        <v>38582</v>
      </c>
      <c r="S1079" s="8">
        <f t="shared" si="128"/>
        <v>2005</v>
      </c>
      <c r="T1079" s="8">
        <v>2005</v>
      </c>
      <c r="U1079" s="8">
        <f t="shared" si="129"/>
        <v>17</v>
      </c>
      <c r="V1079" s="7">
        <v>38582</v>
      </c>
      <c r="W1079" t="s">
        <v>657</v>
      </c>
      <c r="X1079" s="2">
        <v>0.375</v>
      </c>
      <c r="Y1079" s="6">
        <f t="shared" si="130"/>
        <v>1.0010410827260351E-2</v>
      </c>
      <c r="AA1079">
        <v>135194</v>
      </c>
      <c r="AB1079">
        <v>24918</v>
      </c>
      <c r="AD1079" t="s">
        <v>2</v>
      </c>
      <c r="AE1079">
        <v>41</v>
      </c>
      <c r="AF1079">
        <v>17</v>
      </c>
      <c r="AH1079" t="s">
        <v>6101</v>
      </c>
      <c r="AI1079" t="s">
        <v>6100</v>
      </c>
      <c r="AK1079" t="s">
        <v>6099</v>
      </c>
      <c r="AL1079">
        <v>39</v>
      </c>
      <c r="AM1079" s="5">
        <f t="shared" si="131"/>
        <v>2.2941176470588234</v>
      </c>
      <c r="AN1079" s="4">
        <f t="shared" si="132"/>
        <v>3.4746196850569079E-3</v>
      </c>
      <c r="AO1079" s="3"/>
      <c r="AP1079">
        <v>0</v>
      </c>
      <c r="AR1079" t="s">
        <v>1</v>
      </c>
      <c r="AT1079" s="2">
        <v>1.3140000000000001</v>
      </c>
      <c r="AU1079" s="1">
        <f t="shared" si="133"/>
        <v>0.80496734845993179</v>
      </c>
      <c r="AV1079" s="1">
        <f t="shared" si="134"/>
        <v>0.67425152561586299</v>
      </c>
      <c r="AW1079" s="1">
        <f t="shared" si="135"/>
        <v>0.54353570277179408</v>
      </c>
    </row>
    <row r="1080" spans="1:49" x14ac:dyDescent="0.2">
      <c r="A1080">
        <v>1078</v>
      </c>
      <c r="B1080" t="s">
        <v>6098</v>
      </c>
      <c r="C1080" t="s">
        <v>6097</v>
      </c>
      <c r="E1080">
        <v>16852949</v>
      </c>
      <c r="F1080" t="s">
        <v>6096</v>
      </c>
      <c r="G1080" t="s">
        <v>10</v>
      </c>
      <c r="H1080" t="s">
        <v>9</v>
      </c>
      <c r="I1080" t="s">
        <v>6095</v>
      </c>
      <c r="J1080" t="s">
        <v>6094</v>
      </c>
      <c r="K1080" t="s">
        <v>6093</v>
      </c>
      <c r="L1080" t="s">
        <v>6092</v>
      </c>
      <c r="M1080" t="s">
        <v>6091</v>
      </c>
      <c r="N1080">
        <v>9</v>
      </c>
      <c r="O1080" t="s">
        <v>6090</v>
      </c>
      <c r="P1080" t="s">
        <v>6089</v>
      </c>
      <c r="Q1080" t="s">
        <v>6088</v>
      </c>
      <c r="R1080" s="7">
        <v>38582</v>
      </c>
      <c r="S1080" s="8">
        <f t="shared" si="128"/>
        <v>2005</v>
      </c>
      <c r="T1080" s="8">
        <v>2005</v>
      </c>
      <c r="U1080" s="8">
        <f t="shared" si="129"/>
        <v>17</v>
      </c>
      <c r="V1080" s="7">
        <v>38582</v>
      </c>
      <c r="W1080" t="s">
        <v>697</v>
      </c>
      <c r="X1080" s="2">
        <v>0.86399999999999999</v>
      </c>
      <c r="Y1080" s="6">
        <f t="shared" si="130"/>
        <v>2.3063986546007848E-2</v>
      </c>
      <c r="AA1080">
        <v>15206106</v>
      </c>
      <c r="AB1080">
        <v>26970</v>
      </c>
      <c r="AD1080" t="s">
        <v>2</v>
      </c>
      <c r="AE1080">
        <v>109</v>
      </c>
      <c r="AF1080">
        <v>32</v>
      </c>
      <c r="AH1080" t="s">
        <v>6087</v>
      </c>
      <c r="AI1080" t="s">
        <v>6086</v>
      </c>
      <c r="AK1080" t="s">
        <v>6085</v>
      </c>
      <c r="AL1080">
        <v>196</v>
      </c>
      <c r="AM1080" s="5">
        <f t="shared" si="131"/>
        <v>11.529411764705882</v>
      </c>
      <c r="AN1080" s="4">
        <f t="shared" si="132"/>
        <v>1.7462191237721896E-2</v>
      </c>
      <c r="AO1080" s="3"/>
      <c r="AP1080">
        <v>0</v>
      </c>
      <c r="AR1080" t="s">
        <v>1</v>
      </c>
      <c r="AT1080" s="2">
        <v>2.9910000000000001</v>
      </c>
      <c r="AU1080" s="1">
        <f t="shared" si="133"/>
        <v>2.1383447953522059</v>
      </c>
      <c r="AV1080" s="1">
        <f t="shared" si="134"/>
        <v>2.0263088891864873</v>
      </c>
      <c r="AW1080" s="1">
        <f t="shared" si="135"/>
        <v>1.9142729830207681</v>
      </c>
    </row>
    <row r="1081" spans="1:49" x14ac:dyDescent="0.2">
      <c r="A1081">
        <v>1079</v>
      </c>
      <c r="B1081" t="s">
        <v>6084</v>
      </c>
      <c r="C1081" t="s">
        <v>6083</v>
      </c>
      <c r="F1081" t="s">
        <v>6082</v>
      </c>
      <c r="G1081" t="s">
        <v>10</v>
      </c>
      <c r="H1081" t="s">
        <v>9</v>
      </c>
      <c r="I1081" t="s">
        <v>787</v>
      </c>
      <c r="J1081" t="s">
        <v>6081</v>
      </c>
      <c r="K1081" t="s">
        <v>6080</v>
      </c>
      <c r="L1081" t="s">
        <v>6079</v>
      </c>
      <c r="M1081" t="s">
        <v>6078</v>
      </c>
      <c r="N1081">
        <v>6</v>
      </c>
      <c r="O1081" t="s">
        <v>6077</v>
      </c>
      <c r="P1081" t="s">
        <v>6076</v>
      </c>
      <c r="Q1081" t="s">
        <v>6075</v>
      </c>
      <c r="R1081" s="7">
        <v>38582</v>
      </c>
      <c r="S1081" s="8">
        <f t="shared" si="128"/>
        <v>2005</v>
      </c>
      <c r="T1081" s="8">
        <v>2005</v>
      </c>
      <c r="U1081" s="8">
        <f t="shared" si="129"/>
        <v>17</v>
      </c>
      <c r="V1081" s="7">
        <v>38582</v>
      </c>
      <c r="W1081" t="s">
        <v>657</v>
      </c>
      <c r="X1081" s="2">
        <v>0.375</v>
      </c>
      <c r="Y1081" s="6">
        <f t="shared" si="130"/>
        <v>1.0010410827260351E-2</v>
      </c>
      <c r="AA1081">
        <v>135194</v>
      </c>
      <c r="AB1081">
        <v>24918</v>
      </c>
      <c r="AD1081" t="s">
        <v>2</v>
      </c>
      <c r="AE1081">
        <v>41</v>
      </c>
      <c r="AF1081">
        <v>17</v>
      </c>
      <c r="AH1081" t="s">
        <v>6074</v>
      </c>
      <c r="AI1081" t="s">
        <v>6073</v>
      </c>
      <c r="AK1081" t="s">
        <v>6072</v>
      </c>
      <c r="AL1081">
        <v>19</v>
      </c>
      <c r="AM1081" s="5">
        <f t="shared" si="131"/>
        <v>1.1176470588235294</v>
      </c>
      <c r="AN1081" s="4">
        <f t="shared" si="132"/>
        <v>1.6927634363097758E-3</v>
      </c>
      <c r="AO1081" s="3"/>
      <c r="AP1081">
        <v>0</v>
      </c>
      <c r="AR1081" t="s">
        <v>1</v>
      </c>
      <c r="AT1081" s="2">
        <v>1.3140000000000001</v>
      </c>
      <c r="AU1081" s="1">
        <f t="shared" si="133"/>
        <v>0.75151166099751787</v>
      </c>
      <c r="AV1081" s="1">
        <f t="shared" si="134"/>
        <v>0.58515871317850643</v>
      </c>
      <c r="AW1081" s="1">
        <f t="shared" si="135"/>
        <v>0.41880576535949482</v>
      </c>
    </row>
    <row r="1082" spans="1:49" x14ac:dyDescent="0.2">
      <c r="A1082">
        <v>1080</v>
      </c>
      <c r="B1082" t="s">
        <v>6071</v>
      </c>
      <c r="C1082" t="s">
        <v>6070</v>
      </c>
      <c r="F1082" t="s">
        <v>6069</v>
      </c>
      <c r="G1082" t="s">
        <v>10</v>
      </c>
      <c r="H1082" t="s">
        <v>9</v>
      </c>
      <c r="I1082" t="s">
        <v>6068</v>
      </c>
      <c r="J1082">
        <v>60017161</v>
      </c>
      <c r="K1082" t="s">
        <v>126</v>
      </c>
      <c r="L1082" t="s">
        <v>123</v>
      </c>
      <c r="M1082" t="s">
        <v>122</v>
      </c>
      <c r="N1082">
        <v>2</v>
      </c>
      <c r="O1082" t="s">
        <v>6067</v>
      </c>
      <c r="P1082" t="s">
        <v>6066</v>
      </c>
      <c r="Q1082" t="s">
        <v>797</v>
      </c>
      <c r="R1082" s="7">
        <v>38582</v>
      </c>
      <c r="S1082" s="8">
        <f t="shared" si="128"/>
        <v>2005</v>
      </c>
      <c r="T1082" s="8">
        <v>2005</v>
      </c>
      <c r="U1082" s="8">
        <f t="shared" si="129"/>
        <v>17</v>
      </c>
      <c r="V1082" s="7">
        <v>38582</v>
      </c>
      <c r="W1082" t="s">
        <v>657</v>
      </c>
      <c r="X1082" s="2">
        <v>0.375</v>
      </c>
      <c r="Y1082" s="6">
        <f t="shared" si="130"/>
        <v>1.0010410827260351E-2</v>
      </c>
      <c r="AA1082">
        <v>135194</v>
      </c>
      <c r="AB1082">
        <v>24918</v>
      </c>
      <c r="AD1082" t="s">
        <v>2</v>
      </c>
      <c r="AE1082">
        <v>41</v>
      </c>
      <c r="AF1082">
        <v>17</v>
      </c>
      <c r="AH1082" t="s">
        <v>6065</v>
      </c>
      <c r="AI1082" t="s">
        <v>6064</v>
      </c>
      <c r="AK1082" t="s">
        <v>6063</v>
      </c>
      <c r="AL1082">
        <v>11</v>
      </c>
      <c r="AM1082" s="5">
        <f t="shared" si="131"/>
        <v>0.6470588235294118</v>
      </c>
      <c r="AN1082" s="4">
        <f t="shared" si="132"/>
        <v>9.8002093681092274E-4</v>
      </c>
      <c r="AO1082" s="3"/>
      <c r="AP1082">
        <v>0</v>
      </c>
      <c r="AR1082" t="s">
        <v>1</v>
      </c>
      <c r="AT1082" s="2">
        <v>1.3140000000000001</v>
      </c>
      <c r="AU1082" s="1">
        <f t="shared" si="133"/>
        <v>0.73012938601255228</v>
      </c>
      <c r="AV1082" s="1">
        <f t="shared" si="134"/>
        <v>0.54952158820356367</v>
      </c>
      <c r="AW1082" s="1">
        <f t="shared" si="135"/>
        <v>0.36891379039457511</v>
      </c>
    </row>
    <row r="1083" spans="1:49" x14ac:dyDescent="0.2">
      <c r="A1083">
        <v>1081</v>
      </c>
      <c r="B1083" t="s">
        <v>6062</v>
      </c>
      <c r="C1083" t="s">
        <v>6061</v>
      </c>
      <c r="F1083" t="s">
        <v>6060</v>
      </c>
      <c r="G1083" t="s">
        <v>10</v>
      </c>
      <c r="H1083" t="s">
        <v>9</v>
      </c>
      <c r="I1083" t="s">
        <v>6059</v>
      </c>
      <c r="J1083" t="s">
        <v>6058</v>
      </c>
      <c r="K1083" t="s">
        <v>6057</v>
      </c>
      <c r="L1083" t="s">
        <v>6056</v>
      </c>
      <c r="M1083" t="s">
        <v>350</v>
      </c>
      <c r="N1083">
        <v>4</v>
      </c>
      <c r="O1083" t="s">
        <v>6055</v>
      </c>
      <c r="P1083" t="s">
        <v>6054</v>
      </c>
      <c r="Q1083" t="s">
        <v>6053</v>
      </c>
      <c r="R1083" s="7">
        <v>38582</v>
      </c>
      <c r="S1083" s="8">
        <f t="shared" si="128"/>
        <v>2005</v>
      </c>
      <c r="T1083" s="8">
        <v>2005</v>
      </c>
      <c r="U1083" s="8">
        <f t="shared" si="129"/>
        <v>17</v>
      </c>
      <c r="V1083" s="7">
        <v>38582</v>
      </c>
      <c r="W1083" t="s">
        <v>657</v>
      </c>
      <c r="X1083" s="2">
        <v>0.375</v>
      </c>
      <c r="Y1083" s="6">
        <f t="shared" si="130"/>
        <v>1.0010410827260351E-2</v>
      </c>
      <c r="AA1083">
        <v>135194</v>
      </c>
      <c r="AB1083">
        <v>24918</v>
      </c>
      <c r="AD1083" t="s">
        <v>2</v>
      </c>
      <c r="AE1083">
        <v>41</v>
      </c>
      <c r="AF1083">
        <v>17</v>
      </c>
      <c r="AH1083" t="s">
        <v>6052</v>
      </c>
      <c r="AI1083" t="s">
        <v>6051</v>
      </c>
      <c r="AK1083" t="s">
        <v>6050</v>
      </c>
      <c r="AL1083">
        <v>14</v>
      </c>
      <c r="AM1083" s="5">
        <f t="shared" si="131"/>
        <v>0.82352941176470584</v>
      </c>
      <c r="AN1083" s="4">
        <f t="shared" si="132"/>
        <v>1.2472993741229927E-3</v>
      </c>
      <c r="AO1083" s="3"/>
      <c r="AP1083">
        <v>0</v>
      </c>
      <c r="AR1083" t="s">
        <v>1</v>
      </c>
      <c r="AT1083" s="2">
        <v>1.3140000000000001</v>
      </c>
      <c r="AU1083" s="1">
        <f t="shared" si="133"/>
        <v>0.73814773913191434</v>
      </c>
      <c r="AV1083" s="1">
        <f t="shared" si="134"/>
        <v>0.56288551006916721</v>
      </c>
      <c r="AW1083" s="1">
        <f t="shared" si="135"/>
        <v>0.38762328100642002</v>
      </c>
    </row>
    <row r="1084" spans="1:49" x14ac:dyDescent="0.2">
      <c r="A1084">
        <v>1082</v>
      </c>
      <c r="B1084" t="s">
        <v>6049</v>
      </c>
      <c r="C1084" t="s">
        <v>6048</v>
      </c>
      <c r="F1084" t="s">
        <v>6047</v>
      </c>
      <c r="G1084" t="s">
        <v>10</v>
      </c>
      <c r="H1084" t="s">
        <v>9</v>
      </c>
      <c r="I1084" t="s">
        <v>583</v>
      </c>
      <c r="J1084" t="s">
        <v>6042</v>
      </c>
      <c r="K1084" t="s">
        <v>6046</v>
      </c>
      <c r="L1084" t="s">
        <v>6045</v>
      </c>
      <c r="M1084" t="s">
        <v>98</v>
      </c>
      <c r="N1084">
        <v>2</v>
      </c>
      <c r="O1084" t="s">
        <v>6044</v>
      </c>
      <c r="P1084" t="s">
        <v>6043</v>
      </c>
      <c r="Q1084" t="s">
        <v>6042</v>
      </c>
      <c r="R1084" s="7">
        <v>38582</v>
      </c>
      <c r="S1084" s="8">
        <f t="shared" si="128"/>
        <v>2005</v>
      </c>
      <c r="T1084" s="8">
        <v>2005</v>
      </c>
      <c r="U1084" s="8">
        <f t="shared" si="129"/>
        <v>17</v>
      </c>
      <c r="V1084" s="7">
        <v>38582</v>
      </c>
      <c r="W1084" t="s">
        <v>657</v>
      </c>
      <c r="X1084" s="2">
        <v>0.375</v>
      </c>
      <c r="Y1084" s="6">
        <f t="shared" si="130"/>
        <v>1.0010410827260351E-2</v>
      </c>
      <c r="AA1084">
        <v>135194</v>
      </c>
      <c r="AB1084">
        <v>24918</v>
      </c>
      <c r="AD1084" t="s">
        <v>2</v>
      </c>
      <c r="AE1084">
        <v>41</v>
      </c>
      <c r="AF1084">
        <v>17</v>
      </c>
      <c r="AH1084" t="s">
        <v>6041</v>
      </c>
      <c r="AI1084" t="s">
        <v>6040</v>
      </c>
      <c r="AK1084" t="s">
        <v>6039</v>
      </c>
      <c r="AL1084">
        <v>9</v>
      </c>
      <c r="AM1084" s="5">
        <f t="shared" si="131"/>
        <v>0.52941176470588236</v>
      </c>
      <c r="AN1084" s="4">
        <f t="shared" si="132"/>
        <v>8.0183531193620959E-4</v>
      </c>
      <c r="AO1084" s="3"/>
      <c r="AP1084">
        <v>0</v>
      </c>
      <c r="AR1084" t="s">
        <v>1</v>
      </c>
      <c r="AT1084" s="2">
        <v>1.3140000000000001</v>
      </c>
      <c r="AU1084" s="1">
        <f t="shared" si="133"/>
        <v>0.72478381726631091</v>
      </c>
      <c r="AV1084" s="1">
        <f t="shared" si="134"/>
        <v>0.54061230695982809</v>
      </c>
      <c r="AW1084" s="1">
        <f t="shared" si="135"/>
        <v>0.35644079665334516</v>
      </c>
    </row>
    <row r="1085" spans="1:49" x14ac:dyDescent="0.2">
      <c r="A1085">
        <v>1083</v>
      </c>
      <c r="B1085" t="s">
        <v>6038</v>
      </c>
      <c r="C1085" t="s">
        <v>6037</v>
      </c>
      <c r="F1085" t="s">
        <v>6036</v>
      </c>
      <c r="G1085" t="s">
        <v>10</v>
      </c>
      <c r="H1085" t="s">
        <v>9</v>
      </c>
      <c r="I1085" t="s">
        <v>6035</v>
      </c>
      <c r="J1085">
        <v>60022522</v>
      </c>
      <c r="K1085" t="s">
        <v>6034</v>
      </c>
      <c r="L1085" t="s">
        <v>6033</v>
      </c>
      <c r="M1085" t="s">
        <v>38</v>
      </c>
      <c r="N1085">
        <v>2</v>
      </c>
      <c r="O1085" t="s">
        <v>6032</v>
      </c>
      <c r="P1085" t="s">
        <v>6031</v>
      </c>
      <c r="Q1085" t="s">
        <v>6030</v>
      </c>
      <c r="R1085" s="7">
        <v>38579</v>
      </c>
      <c r="S1085" s="8">
        <f t="shared" si="128"/>
        <v>2005</v>
      </c>
      <c r="T1085" s="8">
        <v>2005</v>
      </c>
      <c r="U1085" s="8">
        <f t="shared" si="129"/>
        <v>17</v>
      </c>
      <c r="V1085" s="7">
        <v>38579</v>
      </c>
      <c r="W1085" t="s">
        <v>356</v>
      </c>
      <c r="X1085" s="2">
        <v>1.887</v>
      </c>
      <c r="Y1085" s="6">
        <f t="shared" si="130"/>
        <v>5.0372387282774087E-2</v>
      </c>
      <c r="AA1085">
        <v>15507998</v>
      </c>
      <c r="AB1085">
        <v>110157</v>
      </c>
      <c r="AC1085">
        <v>15502368</v>
      </c>
      <c r="AD1085" t="s">
        <v>2</v>
      </c>
      <c r="AE1085">
        <v>72</v>
      </c>
      <c r="AF1085">
        <v>4</v>
      </c>
      <c r="AG1085">
        <v>43005</v>
      </c>
      <c r="AH1085" s="10">
        <v>42005</v>
      </c>
      <c r="AI1085" t="s">
        <v>6029</v>
      </c>
      <c r="AK1085" t="s">
        <v>6028</v>
      </c>
      <c r="AL1085">
        <v>76</v>
      </c>
      <c r="AM1085" s="5">
        <f t="shared" si="131"/>
        <v>4.4705882352941178</v>
      </c>
      <c r="AN1085" s="4">
        <f t="shared" si="132"/>
        <v>6.771053745239103E-3</v>
      </c>
      <c r="AO1085" s="3"/>
      <c r="AP1085">
        <v>0</v>
      </c>
      <c r="AR1085" t="s">
        <v>1</v>
      </c>
      <c r="AT1085" s="2" t="s">
        <v>0</v>
      </c>
      <c r="AU1085" s="1">
        <f t="shared" si="133"/>
        <v>3.7291987221513585</v>
      </c>
      <c r="AV1085" s="1">
        <f t="shared" si="134"/>
        <v>2.8571720514006596</v>
      </c>
      <c r="AW1085" s="1">
        <f t="shared" si="135"/>
        <v>1.9851453806499597</v>
      </c>
    </row>
    <row r="1086" spans="1:49" x14ac:dyDescent="0.2">
      <c r="A1086">
        <v>1084</v>
      </c>
      <c r="B1086" t="s">
        <v>6027</v>
      </c>
      <c r="C1086" t="s">
        <v>6026</v>
      </c>
      <c r="F1086" t="s">
        <v>6025</v>
      </c>
      <c r="G1086" t="s">
        <v>10</v>
      </c>
      <c r="H1086" t="s">
        <v>9</v>
      </c>
      <c r="I1086" t="s">
        <v>6024</v>
      </c>
      <c r="J1086" t="s">
        <v>6023</v>
      </c>
      <c r="K1086" t="s">
        <v>6022</v>
      </c>
      <c r="L1086" t="s">
        <v>6021</v>
      </c>
      <c r="M1086" t="s">
        <v>6020</v>
      </c>
      <c r="N1086">
        <v>4</v>
      </c>
      <c r="O1086" t="s">
        <v>6019</v>
      </c>
      <c r="P1086" t="s">
        <v>6018</v>
      </c>
      <c r="Q1086" t="s">
        <v>6017</v>
      </c>
      <c r="R1086" s="7">
        <v>38579</v>
      </c>
      <c r="S1086" s="8">
        <f t="shared" si="128"/>
        <v>2005</v>
      </c>
      <c r="T1086" s="8">
        <v>2005</v>
      </c>
      <c r="U1086" s="8">
        <f t="shared" si="129"/>
        <v>17</v>
      </c>
      <c r="V1086" s="7">
        <v>38579</v>
      </c>
      <c r="W1086" t="s">
        <v>6016</v>
      </c>
      <c r="X1086" s="2">
        <v>0.65</v>
      </c>
      <c r="Y1086" s="6">
        <f t="shared" si="130"/>
        <v>1.7351378767251277E-2</v>
      </c>
      <c r="AA1086">
        <v>8876266</v>
      </c>
      <c r="AB1086">
        <v>25915</v>
      </c>
      <c r="AD1086" t="s">
        <v>2</v>
      </c>
      <c r="AE1086">
        <v>43</v>
      </c>
      <c r="AF1086">
        <v>16</v>
      </c>
      <c r="AH1086" t="s">
        <v>6015</v>
      </c>
      <c r="AI1086" t="s">
        <v>6014</v>
      </c>
      <c r="AJ1086" t="s">
        <v>6013</v>
      </c>
      <c r="AK1086" t="s">
        <v>6012</v>
      </c>
      <c r="AL1086">
        <v>27</v>
      </c>
      <c r="AM1086" s="5">
        <f t="shared" si="131"/>
        <v>1.588235294117647</v>
      </c>
      <c r="AN1086" s="4">
        <f t="shared" si="132"/>
        <v>2.4055059358086286E-3</v>
      </c>
      <c r="AO1086" s="3"/>
      <c r="AP1086">
        <v>0</v>
      </c>
      <c r="AR1086" t="s">
        <v>1</v>
      </c>
      <c r="AT1086" s="2" t="s">
        <v>0</v>
      </c>
      <c r="AU1086" s="1">
        <f t="shared" si="133"/>
        <v>1.2867616917818483</v>
      </c>
      <c r="AV1086" s="1">
        <f t="shared" si="134"/>
        <v>0.98784423515299524</v>
      </c>
      <c r="AW1086" s="1">
        <f t="shared" si="135"/>
        <v>0.6889267785241423</v>
      </c>
    </row>
    <row r="1087" spans="1:49" x14ac:dyDescent="0.2">
      <c r="A1087">
        <v>1085</v>
      </c>
      <c r="B1087" t="s">
        <v>6011</v>
      </c>
      <c r="C1087" t="s">
        <v>6010</v>
      </c>
      <c r="D1087" t="s">
        <v>6009</v>
      </c>
      <c r="E1087">
        <v>16051219</v>
      </c>
      <c r="F1087" t="s">
        <v>6008</v>
      </c>
      <c r="G1087" t="s">
        <v>10</v>
      </c>
      <c r="H1087" t="s">
        <v>9</v>
      </c>
      <c r="I1087" t="s">
        <v>6007</v>
      </c>
      <c r="J1087">
        <v>60001881</v>
      </c>
      <c r="K1087" t="s">
        <v>168</v>
      </c>
      <c r="L1087" t="s">
        <v>167</v>
      </c>
      <c r="M1087" t="s">
        <v>31</v>
      </c>
      <c r="N1087">
        <v>3</v>
      </c>
      <c r="O1087" t="s">
        <v>6006</v>
      </c>
      <c r="P1087" t="s">
        <v>6005</v>
      </c>
      <c r="Q1087" t="s">
        <v>6004</v>
      </c>
      <c r="R1087" s="7">
        <v>38579</v>
      </c>
      <c r="S1087" s="8">
        <f t="shared" si="128"/>
        <v>2005</v>
      </c>
      <c r="T1087" s="8">
        <v>2005</v>
      </c>
      <c r="U1087" s="8">
        <f t="shared" si="129"/>
        <v>17</v>
      </c>
      <c r="V1087" s="7">
        <v>38579</v>
      </c>
      <c r="W1087" t="s">
        <v>642</v>
      </c>
      <c r="X1087" s="2">
        <v>1.593</v>
      </c>
      <c r="Y1087" s="6">
        <f t="shared" si="130"/>
        <v>4.2524225194201973E-2</v>
      </c>
      <c r="AA1087">
        <v>145793</v>
      </c>
      <c r="AB1087">
        <v>17481</v>
      </c>
      <c r="AD1087" t="s">
        <v>2</v>
      </c>
      <c r="AE1087">
        <v>579</v>
      </c>
      <c r="AF1087">
        <v>20</v>
      </c>
      <c r="AH1087" t="s">
        <v>6003</v>
      </c>
      <c r="AI1087" t="s">
        <v>6002</v>
      </c>
      <c r="AJ1087" t="s">
        <v>6001</v>
      </c>
      <c r="AK1087" t="s">
        <v>6000</v>
      </c>
      <c r="AL1087">
        <v>255</v>
      </c>
      <c r="AM1087" s="5">
        <f t="shared" si="131"/>
        <v>15</v>
      </c>
      <c r="AN1087" s="4">
        <f t="shared" si="132"/>
        <v>2.2718667171525937E-2</v>
      </c>
      <c r="AO1087" s="3"/>
      <c r="AP1087">
        <v>1</v>
      </c>
      <c r="AQ1087" t="s">
        <v>3327</v>
      </c>
      <c r="AR1087" t="s">
        <v>1</v>
      </c>
      <c r="AS1087" t="s">
        <v>3326</v>
      </c>
      <c r="AT1087" s="2">
        <v>4.1239999999999997</v>
      </c>
      <c r="AU1087" s="1">
        <f t="shared" si="133"/>
        <v>3.6582557787399161</v>
      </c>
      <c r="AV1087" s="1">
        <f t="shared" si="134"/>
        <v>3.262144618286396</v>
      </c>
      <c r="AW1087" s="1">
        <f t="shared" si="135"/>
        <v>2.866033457832875</v>
      </c>
    </row>
    <row r="1088" spans="1:49" x14ac:dyDescent="0.2">
      <c r="A1088">
        <v>1086</v>
      </c>
      <c r="B1088" t="s">
        <v>5999</v>
      </c>
      <c r="C1088" t="s">
        <v>5998</v>
      </c>
      <c r="D1088" t="s">
        <v>5997</v>
      </c>
      <c r="E1088">
        <v>16002040</v>
      </c>
      <c r="F1088" t="s">
        <v>5996</v>
      </c>
      <c r="G1088" t="s">
        <v>10</v>
      </c>
      <c r="H1088" t="s">
        <v>9</v>
      </c>
      <c r="I1088" t="s">
        <v>5995</v>
      </c>
      <c r="J1088">
        <v>60159889</v>
      </c>
      <c r="K1088" t="s">
        <v>5994</v>
      </c>
      <c r="L1088" t="s">
        <v>1365</v>
      </c>
      <c r="M1088" t="s">
        <v>48</v>
      </c>
      <c r="N1088">
        <v>3</v>
      </c>
      <c r="O1088" t="s">
        <v>5993</v>
      </c>
      <c r="P1088" t="s">
        <v>5992</v>
      </c>
      <c r="Q1088" t="s">
        <v>5991</v>
      </c>
      <c r="R1088" s="7">
        <v>38579</v>
      </c>
      <c r="S1088" s="8">
        <f t="shared" si="128"/>
        <v>2005</v>
      </c>
      <c r="T1088" s="8">
        <v>2005</v>
      </c>
      <c r="U1088" s="8">
        <f t="shared" si="129"/>
        <v>17</v>
      </c>
      <c r="V1088" s="7">
        <v>38579</v>
      </c>
      <c r="W1088" t="s">
        <v>662</v>
      </c>
      <c r="X1088" s="2">
        <v>1.59</v>
      </c>
      <c r="Y1088" s="6">
        <f t="shared" si="130"/>
        <v>4.2444141907583888E-2</v>
      </c>
      <c r="AA1088">
        <v>52728</v>
      </c>
      <c r="AB1088">
        <v>16791</v>
      </c>
      <c r="AD1088" t="s">
        <v>2</v>
      </c>
      <c r="AE1088">
        <v>1709</v>
      </c>
      <c r="AF1088">
        <v>1</v>
      </c>
      <c r="AH1088" t="s">
        <v>5990</v>
      </c>
      <c r="AI1088" t="s">
        <v>5989</v>
      </c>
      <c r="AJ1088" t="s">
        <v>5988</v>
      </c>
      <c r="AK1088" t="s">
        <v>5987</v>
      </c>
      <c r="AL1088">
        <v>56</v>
      </c>
      <c r="AM1088" s="5">
        <f t="shared" si="131"/>
        <v>3.2941176470588234</v>
      </c>
      <c r="AN1088" s="4">
        <f t="shared" si="132"/>
        <v>4.9891974964919707E-3</v>
      </c>
      <c r="AO1088" s="3"/>
      <c r="AP1088">
        <v>1</v>
      </c>
      <c r="AQ1088" t="s">
        <v>534</v>
      </c>
      <c r="AR1088" t="s">
        <v>5986</v>
      </c>
      <c r="AS1088" t="s">
        <v>533</v>
      </c>
      <c r="AT1088" s="2" t="s">
        <v>0</v>
      </c>
      <c r="AU1088" s="1">
        <f t="shared" si="133"/>
        <v>3.1207658584256315</v>
      </c>
      <c r="AV1088" s="1">
        <f t="shared" si="134"/>
        <v>2.3716669702037931</v>
      </c>
      <c r="AW1088" s="1">
        <f t="shared" si="135"/>
        <v>1.6225680819819546</v>
      </c>
    </row>
    <row r="1089" spans="1:49" x14ac:dyDescent="0.2">
      <c r="A1089">
        <v>1087</v>
      </c>
      <c r="B1089" t="s">
        <v>5985</v>
      </c>
      <c r="C1089" t="s">
        <v>5984</v>
      </c>
      <c r="D1089" t="s">
        <v>5983</v>
      </c>
      <c r="F1089" t="s">
        <v>5982</v>
      </c>
      <c r="G1089" t="s">
        <v>10</v>
      </c>
      <c r="H1089" t="s">
        <v>9</v>
      </c>
      <c r="I1089" t="s">
        <v>5981</v>
      </c>
      <c r="J1089" t="s">
        <v>5980</v>
      </c>
      <c r="K1089" t="s">
        <v>5979</v>
      </c>
      <c r="L1089" t="s">
        <v>5978</v>
      </c>
      <c r="M1089" t="s">
        <v>556</v>
      </c>
      <c r="N1089">
        <v>7</v>
      </c>
      <c r="O1089" t="s">
        <v>5977</v>
      </c>
      <c r="P1089" t="s">
        <v>5976</v>
      </c>
      <c r="Q1089" t="s">
        <v>5975</v>
      </c>
      <c r="R1089" s="7">
        <v>38579</v>
      </c>
      <c r="S1089" s="8">
        <f t="shared" si="128"/>
        <v>2005</v>
      </c>
      <c r="T1089" s="8">
        <v>2005</v>
      </c>
      <c r="U1089" s="8">
        <f t="shared" si="129"/>
        <v>17</v>
      </c>
      <c r="V1089" s="7">
        <v>38579</v>
      </c>
      <c r="W1089" t="s">
        <v>5974</v>
      </c>
      <c r="X1089" s="2">
        <v>0.85</v>
      </c>
      <c r="Y1089" s="6">
        <f t="shared" si="130"/>
        <v>2.2690264541790128E-2</v>
      </c>
      <c r="AA1089">
        <v>9215107</v>
      </c>
      <c r="AB1089">
        <v>17812</v>
      </c>
      <c r="AD1089" t="s">
        <v>2</v>
      </c>
      <c r="AE1089">
        <v>121</v>
      </c>
      <c r="AF1089">
        <v>3</v>
      </c>
      <c r="AH1089" t="s">
        <v>5973</v>
      </c>
      <c r="AI1089" t="s">
        <v>5972</v>
      </c>
      <c r="AJ1089" t="s">
        <v>5971</v>
      </c>
      <c r="AK1089" t="s">
        <v>5970</v>
      </c>
      <c r="AL1089">
        <v>28</v>
      </c>
      <c r="AM1089" s="5">
        <f t="shared" si="131"/>
        <v>1.6470588235294117</v>
      </c>
      <c r="AN1089" s="4">
        <f t="shared" si="132"/>
        <v>2.4945987482459854E-3</v>
      </c>
      <c r="AO1089" s="3"/>
      <c r="AP1089">
        <v>0</v>
      </c>
      <c r="AQ1089" t="s">
        <v>5969</v>
      </c>
      <c r="AR1089" t="s">
        <v>1</v>
      </c>
      <c r="AS1089" t="s">
        <v>5968</v>
      </c>
      <c r="AT1089" s="2" t="s">
        <v>0</v>
      </c>
      <c r="AU1089" s="1">
        <f t="shared" si="133"/>
        <v>1.6631564803726886</v>
      </c>
      <c r="AV1089" s="1">
        <f t="shared" si="134"/>
        <v>1.2592431645018058</v>
      </c>
      <c r="AW1089" s="1">
        <f t="shared" si="135"/>
        <v>0.85532984863092276</v>
      </c>
    </row>
    <row r="1090" spans="1:49" x14ac:dyDescent="0.2">
      <c r="A1090">
        <v>1088</v>
      </c>
      <c r="B1090" t="s">
        <v>5967</v>
      </c>
      <c r="C1090" t="s">
        <v>5966</v>
      </c>
      <c r="E1090">
        <v>15944149</v>
      </c>
      <c r="F1090" t="s">
        <v>5965</v>
      </c>
      <c r="G1090" t="s">
        <v>10</v>
      </c>
      <c r="H1090" t="s">
        <v>9</v>
      </c>
      <c r="I1090" t="s">
        <v>5964</v>
      </c>
      <c r="J1090">
        <v>60050715</v>
      </c>
      <c r="K1090" t="s">
        <v>5963</v>
      </c>
      <c r="L1090" t="s">
        <v>5962</v>
      </c>
      <c r="M1090" t="s">
        <v>202</v>
      </c>
      <c r="N1090">
        <v>2</v>
      </c>
      <c r="O1090" t="s">
        <v>5961</v>
      </c>
      <c r="P1090" t="s">
        <v>5960</v>
      </c>
      <c r="Q1090" t="s">
        <v>5959</v>
      </c>
      <c r="R1090" s="7">
        <v>38576</v>
      </c>
      <c r="S1090" s="8">
        <f t="shared" ref="S1090:S1153" si="136">YEAR(R1090)</f>
        <v>2005</v>
      </c>
      <c r="T1090" s="8">
        <v>2005</v>
      </c>
      <c r="U1090" s="8">
        <f t="shared" ref="U1090:U1153" si="137">2022-T1090</f>
        <v>17</v>
      </c>
      <c r="V1090" s="7">
        <v>38576</v>
      </c>
      <c r="W1090" t="s">
        <v>855</v>
      </c>
      <c r="X1090" s="2">
        <v>2.3610000000000002</v>
      </c>
      <c r="Y1090" s="6">
        <f t="shared" ref="Y1090:Y1153" si="138">(X1090-$Z$4)/($Z$3-$Z$4)</f>
        <v>6.3025546568431179E-2</v>
      </c>
      <c r="AA1090">
        <v>219258</v>
      </c>
      <c r="AB1090">
        <v>17592</v>
      </c>
      <c r="AD1090" t="s">
        <v>2</v>
      </c>
      <c r="AE1090">
        <v>280</v>
      </c>
      <c r="AF1090">
        <v>32</v>
      </c>
      <c r="AH1090" t="s">
        <v>5958</v>
      </c>
      <c r="AI1090" t="s">
        <v>5957</v>
      </c>
      <c r="AK1090" t="s">
        <v>5956</v>
      </c>
      <c r="AL1090">
        <v>12</v>
      </c>
      <c r="AM1090" s="5">
        <f t="shared" ref="AM1090:AM1153" si="139">AL1090/U1090</f>
        <v>0.70588235294117652</v>
      </c>
      <c r="AN1090" s="4">
        <f t="shared" ref="AN1090:AN1153" si="140">(AM1090-$AO$4)/($AO$3-$AO$4)</f>
        <v>1.0691137492482795E-3</v>
      </c>
      <c r="AO1090" s="3"/>
      <c r="AP1090">
        <v>1</v>
      </c>
      <c r="AR1090" t="s">
        <v>1</v>
      </c>
      <c r="AT1090" s="2">
        <v>5.157</v>
      </c>
      <c r="AU1090" s="1">
        <f t="shared" ref="AU1090:AU1153" si="141">(Y1090*0.7+AN1090*0.3)*100</f>
        <v>4.443861672267631</v>
      </c>
      <c r="AV1090" s="1">
        <f t="shared" ref="AV1090:AV1153" si="142">(Y1090*0.5+AN1090*0.5)*100</f>
        <v>3.2047330158839733</v>
      </c>
      <c r="AW1090" s="1">
        <f t="shared" ref="AW1090:AW1153" si="143">(Y1090*0.3+AN1090*0.7)*100</f>
        <v>1.965604359500315</v>
      </c>
    </row>
    <row r="1091" spans="1:49" x14ac:dyDescent="0.2">
      <c r="A1091">
        <v>1089</v>
      </c>
      <c r="B1091" t="s">
        <v>5955</v>
      </c>
      <c r="C1091" t="s">
        <v>5954</v>
      </c>
      <c r="F1091" t="s">
        <v>5953</v>
      </c>
      <c r="G1091" t="s">
        <v>10</v>
      </c>
      <c r="H1091" t="s">
        <v>9</v>
      </c>
      <c r="I1091" t="s">
        <v>5952</v>
      </c>
      <c r="J1091" t="s">
        <v>5951</v>
      </c>
      <c r="K1091" t="s">
        <v>5950</v>
      </c>
      <c r="L1091" t="s">
        <v>5949</v>
      </c>
      <c r="M1091" t="s">
        <v>5948</v>
      </c>
      <c r="N1091">
        <v>2</v>
      </c>
      <c r="O1091" t="s">
        <v>5947</v>
      </c>
      <c r="P1091" t="s">
        <v>5946</v>
      </c>
      <c r="Q1091" t="s">
        <v>5945</v>
      </c>
      <c r="R1091" s="7">
        <v>38575</v>
      </c>
      <c r="S1091" s="8">
        <f t="shared" si="136"/>
        <v>2005</v>
      </c>
      <c r="T1091" s="8">
        <v>2005</v>
      </c>
      <c r="U1091" s="8">
        <f t="shared" si="137"/>
        <v>17</v>
      </c>
      <c r="V1091" s="7">
        <v>38575</v>
      </c>
      <c r="W1091" t="s">
        <v>1034</v>
      </c>
      <c r="X1091" s="2">
        <v>0.621</v>
      </c>
      <c r="Y1091" s="6">
        <f t="shared" si="138"/>
        <v>1.6577240329943142E-2</v>
      </c>
      <c r="AA1091">
        <v>11755326</v>
      </c>
      <c r="AB1091">
        <v>4700151916</v>
      </c>
      <c r="AC1091">
        <v>11755334</v>
      </c>
      <c r="AD1091" t="s">
        <v>2</v>
      </c>
      <c r="AF1091">
        <v>1034</v>
      </c>
      <c r="AH1091" t="s">
        <v>5944</v>
      </c>
      <c r="AI1091" t="s">
        <v>5943</v>
      </c>
      <c r="AJ1091" t="s">
        <v>5942</v>
      </c>
      <c r="AK1091" t="s">
        <v>5941</v>
      </c>
      <c r="AL1091">
        <v>39</v>
      </c>
      <c r="AM1091" s="5">
        <f t="shared" si="139"/>
        <v>2.2941176470588234</v>
      </c>
      <c r="AN1091" s="4">
        <f t="shared" si="140"/>
        <v>3.4746196850569079E-3</v>
      </c>
      <c r="AO1091" s="3"/>
      <c r="AP1091">
        <v>0</v>
      </c>
      <c r="AR1091" t="s">
        <v>1</v>
      </c>
      <c r="AT1091" s="2">
        <v>1.091</v>
      </c>
      <c r="AU1091" s="1">
        <f t="shared" si="141"/>
        <v>1.2646454136477272</v>
      </c>
      <c r="AV1091" s="1">
        <f t="shared" si="142"/>
        <v>1.0025930007500026</v>
      </c>
      <c r="AW1091" s="1">
        <f t="shared" si="143"/>
        <v>0.74054058785227772</v>
      </c>
    </row>
    <row r="1092" spans="1:49" x14ac:dyDescent="0.2">
      <c r="A1092">
        <v>1090</v>
      </c>
      <c r="B1092" t="s">
        <v>5940</v>
      </c>
      <c r="C1092" t="s">
        <v>5939</v>
      </c>
      <c r="D1092" t="s">
        <v>5938</v>
      </c>
      <c r="F1092" t="s">
        <v>5937</v>
      </c>
      <c r="G1092" t="s">
        <v>10</v>
      </c>
      <c r="H1092" t="s">
        <v>9</v>
      </c>
      <c r="I1092" t="s">
        <v>5936</v>
      </c>
      <c r="J1092" t="s">
        <v>5935</v>
      </c>
      <c r="K1092" t="s">
        <v>5934</v>
      </c>
      <c r="L1092" t="s">
        <v>5933</v>
      </c>
      <c r="M1092" t="s">
        <v>5932</v>
      </c>
      <c r="N1092">
        <v>7</v>
      </c>
      <c r="O1092" t="s">
        <v>5931</v>
      </c>
      <c r="P1092" t="s">
        <v>5930</v>
      </c>
      <c r="Q1092" t="s">
        <v>5929</v>
      </c>
      <c r="R1092" s="7">
        <v>38575</v>
      </c>
      <c r="S1092" s="8">
        <f t="shared" si="136"/>
        <v>2005</v>
      </c>
      <c r="T1092" s="8">
        <v>2005</v>
      </c>
      <c r="U1092" s="8">
        <f t="shared" si="137"/>
        <v>17</v>
      </c>
      <c r="V1092" s="7">
        <v>38575</v>
      </c>
      <c r="W1092" t="s">
        <v>5928</v>
      </c>
      <c r="X1092" s="2">
        <v>0.86099999999999999</v>
      </c>
      <c r="Y1092" s="6">
        <f t="shared" si="138"/>
        <v>2.2983903259389767E-2</v>
      </c>
      <c r="AA1092">
        <v>255408</v>
      </c>
      <c r="AB1092">
        <v>24709</v>
      </c>
      <c r="AD1092" t="s">
        <v>2</v>
      </c>
      <c r="AE1092">
        <v>40</v>
      </c>
      <c r="AF1092">
        <v>8</v>
      </c>
      <c r="AH1092" t="s">
        <v>4443</v>
      </c>
      <c r="AI1092" t="s">
        <v>5927</v>
      </c>
      <c r="AJ1092" t="s">
        <v>5926</v>
      </c>
      <c r="AK1092" t="s">
        <v>5925</v>
      </c>
      <c r="AL1092">
        <v>10</v>
      </c>
      <c r="AM1092" s="5">
        <f t="shared" si="139"/>
        <v>0.58823529411764708</v>
      </c>
      <c r="AN1092" s="4">
        <f t="shared" si="140"/>
        <v>8.9092812437356617E-4</v>
      </c>
      <c r="AO1092" s="3"/>
      <c r="AP1092">
        <v>0</v>
      </c>
      <c r="AR1092" t="s">
        <v>1</v>
      </c>
      <c r="AT1092" s="2">
        <v>4.641</v>
      </c>
      <c r="AU1092" s="1">
        <f t="shared" si="141"/>
        <v>1.6356010718884908</v>
      </c>
      <c r="AV1092" s="1">
        <f t="shared" si="142"/>
        <v>1.1937415691881665</v>
      </c>
      <c r="AW1092" s="1">
        <f t="shared" si="143"/>
        <v>0.7518820664878425</v>
      </c>
    </row>
    <row r="1093" spans="1:49" x14ac:dyDescent="0.2">
      <c r="A1093">
        <v>1091</v>
      </c>
      <c r="B1093" t="s">
        <v>5924</v>
      </c>
      <c r="C1093" t="s">
        <v>5923</v>
      </c>
      <c r="F1093" t="s">
        <v>5922</v>
      </c>
      <c r="G1093" t="s">
        <v>10</v>
      </c>
      <c r="H1093" t="s">
        <v>9</v>
      </c>
      <c r="I1093" t="s">
        <v>5921</v>
      </c>
      <c r="J1093">
        <v>60017563</v>
      </c>
      <c r="K1093" t="s">
        <v>5920</v>
      </c>
      <c r="L1093" t="s">
        <v>5919</v>
      </c>
      <c r="M1093" t="s">
        <v>331</v>
      </c>
      <c r="N1093">
        <v>2</v>
      </c>
      <c r="O1093" t="s">
        <v>5918</v>
      </c>
      <c r="P1093" t="s">
        <v>5917</v>
      </c>
      <c r="Q1093" t="s">
        <v>5916</v>
      </c>
      <c r="R1093" s="7">
        <v>38574</v>
      </c>
      <c r="S1093" s="8">
        <f t="shared" si="136"/>
        <v>2005</v>
      </c>
      <c r="T1093" s="8">
        <v>2005</v>
      </c>
      <c r="U1093" s="8">
        <f t="shared" si="137"/>
        <v>17</v>
      </c>
      <c r="V1093" s="7">
        <v>38574</v>
      </c>
      <c r="W1093" t="s">
        <v>312</v>
      </c>
      <c r="X1093" s="2">
        <v>2.3759999999999999</v>
      </c>
      <c r="Y1093" s="6">
        <f t="shared" si="138"/>
        <v>6.3425963001521576E-2</v>
      </c>
      <c r="AA1093" t="s">
        <v>311</v>
      </c>
      <c r="AB1093">
        <v>26765</v>
      </c>
      <c r="AC1093">
        <v>15384357</v>
      </c>
      <c r="AD1093" t="s">
        <v>2</v>
      </c>
      <c r="AE1093">
        <v>629</v>
      </c>
      <c r="AF1093" t="s">
        <v>149</v>
      </c>
      <c r="AH1093" t="s">
        <v>5915</v>
      </c>
      <c r="AI1093" t="s">
        <v>5914</v>
      </c>
      <c r="AJ1093" t="s">
        <v>5913</v>
      </c>
      <c r="AK1093" t="s">
        <v>5912</v>
      </c>
      <c r="AL1093">
        <v>102</v>
      </c>
      <c r="AM1093" s="5">
        <f t="shared" si="139"/>
        <v>6</v>
      </c>
      <c r="AN1093" s="4">
        <f t="shared" si="140"/>
        <v>9.0874668686103752E-3</v>
      </c>
      <c r="AO1093" s="3"/>
      <c r="AP1093">
        <v>0</v>
      </c>
      <c r="AR1093" t="s">
        <v>1</v>
      </c>
      <c r="AT1093" s="2">
        <v>5.8739999999999997</v>
      </c>
      <c r="AU1093" s="1">
        <f t="shared" si="141"/>
        <v>4.7124414161648209</v>
      </c>
      <c r="AV1093" s="1">
        <f t="shared" si="142"/>
        <v>3.6256714935065979</v>
      </c>
      <c r="AW1093" s="1">
        <f t="shared" si="143"/>
        <v>2.538901570848374</v>
      </c>
    </row>
    <row r="1094" spans="1:49" x14ac:dyDescent="0.2">
      <c r="A1094">
        <v>1092</v>
      </c>
      <c r="B1094" t="s">
        <v>5911</v>
      </c>
      <c r="C1094" t="s">
        <v>5910</v>
      </c>
      <c r="F1094" t="s">
        <v>5909</v>
      </c>
      <c r="G1094" t="s">
        <v>10</v>
      </c>
      <c r="H1094" t="s">
        <v>9</v>
      </c>
      <c r="I1094" t="s">
        <v>5908</v>
      </c>
      <c r="J1094" t="s">
        <v>5907</v>
      </c>
      <c r="K1094" t="s">
        <v>5906</v>
      </c>
      <c r="L1094" t="s">
        <v>5905</v>
      </c>
      <c r="M1094" t="s">
        <v>148</v>
      </c>
      <c r="N1094">
        <v>4</v>
      </c>
      <c r="O1094" t="s">
        <v>5904</v>
      </c>
      <c r="P1094" t="s">
        <v>5903</v>
      </c>
      <c r="Q1094" t="s">
        <v>5902</v>
      </c>
      <c r="R1094" s="7">
        <v>38574</v>
      </c>
      <c r="S1094" s="8">
        <f t="shared" si="136"/>
        <v>2005</v>
      </c>
      <c r="T1094" s="8">
        <v>2005</v>
      </c>
      <c r="U1094" s="8">
        <f t="shared" si="137"/>
        <v>17</v>
      </c>
      <c r="V1094" s="7">
        <v>38574</v>
      </c>
      <c r="W1094" t="s">
        <v>1315</v>
      </c>
      <c r="X1094" s="2">
        <v>0.66800000000000004</v>
      </c>
      <c r="Y1094" s="6">
        <f t="shared" si="138"/>
        <v>1.7831878486959774E-2</v>
      </c>
      <c r="AA1094" t="s">
        <v>1314</v>
      </c>
      <c r="AB1094">
        <v>29593</v>
      </c>
      <c r="AC1094">
        <v>15394522</v>
      </c>
      <c r="AD1094" t="s">
        <v>2</v>
      </c>
      <c r="AE1094">
        <v>44</v>
      </c>
      <c r="AF1094">
        <v>23</v>
      </c>
      <c r="AH1094" t="s">
        <v>5901</v>
      </c>
      <c r="AI1094" t="s">
        <v>5900</v>
      </c>
      <c r="AK1094" t="s">
        <v>5899</v>
      </c>
      <c r="AL1094">
        <v>9</v>
      </c>
      <c r="AM1094" s="5">
        <f t="shared" si="139"/>
        <v>0.52941176470588236</v>
      </c>
      <c r="AN1094" s="4">
        <f t="shared" si="140"/>
        <v>8.0183531193620959E-4</v>
      </c>
      <c r="AO1094" s="3"/>
      <c r="AP1094">
        <v>0</v>
      </c>
      <c r="AR1094" t="s">
        <v>1</v>
      </c>
      <c r="AT1094" s="2">
        <v>1.98</v>
      </c>
      <c r="AU1094" s="1">
        <f t="shared" si="141"/>
        <v>1.2722865534452703</v>
      </c>
      <c r="AV1094" s="1">
        <f t="shared" si="142"/>
        <v>0.93168568994479917</v>
      </c>
      <c r="AW1094" s="1">
        <f t="shared" si="143"/>
        <v>0.59108482644432792</v>
      </c>
    </row>
    <row r="1095" spans="1:49" x14ac:dyDescent="0.2">
      <c r="A1095">
        <v>1093</v>
      </c>
      <c r="B1095" t="s">
        <v>5898</v>
      </c>
      <c r="C1095" t="s">
        <v>5897</v>
      </c>
      <c r="F1095" t="s">
        <v>5896</v>
      </c>
      <c r="G1095" t="s">
        <v>10</v>
      </c>
      <c r="H1095" t="s">
        <v>9</v>
      </c>
      <c r="I1095" t="s">
        <v>5895</v>
      </c>
      <c r="J1095">
        <v>60015658</v>
      </c>
      <c r="K1095" t="s">
        <v>5894</v>
      </c>
      <c r="L1095" t="s">
        <v>5893</v>
      </c>
      <c r="M1095" t="s">
        <v>68</v>
      </c>
      <c r="N1095">
        <v>2</v>
      </c>
      <c r="O1095" t="s">
        <v>5892</v>
      </c>
      <c r="P1095" t="s">
        <v>5891</v>
      </c>
      <c r="Q1095" t="s">
        <v>5890</v>
      </c>
      <c r="R1095" s="7">
        <v>38569</v>
      </c>
      <c r="S1095" s="8">
        <f t="shared" si="136"/>
        <v>2005</v>
      </c>
      <c r="T1095" s="8">
        <v>2005</v>
      </c>
      <c r="U1095" s="8">
        <f t="shared" si="137"/>
        <v>17</v>
      </c>
      <c r="V1095" s="7">
        <v>38569</v>
      </c>
      <c r="W1095" t="s">
        <v>800</v>
      </c>
      <c r="X1095" s="2">
        <v>0.48699999999999999</v>
      </c>
      <c r="Y1095" s="6">
        <f t="shared" si="138"/>
        <v>1.3000186861002109E-2</v>
      </c>
      <c r="AA1095">
        <v>214922</v>
      </c>
      <c r="AB1095">
        <v>130262</v>
      </c>
      <c r="AC1095">
        <v>13474065</v>
      </c>
      <c r="AD1095" t="s">
        <v>2</v>
      </c>
      <c r="AE1095">
        <v>44</v>
      </c>
      <c r="AF1095">
        <v>8</v>
      </c>
      <c r="AH1095" t="s">
        <v>5889</v>
      </c>
      <c r="AI1095" t="s">
        <v>5888</v>
      </c>
      <c r="AJ1095" t="s">
        <v>5887</v>
      </c>
      <c r="AK1095" t="s">
        <v>5886</v>
      </c>
      <c r="AL1095">
        <v>0</v>
      </c>
      <c r="AM1095" s="5">
        <f t="shared" si="139"/>
        <v>0</v>
      </c>
      <c r="AN1095" s="4">
        <f t="shared" si="140"/>
        <v>0</v>
      </c>
      <c r="AO1095" s="3"/>
      <c r="AP1095">
        <v>0</v>
      </c>
      <c r="AR1095" t="s">
        <v>1</v>
      </c>
      <c r="AT1095" s="2" t="s">
        <v>0</v>
      </c>
      <c r="AU1095" s="1">
        <f t="shared" si="141"/>
        <v>0.9100130802701476</v>
      </c>
      <c r="AV1095" s="1">
        <f t="shared" si="142"/>
        <v>0.65000934305010538</v>
      </c>
      <c r="AW1095" s="1">
        <f t="shared" si="143"/>
        <v>0.39000560583006322</v>
      </c>
    </row>
    <row r="1096" spans="1:49" x14ac:dyDescent="0.2">
      <c r="A1096">
        <v>1094</v>
      </c>
      <c r="B1096" t="s">
        <v>5885</v>
      </c>
      <c r="C1096" t="s">
        <v>5884</v>
      </c>
      <c r="F1096" t="s">
        <v>5883</v>
      </c>
      <c r="G1096" t="s">
        <v>10</v>
      </c>
      <c r="H1096" t="s">
        <v>9</v>
      </c>
      <c r="I1096" t="s">
        <v>1312</v>
      </c>
      <c r="J1096" t="s">
        <v>868</v>
      </c>
      <c r="K1096" t="s">
        <v>867</v>
      </c>
      <c r="L1096" t="s">
        <v>866</v>
      </c>
      <c r="M1096" t="s">
        <v>101</v>
      </c>
      <c r="N1096">
        <v>2</v>
      </c>
      <c r="O1096" t="s">
        <v>1311</v>
      </c>
      <c r="P1096" t="s">
        <v>1310</v>
      </c>
      <c r="Q1096" t="s">
        <v>3865</v>
      </c>
      <c r="R1096" s="7">
        <v>38569</v>
      </c>
      <c r="S1096" s="8">
        <f t="shared" si="136"/>
        <v>2005</v>
      </c>
      <c r="T1096" s="8">
        <v>2005</v>
      </c>
      <c r="U1096" s="8">
        <f t="shared" si="137"/>
        <v>17</v>
      </c>
      <c r="V1096" s="7">
        <v>38569</v>
      </c>
      <c r="W1096" t="s">
        <v>643</v>
      </c>
      <c r="X1096" s="2">
        <v>0.30399999999999999</v>
      </c>
      <c r="Y1096" s="6">
        <f t="shared" si="138"/>
        <v>8.115106377299057E-3</v>
      </c>
      <c r="AA1096">
        <v>8952477</v>
      </c>
      <c r="AB1096">
        <v>12250</v>
      </c>
      <c r="AD1096" t="s">
        <v>2</v>
      </c>
      <c r="AE1096">
        <v>46</v>
      </c>
      <c r="AF1096">
        <v>3</v>
      </c>
      <c r="AH1096" t="s">
        <v>5882</v>
      </c>
      <c r="AI1096" t="s">
        <v>5881</v>
      </c>
      <c r="AJ1096" t="s">
        <v>5880</v>
      </c>
      <c r="AK1096" t="s">
        <v>5879</v>
      </c>
      <c r="AL1096">
        <v>46</v>
      </c>
      <c r="AM1096" s="5">
        <f t="shared" si="139"/>
        <v>2.7058823529411766</v>
      </c>
      <c r="AN1096" s="4">
        <f t="shared" si="140"/>
        <v>4.0982693721184045E-3</v>
      </c>
      <c r="AO1096" s="3"/>
      <c r="AP1096">
        <v>0</v>
      </c>
      <c r="AR1096" t="s">
        <v>1</v>
      </c>
      <c r="AT1096" s="2" t="s">
        <v>0</v>
      </c>
      <c r="AU1096" s="1">
        <f t="shared" si="141"/>
        <v>0.69100552757448608</v>
      </c>
      <c r="AV1096" s="1">
        <f t="shared" si="142"/>
        <v>0.61066878747087305</v>
      </c>
      <c r="AW1096" s="1">
        <f t="shared" si="143"/>
        <v>0.53033204736725992</v>
      </c>
    </row>
    <row r="1097" spans="1:49" x14ac:dyDescent="0.2">
      <c r="A1097">
        <v>1095</v>
      </c>
      <c r="B1097" t="s">
        <v>5878</v>
      </c>
      <c r="C1097" t="s">
        <v>5877</v>
      </c>
      <c r="F1097" t="s">
        <v>5876</v>
      </c>
      <c r="G1097" t="s">
        <v>10</v>
      </c>
      <c r="H1097" t="s">
        <v>9</v>
      </c>
      <c r="I1097" t="s">
        <v>5875</v>
      </c>
      <c r="J1097">
        <v>60015941</v>
      </c>
      <c r="K1097" t="s">
        <v>5874</v>
      </c>
      <c r="L1097" t="s">
        <v>5873</v>
      </c>
      <c r="M1097" t="s">
        <v>38</v>
      </c>
      <c r="N1097">
        <v>5</v>
      </c>
      <c r="O1097" t="s">
        <v>5872</v>
      </c>
      <c r="P1097" t="s">
        <v>5871</v>
      </c>
      <c r="Q1097" t="s">
        <v>5870</v>
      </c>
      <c r="R1097" s="7">
        <v>38569</v>
      </c>
      <c r="S1097" s="8">
        <f t="shared" si="136"/>
        <v>2005</v>
      </c>
      <c r="T1097" s="8">
        <v>2005</v>
      </c>
      <c r="U1097" s="8">
        <f t="shared" si="137"/>
        <v>17</v>
      </c>
      <c r="V1097" s="7">
        <v>38569</v>
      </c>
      <c r="W1097" t="s">
        <v>643</v>
      </c>
      <c r="X1097" s="2">
        <v>0.30399999999999999</v>
      </c>
      <c r="Y1097" s="6">
        <f t="shared" si="138"/>
        <v>8.115106377299057E-3</v>
      </c>
      <c r="AA1097">
        <v>8952477</v>
      </c>
      <c r="AB1097">
        <v>12250</v>
      </c>
      <c r="AD1097" t="s">
        <v>2</v>
      </c>
      <c r="AE1097">
        <v>46</v>
      </c>
      <c r="AF1097">
        <v>3</v>
      </c>
      <c r="AH1097" t="s">
        <v>5869</v>
      </c>
      <c r="AI1097" t="s">
        <v>5868</v>
      </c>
      <c r="AJ1097" t="s">
        <v>5867</v>
      </c>
      <c r="AK1097" t="s">
        <v>5866</v>
      </c>
      <c r="AL1097">
        <v>7</v>
      </c>
      <c r="AM1097" s="5">
        <f t="shared" si="139"/>
        <v>0.41176470588235292</v>
      </c>
      <c r="AN1097" s="4">
        <f t="shared" si="140"/>
        <v>6.2364968706149634E-4</v>
      </c>
      <c r="AO1097" s="3"/>
      <c r="AP1097">
        <v>0</v>
      </c>
      <c r="AR1097" t="s">
        <v>1</v>
      </c>
      <c r="AT1097" s="2" t="s">
        <v>0</v>
      </c>
      <c r="AU1097" s="1">
        <f t="shared" si="141"/>
        <v>0.58676693702277882</v>
      </c>
      <c r="AV1097" s="1">
        <f t="shared" si="142"/>
        <v>0.43693780321802766</v>
      </c>
      <c r="AW1097" s="1">
        <f t="shared" si="143"/>
        <v>0.28710866941327645</v>
      </c>
    </row>
    <row r="1098" spans="1:49" x14ac:dyDescent="0.2">
      <c r="A1098">
        <v>1096</v>
      </c>
      <c r="B1098" t="s">
        <v>5865</v>
      </c>
      <c r="C1098" t="s">
        <v>5864</v>
      </c>
      <c r="F1098" t="s">
        <v>5863</v>
      </c>
      <c r="G1098" t="s">
        <v>10</v>
      </c>
      <c r="H1098" t="s">
        <v>9</v>
      </c>
      <c r="I1098" t="s">
        <v>553</v>
      </c>
      <c r="J1098">
        <v>60000471</v>
      </c>
      <c r="K1098" t="s">
        <v>5862</v>
      </c>
      <c r="L1098" t="s">
        <v>1360</v>
      </c>
      <c r="M1098" t="s">
        <v>38</v>
      </c>
      <c r="N1098">
        <v>2</v>
      </c>
      <c r="O1098" t="s">
        <v>5861</v>
      </c>
      <c r="P1098" t="s">
        <v>5860</v>
      </c>
      <c r="Q1098" t="s">
        <v>5859</v>
      </c>
      <c r="R1098" s="7">
        <v>38569</v>
      </c>
      <c r="S1098" s="8">
        <f t="shared" si="136"/>
        <v>2005</v>
      </c>
      <c r="T1098" s="8">
        <v>2005</v>
      </c>
      <c r="U1098" s="8">
        <f t="shared" si="137"/>
        <v>17</v>
      </c>
      <c r="V1098" s="7">
        <v>38569</v>
      </c>
      <c r="W1098" t="s">
        <v>643</v>
      </c>
      <c r="X1098" s="2">
        <v>0.30399999999999999</v>
      </c>
      <c r="Y1098" s="6">
        <f t="shared" si="138"/>
        <v>8.115106377299057E-3</v>
      </c>
      <c r="AA1098">
        <v>8952477</v>
      </c>
      <c r="AB1098">
        <v>12250</v>
      </c>
      <c r="AD1098" t="s">
        <v>2</v>
      </c>
      <c r="AE1098">
        <v>46</v>
      </c>
      <c r="AF1098">
        <v>3</v>
      </c>
      <c r="AH1098" t="s">
        <v>5858</v>
      </c>
      <c r="AI1098" t="s">
        <v>5857</v>
      </c>
      <c r="AJ1098" t="s">
        <v>5856</v>
      </c>
      <c r="AK1098" t="s">
        <v>5855</v>
      </c>
      <c r="AL1098">
        <v>32</v>
      </c>
      <c r="AM1098" s="5">
        <f t="shared" si="139"/>
        <v>1.8823529411764706</v>
      </c>
      <c r="AN1098" s="4">
        <f t="shared" si="140"/>
        <v>2.8509699979954116E-3</v>
      </c>
      <c r="AO1098" s="3"/>
      <c r="AP1098">
        <v>0</v>
      </c>
      <c r="AR1098" t="s">
        <v>1</v>
      </c>
      <c r="AT1098" s="2" t="s">
        <v>0</v>
      </c>
      <c r="AU1098" s="1">
        <f t="shared" si="141"/>
        <v>0.65358654635079627</v>
      </c>
      <c r="AV1098" s="1">
        <f t="shared" si="142"/>
        <v>0.54830381876472345</v>
      </c>
      <c r="AW1098" s="1">
        <f t="shared" si="143"/>
        <v>0.44302109117865052</v>
      </c>
    </row>
    <row r="1099" spans="1:49" x14ac:dyDescent="0.2">
      <c r="A1099">
        <v>1097</v>
      </c>
      <c r="B1099" t="s">
        <v>5854</v>
      </c>
      <c r="C1099" t="s">
        <v>5853</v>
      </c>
      <c r="F1099" t="s">
        <v>5852</v>
      </c>
      <c r="G1099" t="s">
        <v>10</v>
      </c>
      <c r="H1099" t="s">
        <v>9</v>
      </c>
      <c r="I1099" t="s">
        <v>5851</v>
      </c>
      <c r="J1099">
        <v>60116768</v>
      </c>
      <c r="K1099" t="s">
        <v>1177</v>
      </c>
      <c r="L1099" t="s">
        <v>158</v>
      </c>
      <c r="M1099" t="s">
        <v>42</v>
      </c>
      <c r="N1099">
        <v>5</v>
      </c>
      <c r="O1099" t="s">
        <v>5850</v>
      </c>
      <c r="P1099" t="s">
        <v>5849</v>
      </c>
      <c r="Q1099" t="s">
        <v>5848</v>
      </c>
      <c r="R1099" s="7">
        <v>38569</v>
      </c>
      <c r="S1099" s="8">
        <f t="shared" si="136"/>
        <v>2005</v>
      </c>
      <c r="T1099" s="8">
        <v>2005</v>
      </c>
      <c r="U1099" s="8">
        <f t="shared" si="137"/>
        <v>17</v>
      </c>
      <c r="V1099" s="7">
        <v>38569</v>
      </c>
      <c r="W1099" t="s">
        <v>643</v>
      </c>
      <c r="X1099" s="2">
        <v>0.30399999999999999</v>
      </c>
      <c r="Y1099" s="6">
        <f t="shared" si="138"/>
        <v>8.115106377299057E-3</v>
      </c>
      <c r="AA1099">
        <v>8952477</v>
      </c>
      <c r="AB1099">
        <v>12250</v>
      </c>
      <c r="AD1099" t="s">
        <v>2</v>
      </c>
      <c r="AE1099">
        <v>46</v>
      </c>
      <c r="AF1099">
        <v>3</v>
      </c>
      <c r="AH1099" t="s">
        <v>5847</v>
      </c>
      <c r="AI1099" t="s">
        <v>5846</v>
      </c>
      <c r="AJ1099" t="s">
        <v>5845</v>
      </c>
      <c r="AK1099" t="s">
        <v>5844</v>
      </c>
      <c r="AL1099">
        <v>52</v>
      </c>
      <c r="AM1099" s="5">
        <f t="shared" si="139"/>
        <v>3.0588235294117645</v>
      </c>
      <c r="AN1099" s="4">
        <f t="shared" si="140"/>
        <v>4.6328262467425435E-3</v>
      </c>
      <c r="AO1099" s="3"/>
      <c r="AP1099">
        <v>0</v>
      </c>
      <c r="AR1099" t="s">
        <v>1</v>
      </c>
      <c r="AT1099" s="2" t="s">
        <v>0</v>
      </c>
      <c r="AU1099" s="1">
        <f t="shared" si="141"/>
        <v>0.70704223381321019</v>
      </c>
      <c r="AV1099" s="1">
        <f t="shared" si="142"/>
        <v>0.63739663120208001</v>
      </c>
      <c r="AW1099" s="1">
        <f t="shared" si="143"/>
        <v>0.56775102859094972</v>
      </c>
    </row>
    <row r="1100" spans="1:49" x14ac:dyDescent="0.2">
      <c r="A1100">
        <v>1098</v>
      </c>
      <c r="B1100" t="s">
        <v>5843</v>
      </c>
      <c r="C1100" t="s">
        <v>5842</v>
      </c>
      <c r="F1100" t="s">
        <v>5841</v>
      </c>
      <c r="G1100" t="s">
        <v>10</v>
      </c>
      <c r="H1100" t="s">
        <v>9</v>
      </c>
      <c r="I1100" t="s">
        <v>5840</v>
      </c>
      <c r="J1100" t="s">
        <v>5839</v>
      </c>
      <c r="K1100" t="s">
        <v>5838</v>
      </c>
      <c r="L1100" t="s">
        <v>5837</v>
      </c>
      <c r="M1100" t="s">
        <v>744</v>
      </c>
      <c r="N1100">
        <v>3</v>
      </c>
      <c r="O1100" t="s">
        <v>5836</v>
      </c>
      <c r="P1100" t="s">
        <v>5835</v>
      </c>
      <c r="Q1100" t="s">
        <v>5834</v>
      </c>
      <c r="R1100" s="7">
        <v>38569</v>
      </c>
      <c r="S1100" s="8">
        <f t="shared" si="136"/>
        <v>2005</v>
      </c>
      <c r="T1100" s="8">
        <v>2005</v>
      </c>
      <c r="U1100" s="8">
        <f t="shared" si="137"/>
        <v>17</v>
      </c>
      <c r="V1100" s="7">
        <v>38569</v>
      </c>
      <c r="W1100" t="s">
        <v>643</v>
      </c>
      <c r="X1100" s="2">
        <v>0.30399999999999999</v>
      </c>
      <c r="Y1100" s="6">
        <f t="shared" si="138"/>
        <v>8.115106377299057E-3</v>
      </c>
      <c r="AA1100">
        <v>8952477</v>
      </c>
      <c r="AB1100">
        <v>12250</v>
      </c>
      <c r="AD1100" t="s">
        <v>2</v>
      </c>
      <c r="AE1100">
        <v>46</v>
      </c>
      <c r="AF1100">
        <v>3</v>
      </c>
      <c r="AH1100" t="s">
        <v>5833</v>
      </c>
      <c r="AI1100" t="s">
        <v>5832</v>
      </c>
      <c r="AJ1100" t="s">
        <v>5831</v>
      </c>
      <c r="AK1100" t="s">
        <v>5830</v>
      </c>
      <c r="AL1100">
        <v>0</v>
      </c>
      <c r="AM1100" s="5">
        <f t="shared" si="139"/>
        <v>0</v>
      </c>
      <c r="AN1100" s="4">
        <f t="shared" si="140"/>
        <v>0</v>
      </c>
      <c r="AO1100" s="3"/>
      <c r="AP1100">
        <v>0</v>
      </c>
      <c r="AR1100" t="s">
        <v>1</v>
      </c>
      <c r="AT1100" s="2" t="s">
        <v>0</v>
      </c>
      <c r="AU1100" s="1">
        <f t="shared" si="141"/>
        <v>0.56805744641093392</v>
      </c>
      <c r="AV1100" s="1">
        <f t="shared" si="142"/>
        <v>0.40575531886495286</v>
      </c>
      <c r="AW1100" s="1">
        <f t="shared" si="143"/>
        <v>0.24345319131897172</v>
      </c>
    </row>
    <row r="1101" spans="1:49" x14ac:dyDescent="0.2">
      <c r="A1101">
        <v>1099</v>
      </c>
      <c r="B1101" t="s">
        <v>5829</v>
      </c>
      <c r="C1101" t="s">
        <v>5828</v>
      </c>
      <c r="F1101" t="s">
        <v>5827</v>
      </c>
      <c r="G1101" t="s">
        <v>10</v>
      </c>
      <c r="H1101" t="s">
        <v>9</v>
      </c>
      <c r="I1101" t="s">
        <v>1316</v>
      </c>
      <c r="J1101">
        <v>60011357</v>
      </c>
      <c r="K1101" t="s">
        <v>159</v>
      </c>
      <c r="L1101" t="s">
        <v>158</v>
      </c>
      <c r="M1101" t="s">
        <v>42</v>
      </c>
      <c r="N1101">
        <v>3</v>
      </c>
      <c r="O1101" t="s">
        <v>5826</v>
      </c>
      <c r="P1101" t="s">
        <v>5825</v>
      </c>
      <c r="Q1101" t="s">
        <v>157</v>
      </c>
      <c r="R1101" s="7">
        <v>38569</v>
      </c>
      <c r="S1101" s="8">
        <f t="shared" si="136"/>
        <v>2005</v>
      </c>
      <c r="T1101" s="8">
        <v>2005</v>
      </c>
      <c r="U1101" s="8">
        <f t="shared" si="137"/>
        <v>17</v>
      </c>
      <c r="V1101" s="7">
        <v>38569</v>
      </c>
      <c r="W1101" t="s">
        <v>643</v>
      </c>
      <c r="X1101" s="2">
        <v>0.30399999999999999</v>
      </c>
      <c r="Y1101" s="6">
        <f t="shared" si="138"/>
        <v>8.115106377299057E-3</v>
      </c>
      <c r="AA1101">
        <v>8952477</v>
      </c>
      <c r="AB1101">
        <v>12250</v>
      </c>
      <c r="AD1101" t="s">
        <v>2</v>
      </c>
      <c r="AE1101">
        <v>46</v>
      </c>
      <c r="AF1101">
        <v>3</v>
      </c>
      <c r="AH1101" t="s">
        <v>5450</v>
      </c>
      <c r="AI1101" t="s">
        <v>5824</v>
      </c>
      <c r="AJ1101" t="s">
        <v>5823</v>
      </c>
      <c r="AK1101" t="s">
        <v>5822</v>
      </c>
      <c r="AL1101">
        <v>15</v>
      </c>
      <c r="AM1101" s="5">
        <f t="shared" si="139"/>
        <v>0.88235294117647056</v>
      </c>
      <c r="AN1101" s="4">
        <f t="shared" si="140"/>
        <v>1.3363921865603492E-3</v>
      </c>
      <c r="AO1101" s="3"/>
      <c r="AP1101">
        <v>0</v>
      </c>
      <c r="AR1101" t="s">
        <v>1</v>
      </c>
      <c r="AT1101" s="2" t="s">
        <v>0</v>
      </c>
      <c r="AU1101" s="1">
        <f t="shared" si="141"/>
        <v>0.60814921200774441</v>
      </c>
      <c r="AV1101" s="1">
        <f t="shared" si="142"/>
        <v>0.47257492819297031</v>
      </c>
      <c r="AW1101" s="1">
        <f t="shared" si="143"/>
        <v>0.33700064437819616</v>
      </c>
    </row>
    <row r="1102" spans="1:49" x14ac:dyDescent="0.2">
      <c r="A1102">
        <v>1100</v>
      </c>
      <c r="B1102" t="s">
        <v>5821</v>
      </c>
      <c r="C1102" t="s">
        <v>5820</v>
      </c>
      <c r="F1102" t="s">
        <v>5819</v>
      </c>
      <c r="G1102" t="s">
        <v>10</v>
      </c>
      <c r="H1102" t="s">
        <v>9</v>
      </c>
      <c r="I1102" t="s">
        <v>5187</v>
      </c>
      <c r="J1102" t="s">
        <v>417</v>
      </c>
      <c r="K1102" t="s">
        <v>416</v>
      </c>
      <c r="L1102" t="s">
        <v>415</v>
      </c>
      <c r="M1102" t="s">
        <v>414</v>
      </c>
      <c r="N1102">
        <v>3</v>
      </c>
      <c r="O1102" t="s">
        <v>5818</v>
      </c>
      <c r="P1102" t="s">
        <v>5817</v>
      </c>
      <c r="Q1102" t="s">
        <v>413</v>
      </c>
      <c r="R1102" s="7">
        <v>38569</v>
      </c>
      <c r="S1102" s="8">
        <f t="shared" si="136"/>
        <v>2005</v>
      </c>
      <c r="T1102" s="8">
        <v>2005</v>
      </c>
      <c r="U1102" s="8">
        <f t="shared" si="137"/>
        <v>17</v>
      </c>
      <c r="V1102" s="7">
        <v>38569</v>
      </c>
      <c r="W1102" t="s">
        <v>643</v>
      </c>
      <c r="X1102" s="2">
        <v>0.30399999999999999</v>
      </c>
      <c r="Y1102" s="6">
        <f t="shared" si="138"/>
        <v>8.115106377299057E-3</v>
      </c>
      <c r="AA1102">
        <v>8952477</v>
      </c>
      <c r="AB1102">
        <v>12250</v>
      </c>
      <c r="AD1102" t="s">
        <v>2</v>
      </c>
      <c r="AE1102">
        <v>46</v>
      </c>
      <c r="AF1102">
        <v>3</v>
      </c>
      <c r="AH1102" t="s">
        <v>5816</v>
      </c>
      <c r="AI1102" t="s">
        <v>5815</v>
      </c>
      <c r="AJ1102" t="s">
        <v>5814</v>
      </c>
      <c r="AK1102" t="s">
        <v>5813</v>
      </c>
      <c r="AL1102">
        <v>2</v>
      </c>
      <c r="AM1102" s="5">
        <f t="shared" si="139"/>
        <v>0.11764705882352941</v>
      </c>
      <c r="AN1102" s="4">
        <f t="shared" si="140"/>
        <v>1.7818562487471323E-4</v>
      </c>
      <c r="AO1102" s="3"/>
      <c r="AP1102">
        <v>0</v>
      </c>
      <c r="AR1102" t="s">
        <v>1</v>
      </c>
      <c r="AT1102" s="2" t="s">
        <v>0</v>
      </c>
      <c r="AU1102" s="1">
        <f t="shared" si="141"/>
        <v>0.5734030151571754</v>
      </c>
      <c r="AV1102" s="1">
        <f t="shared" si="142"/>
        <v>0.41466460010868855</v>
      </c>
      <c r="AW1102" s="1">
        <f t="shared" si="143"/>
        <v>0.25592618506020165</v>
      </c>
    </row>
    <row r="1103" spans="1:49" x14ac:dyDescent="0.2">
      <c r="A1103">
        <v>1101</v>
      </c>
      <c r="B1103" t="s">
        <v>5812</v>
      </c>
      <c r="C1103" t="s">
        <v>5811</v>
      </c>
      <c r="F1103" t="s">
        <v>5810</v>
      </c>
      <c r="G1103" t="s">
        <v>10</v>
      </c>
      <c r="H1103" t="s">
        <v>9</v>
      </c>
      <c r="I1103" t="s">
        <v>5809</v>
      </c>
      <c r="J1103" t="s">
        <v>5808</v>
      </c>
      <c r="K1103" t="s">
        <v>5807</v>
      </c>
      <c r="L1103" t="s">
        <v>5806</v>
      </c>
      <c r="M1103" t="s">
        <v>145</v>
      </c>
      <c r="N1103">
        <v>4</v>
      </c>
      <c r="O1103" t="s">
        <v>5805</v>
      </c>
      <c r="P1103" t="s">
        <v>5804</v>
      </c>
      <c r="Q1103" t="s">
        <v>5803</v>
      </c>
      <c r="R1103" s="7">
        <v>38569</v>
      </c>
      <c r="S1103" s="8">
        <f t="shared" si="136"/>
        <v>2005</v>
      </c>
      <c r="T1103" s="8">
        <v>2005</v>
      </c>
      <c r="U1103" s="8">
        <f t="shared" si="137"/>
        <v>17</v>
      </c>
      <c r="V1103" s="7">
        <v>38569</v>
      </c>
      <c r="W1103" t="s">
        <v>643</v>
      </c>
      <c r="X1103" s="2">
        <v>0.30399999999999999</v>
      </c>
      <c r="Y1103" s="6">
        <f t="shared" si="138"/>
        <v>8.115106377299057E-3</v>
      </c>
      <c r="AA1103">
        <v>8952477</v>
      </c>
      <c r="AB1103">
        <v>12250</v>
      </c>
      <c r="AD1103" t="s">
        <v>2</v>
      </c>
      <c r="AE1103">
        <v>46</v>
      </c>
      <c r="AF1103">
        <v>3</v>
      </c>
      <c r="AH1103" t="s">
        <v>836</v>
      </c>
      <c r="AI1103" t="s">
        <v>5802</v>
      </c>
      <c r="AJ1103" t="s">
        <v>5801</v>
      </c>
      <c r="AK1103" t="s">
        <v>5800</v>
      </c>
      <c r="AL1103">
        <v>4</v>
      </c>
      <c r="AM1103" s="5">
        <f t="shared" si="139"/>
        <v>0.23529411764705882</v>
      </c>
      <c r="AN1103" s="4">
        <f t="shared" si="140"/>
        <v>3.5637124974942646E-4</v>
      </c>
      <c r="AO1103" s="3"/>
      <c r="AP1103">
        <v>0</v>
      </c>
      <c r="AR1103" t="s">
        <v>1</v>
      </c>
      <c r="AT1103" s="2" t="s">
        <v>0</v>
      </c>
      <c r="AU1103" s="1">
        <f t="shared" si="141"/>
        <v>0.57874858390341666</v>
      </c>
      <c r="AV1103" s="1">
        <f t="shared" si="142"/>
        <v>0.42357388135242419</v>
      </c>
      <c r="AW1103" s="1">
        <f t="shared" si="143"/>
        <v>0.2683991788014316</v>
      </c>
    </row>
    <row r="1104" spans="1:49" x14ac:dyDescent="0.2">
      <c r="A1104">
        <v>1102</v>
      </c>
      <c r="B1104" t="s">
        <v>5799</v>
      </c>
      <c r="C1104" t="s">
        <v>5798</v>
      </c>
      <c r="F1104" t="s">
        <v>5797</v>
      </c>
      <c r="G1104" t="s">
        <v>10</v>
      </c>
      <c r="H1104" t="s">
        <v>9</v>
      </c>
      <c r="I1104" t="s">
        <v>5796</v>
      </c>
      <c r="J1104">
        <v>60103653</v>
      </c>
      <c r="K1104" t="s">
        <v>137</v>
      </c>
      <c r="L1104" t="s">
        <v>136</v>
      </c>
      <c r="M1104" t="s">
        <v>135</v>
      </c>
      <c r="N1104">
        <v>3</v>
      </c>
      <c r="O1104" t="s">
        <v>5795</v>
      </c>
      <c r="P1104" t="s">
        <v>5794</v>
      </c>
      <c r="Q1104" t="s">
        <v>1179</v>
      </c>
      <c r="R1104" s="7">
        <v>38569</v>
      </c>
      <c r="S1104" s="8">
        <f t="shared" si="136"/>
        <v>2005</v>
      </c>
      <c r="T1104" s="8">
        <v>2005</v>
      </c>
      <c r="U1104" s="8">
        <f t="shared" si="137"/>
        <v>17</v>
      </c>
      <c r="V1104" s="7">
        <v>38569</v>
      </c>
      <c r="W1104" t="s">
        <v>643</v>
      </c>
      <c r="X1104" s="2">
        <v>0.30399999999999999</v>
      </c>
      <c r="Y1104" s="6">
        <f t="shared" si="138"/>
        <v>8.115106377299057E-3</v>
      </c>
      <c r="AA1104">
        <v>8952477</v>
      </c>
      <c r="AB1104">
        <v>12250</v>
      </c>
      <c r="AD1104" t="s">
        <v>2</v>
      </c>
      <c r="AE1104">
        <v>46</v>
      </c>
      <c r="AF1104">
        <v>3</v>
      </c>
      <c r="AH1104" t="s">
        <v>5793</v>
      </c>
      <c r="AI1104" t="s">
        <v>5792</v>
      </c>
      <c r="AJ1104" t="s">
        <v>5791</v>
      </c>
      <c r="AK1104" t="s">
        <v>5790</v>
      </c>
      <c r="AL1104">
        <v>21</v>
      </c>
      <c r="AM1104" s="5">
        <f t="shared" si="139"/>
        <v>1.2352941176470589</v>
      </c>
      <c r="AN1104" s="4">
        <f t="shared" si="140"/>
        <v>1.8709490611844891E-3</v>
      </c>
      <c r="AO1104" s="3"/>
      <c r="AP1104">
        <v>0</v>
      </c>
      <c r="AR1104" t="s">
        <v>1</v>
      </c>
      <c r="AT1104" s="2" t="s">
        <v>0</v>
      </c>
      <c r="AU1104" s="1">
        <f t="shared" si="141"/>
        <v>0.62418591824646863</v>
      </c>
      <c r="AV1104" s="1">
        <f t="shared" si="142"/>
        <v>0.49930277192417727</v>
      </c>
      <c r="AW1104" s="1">
        <f t="shared" si="143"/>
        <v>0.37441962560188596</v>
      </c>
    </row>
    <row r="1105" spans="1:49" x14ac:dyDescent="0.2">
      <c r="A1105">
        <v>1103</v>
      </c>
      <c r="B1105" t="s">
        <v>5789</v>
      </c>
      <c r="C1105" t="s">
        <v>5788</v>
      </c>
      <c r="F1105" t="s">
        <v>5787</v>
      </c>
      <c r="G1105" t="s">
        <v>10</v>
      </c>
      <c r="H1105" t="s">
        <v>9</v>
      </c>
      <c r="I1105" t="s">
        <v>5786</v>
      </c>
      <c r="J1105">
        <v>60000508</v>
      </c>
      <c r="K1105" t="s">
        <v>5785</v>
      </c>
      <c r="L1105" t="s">
        <v>32</v>
      </c>
      <c r="M1105" t="s">
        <v>31</v>
      </c>
      <c r="N1105">
        <v>2</v>
      </c>
      <c r="O1105" t="s">
        <v>5784</v>
      </c>
      <c r="P1105" t="s">
        <v>5783</v>
      </c>
      <c r="Q1105" t="s">
        <v>5782</v>
      </c>
      <c r="R1105" s="7">
        <v>38569</v>
      </c>
      <c r="S1105" s="8">
        <f t="shared" si="136"/>
        <v>2005</v>
      </c>
      <c r="T1105" s="8">
        <v>2005</v>
      </c>
      <c r="U1105" s="8">
        <f t="shared" si="137"/>
        <v>17</v>
      </c>
      <c r="V1105" s="7">
        <v>38569</v>
      </c>
      <c r="W1105" t="s">
        <v>643</v>
      </c>
      <c r="X1105" s="2">
        <v>0.30399999999999999</v>
      </c>
      <c r="Y1105" s="6">
        <f t="shared" si="138"/>
        <v>8.115106377299057E-3</v>
      </c>
      <c r="AA1105">
        <v>8952477</v>
      </c>
      <c r="AB1105">
        <v>12250</v>
      </c>
      <c r="AD1105" t="s">
        <v>2</v>
      </c>
      <c r="AE1105">
        <v>46</v>
      </c>
      <c r="AF1105">
        <v>3</v>
      </c>
      <c r="AH1105" t="s">
        <v>5781</v>
      </c>
      <c r="AI1105" t="s">
        <v>5780</v>
      </c>
      <c r="AJ1105" t="s">
        <v>5779</v>
      </c>
      <c r="AK1105" t="s">
        <v>5778</v>
      </c>
      <c r="AL1105">
        <v>9</v>
      </c>
      <c r="AM1105" s="5">
        <f t="shared" si="139"/>
        <v>0.52941176470588236</v>
      </c>
      <c r="AN1105" s="4">
        <f t="shared" si="140"/>
        <v>8.0183531193620959E-4</v>
      </c>
      <c r="AO1105" s="3"/>
      <c r="AP1105">
        <v>0</v>
      </c>
      <c r="AR1105" t="s">
        <v>1</v>
      </c>
      <c r="AT1105" s="2" t="s">
        <v>0</v>
      </c>
      <c r="AU1105" s="1">
        <f t="shared" si="141"/>
        <v>0.5921125057690203</v>
      </c>
      <c r="AV1105" s="1">
        <f t="shared" si="142"/>
        <v>0.44584708446176335</v>
      </c>
      <c r="AW1105" s="1">
        <f t="shared" si="143"/>
        <v>0.29958166315450635</v>
      </c>
    </row>
    <row r="1106" spans="1:49" x14ac:dyDescent="0.2">
      <c r="A1106">
        <v>1104</v>
      </c>
      <c r="B1106" t="s">
        <v>5777</v>
      </c>
      <c r="C1106" t="s">
        <v>5776</v>
      </c>
      <c r="F1106" t="s">
        <v>5775</v>
      </c>
      <c r="G1106" t="s">
        <v>10</v>
      </c>
      <c r="H1106" t="s">
        <v>9</v>
      </c>
      <c r="I1106" t="s">
        <v>5774</v>
      </c>
      <c r="J1106" t="s">
        <v>5773</v>
      </c>
      <c r="K1106" t="s">
        <v>5772</v>
      </c>
      <c r="L1106" t="s">
        <v>5771</v>
      </c>
      <c r="M1106" t="s">
        <v>806</v>
      </c>
      <c r="N1106">
        <v>3</v>
      </c>
      <c r="O1106" t="s">
        <v>5770</v>
      </c>
      <c r="P1106" t="s">
        <v>5769</v>
      </c>
      <c r="Q1106" t="s">
        <v>5768</v>
      </c>
      <c r="R1106" s="7">
        <v>38569</v>
      </c>
      <c r="S1106" s="8">
        <f t="shared" si="136"/>
        <v>2005</v>
      </c>
      <c r="T1106" s="8">
        <v>2005</v>
      </c>
      <c r="U1106" s="8">
        <f t="shared" si="137"/>
        <v>17</v>
      </c>
      <c r="V1106" s="7">
        <v>38569</v>
      </c>
      <c r="W1106" t="s">
        <v>643</v>
      </c>
      <c r="X1106" s="2">
        <v>0.30399999999999999</v>
      </c>
      <c r="Y1106" s="6">
        <f t="shared" si="138"/>
        <v>8.115106377299057E-3</v>
      </c>
      <c r="AA1106">
        <v>8952477</v>
      </c>
      <c r="AB1106">
        <v>12250</v>
      </c>
      <c r="AD1106" t="s">
        <v>2</v>
      </c>
      <c r="AE1106">
        <v>46</v>
      </c>
      <c r="AF1106">
        <v>3</v>
      </c>
      <c r="AH1106" t="s">
        <v>5767</v>
      </c>
      <c r="AI1106" t="s">
        <v>5766</v>
      </c>
      <c r="AJ1106" t="s">
        <v>5765</v>
      </c>
      <c r="AK1106" t="s">
        <v>5764</v>
      </c>
      <c r="AL1106">
        <v>9</v>
      </c>
      <c r="AM1106" s="5">
        <f t="shared" si="139"/>
        <v>0.52941176470588236</v>
      </c>
      <c r="AN1106" s="4">
        <f t="shared" si="140"/>
        <v>8.0183531193620959E-4</v>
      </c>
      <c r="AO1106" s="3"/>
      <c r="AP1106">
        <v>0</v>
      </c>
      <c r="AR1106" t="s">
        <v>1</v>
      </c>
      <c r="AT1106" s="2" t="s">
        <v>0</v>
      </c>
      <c r="AU1106" s="1">
        <f t="shared" si="141"/>
        <v>0.5921125057690203</v>
      </c>
      <c r="AV1106" s="1">
        <f t="shared" si="142"/>
        <v>0.44584708446176335</v>
      </c>
      <c r="AW1106" s="1">
        <f t="shared" si="143"/>
        <v>0.29958166315450635</v>
      </c>
    </row>
    <row r="1107" spans="1:49" x14ac:dyDescent="0.2">
      <c r="A1107">
        <v>1105</v>
      </c>
      <c r="B1107" t="s">
        <v>5763</v>
      </c>
      <c r="C1107" t="s">
        <v>5762</v>
      </c>
      <c r="F1107" t="s">
        <v>5761</v>
      </c>
      <c r="G1107" t="s">
        <v>10</v>
      </c>
      <c r="H1107" t="s">
        <v>9</v>
      </c>
      <c r="I1107" t="s">
        <v>5760</v>
      </c>
      <c r="J1107">
        <v>60023813</v>
      </c>
      <c r="K1107" t="s">
        <v>655</v>
      </c>
      <c r="L1107" t="s">
        <v>251</v>
      </c>
      <c r="M1107" t="s">
        <v>71</v>
      </c>
      <c r="N1107">
        <v>4</v>
      </c>
      <c r="O1107" t="s">
        <v>5759</v>
      </c>
      <c r="P1107" t="s">
        <v>5758</v>
      </c>
      <c r="Q1107" t="s">
        <v>654</v>
      </c>
      <c r="R1107" s="7">
        <v>38569</v>
      </c>
      <c r="S1107" s="8">
        <f t="shared" si="136"/>
        <v>2005</v>
      </c>
      <c r="T1107" s="8">
        <v>2005</v>
      </c>
      <c r="U1107" s="8">
        <f t="shared" si="137"/>
        <v>17</v>
      </c>
      <c r="V1107" s="7">
        <v>38569</v>
      </c>
      <c r="W1107" t="s">
        <v>643</v>
      </c>
      <c r="X1107" s="2">
        <v>0.30399999999999999</v>
      </c>
      <c r="Y1107" s="6">
        <f t="shared" si="138"/>
        <v>8.115106377299057E-3</v>
      </c>
      <c r="AA1107">
        <v>8952477</v>
      </c>
      <c r="AB1107">
        <v>12250</v>
      </c>
      <c r="AD1107" t="s">
        <v>2</v>
      </c>
      <c r="AE1107">
        <v>46</v>
      </c>
      <c r="AF1107">
        <v>3</v>
      </c>
      <c r="AH1107" t="s">
        <v>5757</v>
      </c>
      <c r="AI1107" t="s">
        <v>5756</v>
      </c>
      <c r="AJ1107" t="s">
        <v>5755</v>
      </c>
      <c r="AK1107" t="s">
        <v>5754</v>
      </c>
      <c r="AL1107">
        <v>30</v>
      </c>
      <c r="AM1107" s="5">
        <f t="shared" si="139"/>
        <v>1.7647058823529411</v>
      </c>
      <c r="AN1107" s="4">
        <f t="shared" si="140"/>
        <v>2.6727843731206985E-3</v>
      </c>
      <c r="AO1107" s="3"/>
      <c r="AP1107">
        <v>0</v>
      </c>
      <c r="AR1107" t="s">
        <v>1</v>
      </c>
      <c r="AT1107" s="2" t="s">
        <v>0</v>
      </c>
      <c r="AU1107" s="1">
        <f t="shared" si="141"/>
        <v>0.6482409776045549</v>
      </c>
      <c r="AV1107" s="1">
        <f t="shared" si="142"/>
        <v>0.53939453752098776</v>
      </c>
      <c r="AW1107" s="1">
        <f t="shared" si="143"/>
        <v>0.43054809743742056</v>
      </c>
    </row>
    <row r="1108" spans="1:49" x14ac:dyDescent="0.2">
      <c r="A1108">
        <v>1106</v>
      </c>
      <c r="B1108" t="s">
        <v>5753</v>
      </c>
      <c r="C1108" t="s">
        <v>5752</v>
      </c>
      <c r="F1108" t="s">
        <v>5751</v>
      </c>
      <c r="G1108" t="s">
        <v>10</v>
      </c>
      <c r="H1108" t="s">
        <v>9</v>
      </c>
      <c r="I1108" t="s">
        <v>5750</v>
      </c>
      <c r="J1108">
        <v>60017776</v>
      </c>
      <c r="K1108" t="s">
        <v>5749</v>
      </c>
      <c r="L1108" t="s">
        <v>467</v>
      </c>
      <c r="M1108" t="s">
        <v>305</v>
      </c>
      <c r="N1108">
        <v>3</v>
      </c>
      <c r="O1108" t="s">
        <v>5748</v>
      </c>
      <c r="P1108" t="s">
        <v>5747</v>
      </c>
      <c r="Q1108" t="s">
        <v>5746</v>
      </c>
      <c r="R1108" s="7">
        <v>38568</v>
      </c>
      <c r="S1108" s="8">
        <f t="shared" si="136"/>
        <v>2005</v>
      </c>
      <c r="T1108" s="8">
        <v>2005</v>
      </c>
      <c r="U1108" s="8">
        <f t="shared" si="137"/>
        <v>17</v>
      </c>
      <c r="V1108" s="7">
        <v>38568</v>
      </c>
      <c r="W1108" t="s">
        <v>657</v>
      </c>
      <c r="X1108" s="2">
        <v>0.375</v>
      </c>
      <c r="Y1108" s="6">
        <f t="shared" si="138"/>
        <v>1.0010410827260351E-2</v>
      </c>
      <c r="AA1108">
        <v>135194</v>
      </c>
      <c r="AB1108">
        <v>24918</v>
      </c>
      <c r="AD1108" t="s">
        <v>2</v>
      </c>
      <c r="AE1108">
        <v>41</v>
      </c>
      <c r="AF1108">
        <v>16</v>
      </c>
      <c r="AH1108" t="s">
        <v>5745</v>
      </c>
      <c r="AI1108" t="s">
        <v>5744</v>
      </c>
      <c r="AK1108" t="s">
        <v>5743</v>
      </c>
      <c r="AL1108">
        <v>6</v>
      </c>
      <c r="AM1108" s="5">
        <f t="shared" si="139"/>
        <v>0.35294117647058826</v>
      </c>
      <c r="AN1108" s="4">
        <f t="shared" si="140"/>
        <v>5.3455687462413976E-4</v>
      </c>
      <c r="AO1108" s="3"/>
      <c r="AP1108">
        <v>0</v>
      </c>
      <c r="AR1108" t="s">
        <v>1</v>
      </c>
      <c r="AT1108" s="2">
        <v>1.3140000000000001</v>
      </c>
      <c r="AU1108" s="1">
        <f t="shared" si="141"/>
        <v>0.71676546414694875</v>
      </c>
      <c r="AV1108" s="1">
        <f t="shared" si="142"/>
        <v>0.52724838509422456</v>
      </c>
      <c r="AW1108" s="1">
        <f t="shared" si="143"/>
        <v>0.33773130604150031</v>
      </c>
    </row>
    <row r="1109" spans="1:49" x14ac:dyDescent="0.2">
      <c r="A1109">
        <v>1107</v>
      </c>
      <c r="B1109" t="s">
        <v>5742</v>
      </c>
      <c r="C1109" t="s">
        <v>5741</v>
      </c>
      <c r="F1109" t="s">
        <v>5740</v>
      </c>
      <c r="G1109" t="s">
        <v>10</v>
      </c>
      <c r="H1109" t="s">
        <v>9</v>
      </c>
      <c r="I1109" t="s">
        <v>5739</v>
      </c>
      <c r="J1109" t="s">
        <v>5738</v>
      </c>
      <c r="K1109" t="s">
        <v>5737</v>
      </c>
      <c r="L1109" t="s">
        <v>532</v>
      </c>
      <c r="M1109" t="s">
        <v>531</v>
      </c>
      <c r="N1109">
        <v>5</v>
      </c>
      <c r="O1109" t="s">
        <v>5736</v>
      </c>
      <c r="P1109" t="s">
        <v>5735</v>
      </c>
      <c r="Q1109" t="s">
        <v>5734</v>
      </c>
      <c r="R1109" s="7">
        <v>38568</v>
      </c>
      <c r="S1109" s="8">
        <f t="shared" si="136"/>
        <v>2005</v>
      </c>
      <c r="T1109" s="8">
        <v>2005</v>
      </c>
      <c r="U1109" s="8">
        <f t="shared" si="137"/>
        <v>17</v>
      </c>
      <c r="V1109" s="7">
        <v>38568</v>
      </c>
      <c r="W1109" t="s">
        <v>657</v>
      </c>
      <c r="X1109" s="2">
        <v>0.375</v>
      </c>
      <c r="Y1109" s="6">
        <f t="shared" si="138"/>
        <v>1.0010410827260351E-2</v>
      </c>
      <c r="AA1109">
        <v>135194</v>
      </c>
      <c r="AB1109">
        <v>24918</v>
      </c>
      <c r="AD1109" t="s">
        <v>2</v>
      </c>
      <c r="AE1109">
        <v>41</v>
      </c>
      <c r="AF1109">
        <v>16</v>
      </c>
      <c r="AH1109" t="s">
        <v>5733</v>
      </c>
      <c r="AI1109" t="s">
        <v>5732</v>
      </c>
      <c r="AK1109" t="s">
        <v>5731</v>
      </c>
      <c r="AL1109">
        <v>16</v>
      </c>
      <c r="AM1109" s="5">
        <f t="shared" si="139"/>
        <v>0.94117647058823528</v>
      </c>
      <c r="AN1109" s="4">
        <f t="shared" si="140"/>
        <v>1.4254849989977058E-3</v>
      </c>
      <c r="AO1109" s="3"/>
      <c r="AP1109">
        <v>0</v>
      </c>
      <c r="AR1109" t="s">
        <v>1</v>
      </c>
      <c r="AT1109" s="2">
        <v>1.3140000000000001</v>
      </c>
      <c r="AU1109" s="1">
        <f t="shared" si="141"/>
        <v>0.74349330787815571</v>
      </c>
      <c r="AV1109" s="1">
        <f t="shared" si="142"/>
        <v>0.57179479131290278</v>
      </c>
      <c r="AW1109" s="1">
        <f t="shared" si="143"/>
        <v>0.40009627474764992</v>
      </c>
    </row>
    <row r="1110" spans="1:49" x14ac:dyDescent="0.2">
      <c r="A1110">
        <v>1108</v>
      </c>
      <c r="B1110" t="s">
        <v>5730</v>
      </c>
      <c r="C1110" t="s">
        <v>5729</v>
      </c>
      <c r="F1110" t="s">
        <v>5728</v>
      </c>
      <c r="G1110" t="s">
        <v>10</v>
      </c>
      <c r="H1110" t="s">
        <v>9</v>
      </c>
      <c r="I1110" t="s">
        <v>5727</v>
      </c>
      <c r="J1110">
        <v>60031106</v>
      </c>
      <c r="K1110" t="s">
        <v>521</v>
      </c>
      <c r="L1110" t="s">
        <v>520</v>
      </c>
      <c r="M1110" t="s">
        <v>519</v>
      </c>
      <c r="N1110">
        <v>3</v>
      </c>
      <c r="O1110" t="s">
        <v>5726</v>
      </c>
      <c r="P1110" t="s">
        <v>5725</v>
      </c>
      <c r="Q1110" t="s">
        <v>518</v>
      </c>
      <c r="R1110" s="7">
        <v>38568</v>
      </c>
      <c r="S1110" s="8">
        <f t="shared" si="136"/>
        <v>2005</v>
      </c>
      <c r="T1110" s="8">
        <v>2005</v>
      </c>
      <c r="U1110" s="8">
        <f t="shared" si="137"/>
        <v>17</v>
      </c>
      <c r="V1110" s="7">
        <v>38568</v>
      </c>
      <c r="W1110" t="s">
        <v>657</v>
      </c>
      <c r="X1110" s="2">
        <v>0.375</v>
      </c>
      <c r="Y1110" s="6">
        <f t="shared" si="138"/>
        <v>1.0010410827260351E-2</v>
      </c>
      <c r="AA1110">
        <v>135194</v>
      </c>
      <c r="AB1110">
        <v>24918</v>
      </c>
      <c r="AD1110" t="s">
        <v>2</v>
      </c>
      <c r="AE1110">
        <v>41</v>
      </c>
      <c r="AF1110">
        <v>16</v>
      </c>
      <c r="AH1110" t="s">
        <v>5724</v>
      </c>
      <c r="AI1110" t="s">
        <v>5723</v>
      </c>
      <c r="AK1110" t="s">
        <v>5722</v>
      </c>
      <c r="AL1110">
        <v>13</v>
      </c>
      <c r="AM1110" s="5">
        <f t="shared" si="139"/>
        <v>0.76470588235294112</v>
      </c>
      <c r="AN1110" s="4">
        <f t="shared" si="140"/>
        <v>1.1582065616856359E-3</v>
      </c>
      <c r="AO1110" s="3"/>
      <c r="AP1110">
        <v>0</v>
      </c>
      <c r="AR1110" t="s">
        <v>1</v>
      </c>
      <c r="AT1110" s="2">
        <v>1.3140000000000001</v>
      </c>
      <c r="AU1110" s="1">
        <f t="shared" si="141"/>
        <v>0.73547495475879365</v>
      </c>
      <c r="AV1110" s="1">
        <f t="shared" si="142"/>
        <v>0.55843086944729936</v>
      </c>
      <c r="AW1110" s="1">
        <f t="shared" si="143"/>
        <v>0.38138678413580501</v>
      </c>
    </row>
    <row r="1111" spans="1:49" x14ac:dyDescent="0.2">
      <c r="A1111">
        <v>1109</v>
      </c>
      <c r="B1111" t="s">
        <v>5721</v>
      </c>
      <c r="C1111" t="s">
        <v>5720</v>
      </c>
      <c r="F1111" t="s">
        <v>5719</v>
      </c>
      <c r="G1111" t="s">
        <v>10</v>
      </c>
      <c r="H1111" t="s">
        <v>9</v>
      </c>
      <c r="I1111" t="s">
        <v>5718</v>
      </c>
      <c r="J1111">
        <v>60004636</v>
      </c>
      <c r="K1111" t="s">
        <v>236</v>
      </c>
      <c r="L1111" t="s">
        <v>235</v>
      </c>
      <c r="M1111" t="s">
        <v>31</v>
      </c>
      <c r="N1111">
        <v>3</v>
      </c>
      <c r="O1111" t="s">
        <v>5717</v>
      </c>
      <c r="P1111" t="s">
        <v>5716</v>
      </c>
      <c r="Q1111" t="s">
        <v>5715</v>
      </c>
      <c r="R1111" s="7">
        <v>38568</v>
      </c>
      <c r="S1111" s="8">
        <f t="shared" si="136"/>
        <v>2005</v>
      </c>
      <c r="T1111" s="8">
        <v>2005</v>
      </c>
      <c r="U1111" s="8">
        <f t="shared" si="137"/>
        <v>17</v>
      </c>
      <c r="V1111" s="7">
        <v>38568</v>
      </c>
      <c r="W1111" t="s">
        <v>657</v>
      </c>
      <c r="X1111" s="2">
        <v>0.375</v>
      </c>
      <c r="Y1111" s="6">
        <f t="shared" si="138"/>
        <v>1.0010410827260351E-2</v>
      </c>
      <c r="AA1111">
        <v>135194</v>
      </c>
      <c r="AB1111">
        <v>24918</v>
      </c>
      <c r="AD1111" t="s">
        <v>2</v>
      </c>
      <c r="AE1111">
        <v>41</v>
      </c>
      <c r="AF1111">
        <v>16</v>
      </c>
      <c r="AH1111" t="s">
        <v>5714</v>
      </c>
      <c r="AI1111" t="s">
        <v>5713</v>
      </c>
      <c r="AK1111" t="s">
        <v>5712</v>
      </c>
      <c r="AL1111">
        <v>2</v>
      </c>
      <c r="AM1111" s="5">
        <f t="shared" si="139"/>
        <v>0.11764705882352941</v>
      </c>
      <c r="AN1111" s="4">
        <f t="shared" si="140"/>
        <v>1.7818562487471323E-4</v>
      </c>
      <c r="AO1111" s="3"/>
      <c r="AP1111">
        <v>0</v>
      </c>
      <c r="AR1111" t="s">
        <v>1</v>
      </c>
      <c r="AT1111" s="2">
        <v>1.3140000000000001</v>
      </c>
      <c r="AU1111" s="1">
        <f t="shared" si="141"/>
        <v>0.70607432665446601</v>
      </c>
      <c r="AV1111" s="1">
        <f t="shared" si="142"/>
        <v>0.50942982260675329</v>
      </c>
      <c r="AW1111" s="1">
        <f t="shared" si="143"/>
        <v>0.31278531855904046</v>
      </c>
    </row>
    <row r="1112" spans="1:49" x14ac:dyDescent="0.2">
      <c r="A1112">
        <v>1110</v>
      </c>
      <c r="B1112" t="s">
        <v>5711</v>
      </c>
      <c r="C1112" t="s">
        <v>5710</v>
      </c>
      <c r="F1112" t="s">
        <v>5709</v>
      </c>
      <c r="G1112" t="s">
        <v>10</v>
      </c>
      <c r="H1112" t="s">
        <v>9</v>
      </c>
      <c r="I1112" t="s">
        <v>5708</v>
      </c>
      <c r="J1112">
        <v>60005322</v>
      </c>
      <c r="K1112" t="s">
        <v>5707</v>
      </c>
      <c r="L1112" t="s">
        <v>5706</v>
      </c>
      <c r="M1112" t="s">
        <v>51</v>
      </c>
      <c r="N1112">
        <v>2</v>
      </c>
      <c r="O1112" t="s">
        <v>5705</v>
      </c>
      <c r="P1112" t="s">
        <v>5704</v>
      </c>
      <c r="Q1112" t="s">
        <v>5703</v>
      </c>
      <c r="R1112" s="7">
        <v>38568</v>
      </c>
      <c r="S1112" s="8">
        <f t="shared" si="136"/>
        <v>2005</v>
      </c>
      <c r="T1112" s="8">
        <v>2005</v>
      </c>
      <c r="U1112" s="8">
        <f t="shared" si="137"/>
        <v>17</v>
      </c>
      <c r="V1112" s="7">
        <v>38568</v>
      </c>
      <c r="W1112" t="s">
        <v>657</v>
      </c>
      <c r="X1112" s="2">
        <v>0.375</v>
      </c>
      <c r="Y1112" s="6">
        <f t="shared" si="138"/>
        <v>1.0010410827260351E-2</v>
      </c>
      <c r="AA1112">
        <v>135194</v>
      </c>
      <c r="AB1112">
        <v>24918</v>
      </c>
      <c r="AD1112" t="s">
        <v>2</v>
      </c>
      <c r="AE1112">
        <v>41</v>
      </c>
      <c r="AF1112">
        <v>16</v>
      </c>
      <c r="AH1112" t="s">
        <v>5702</v>
      </c>
      <c r="AI1112" t="s">
        <v>5701</v>
      </c>
      <c r="AK1112" t="s">
        <v>5700</v>
      </c>
      <c r="AL1112">
        <v>0</v>
      </c>
      <c r="AM1112" s="5">
        <f t="shared" si="139"/>
        <v>0</v>
      </c>
      <c r="AN1112" s="4">
        <f t="shared" si="140"/>
        <v>0</v>
      </c>
      <c r="AO1112" s="3"/>
      <c r="AP1112">
        <v>0</v>
      </c>
      <c r="AR1112" t="s">
        <v>1</v>
      </c>
      <c r="AT1112" s="2">
        <v>1.3140000000000001</v>
      </c>
      <c r="AU1112" s="1">
        <f t="shared" si="141"/>
        <v>0.70072875790822453</v>
      </c>
      <c r="AV1112" s="1">
        <f t="shared" si="142"/>
        <v>0.5005205413630176</v>
      </c>
      <c r="AW1112" s="1">
        <f t="shared" si="143"/>
        <v>0.30031232481781051</v>
      </c>
    </row>
    <row r="1113" spans="1:49" x14ac:dyDescent="0.2">
      <c r="A1113">
        <v>1111</v>
      </c>
      <c r="B1113" t="s">
        <v>5699</v>
      </c>
      <c r="C1113" t="s">
        <v>5698</v>
      </c>
      <c r="F1113" t="s">
        <v>5697</v>
      </c>
      <c r="G1113" t="s">
        <v>10</v>
      </c>
      <c r="H1113" t="s">
        <v>9</v>
      </c>
      <c r="I1113" t="s">
        <v>5696</v>
      </c>
      <c r="J1113">
        <v>60013983</v>
      </c>
      <c r="K1113" t="s">
        <v>116</v>
      </c>
      <c r="L1113" t="s">
        <v>115</v>
      </c>
      <c r="M1113" t="s">
        <v>114</v>
      </c>
      <c r="N1113">
        <v>3</v>
      </c>
      <c r="O1113" t="s">
        <v>5695</v>
      </c>
      <c r="P1113" t="s">
        <v>5694</v>
      </c>
      <c r="Q1113" t="s">
        <v>288</v>
      </c>
      <c r="R1113" s="7">
        <v>38568</v>
      </c>
      <c r="S1113" s="8">
        <f t="shared" si="136"/>
        <v>2005</v>
      </c>
      <c r="T1113" s="8">
        <v>2005</v>
      </c>
      <c r="U1113" s="8">
        <f t="shared" si="137"/>
        <v>17</v>
      </c>
      <c r="V1113" s="7">
        <v>38568</v>
      </c>
      <c r="W1113" t="s">
        <v>657</v>
      </c>
      <c r="X1113" s="2">
        <v>0.375</v>
      </c>
      <c r="Y1113" s="6">
        <f t="shared" si="138"/>
        <v>1.0010410827260351E-2</v>
      </c>
      <c r="AA1113">
        <v>135194</v>
      </c>
      <c r="AB1113">
        <v>24918</v>
      </c>
      <c r="AD1113" t="s">
        <v>2</v>
      </c>
      <c r="AE1113">
        <v>41</v>
      </c>
      <c r="AF1113">
        <v>16</v>
      </c>
      <c r="AH1113" t="s">
        <v>5693</v>
      </c>
      <c r="AI1113" t="s">
        <v>5692</v>
      </c>
      <c r="AK1113" t="s">
        <v>5691</v>
      </c>
      <c r="AL1113">
        <v>24</v>
      </c>
      <c r="AM1113" s="5">
        <f t="shared" si="139"/>
        <v>1.411764705882353</v>
      </c>
      <c r="AN1113" s="4">
        <f t="shared" si="140"/>
        <v>2.1382274984965591E-3</v>
      </c>
      <c r="AO1113" s="3"/>
      <c r="AP1113">
        <v>0</v>
      </c>
      <c r="AR1113" t="s">
        <v>1</v>
      </c>
      <c r="AT1113" s="2">
        <v>1.3140000000000001</v>
      </c>
      <c r="AU1113" s="1">
        <f t="shared" si="141"/>
        <v>0.76487558286312129</v>
      </c>
      <c r="AV1113" s="1">
        <f t="shared" si="142"/>
        <v>0.60743191628784554</v>
      </c>
      <c r="AW1113" s="1">
        <f t="shared" si="143"/>
        <v>0.44998824971256968</v>
      </c>
    </row>
    <row r="1114" spans="1:49" x14ac:dyDescent="0.2">
      <c r="A1114">
        <v>1112</v>
      </c>
      <c r="B1114" t="s">
        <v>5690</v>
      </c>
      <c r="C1114" t="s">
        <v>5689</v>
      </c>
      <c r="D1114" t="s">
        <v>5688</v>
      </c>
      <c r="E1114">
        <v>16061124</v>
      </c>
      <c r="F1114" t="s">
        <v>5687</v>
      </c>
      <c r="G1114" t="s">
        <v>10</v>
      </c>
      <c r="H1114" t="s">
        <v>9</v>
      </c>
      <c r="I1114" t="s">
        <v>5686</v>
      </c>
      <c r="J1114" t="s">
        <v>5685</v>
      </c>
      <c r="K1114" t="s">
        <v>5684</v>
      </c>
      <c r="L1114" t="s">
        <v>5683</v>
      </c>
      <c r="M1114" t="s">
        <v>536</v>
      </c>
      <c r="N1114">
        <v>7</v>
      </c>
      <c r="O1114" t="s">
        <v>5682</v>
      </c>
      <c r="P1114" t="s">
        <v>5681</v>
      </c>
      <c r="Q1114" t="s">
        <v>5680</v>
      </c>
      <c r="R1114" s="7">
        <v>38567</v>
      </c>
      <c r="S1114" s="8">
        <f t="shared" si="136"/>
        <v>2005</v>
      </c>
      <c r="T1114" s="8">
        <v>2005</v>
      </c>
      <c r="U1114" s="8">
        <f t="shared" si="137"/>
        <v>17</v>
      </c>
      <c r="V1114" s="7">
        <v>38567</v>
      </c>
      <c r="W1114" t="s">
        <v>5679</v>
      </c>
      <c r="X1114" s="2">
        <v>1.4059999999999999</v>
      </c>
      <c r="Y1114" s="6">
        <f t="shared" si="138"/>
        <v>3.7532366995008143E-2</v>
      </c>
      <c r="AA1114">
        <v>1675273</v>
      </c>
      <c r="AB1114">
        <v>23774</v>
      </c>
      <c r="AD1114" t="s">
        <v>2</v>
      </c>
      <c r="AE1114">
        <v>103</v>
      </c>
      <c r="AF1114">
        <v>1</v>
      </c>
      <c r="AH1114" t="s">
        <v>488</v>
      </c>
      <c r="AI1114" t="s">
        <v>5678</v>
      </c>
      <c r="AJ1114" t="s">
        <v>5677</v>
      </c>
      <c r="AK1114" t="s">
        <v>5676</v>
      </c>
      <c r="AL1114">
        <v>37</v>
      </c>
      <c r="AM1114" s="5">
        <f t="shared" si="139"/>
        <v>2.1764705882352939</v>
      </c>
      <c r="AN1114" s="4">
        <f t="shared" si="140"/>
        <v>3.2964340601821947E-3</v>
      </c>
      <c r="AO1114" s="3"/>
      <c r="AP1114">
        <v>0</v>
      </c>
      <c r="AR1114" t="s">
        <v>1</v>
      </c>
      <c r="AT1114" s="2">
        <v>4.1639999999999997</v>
      </c>
      <c r="AU1114" s="1">
        <f t="shared" si="141"/>
        <v>2.7261587114560357</v>
      </c>
      <c r="AV1114" s="1">
        <f t="shared" si="142"/>
        <v>2.0414400527595169</v>
      </c>
      <c r="AW1114" s="1">
        <f t="shared" si="143"/>
        <v>1.3567213940629981</v>
      </c>
    </row>
    <row r="1115" spans="1:49" x14ac:dyDescent="0.2">
      <c r="A1115">
        <v>1113</v>
      </c>
      <c r="B1115" t="s">
        <v>5675</v>
      </c>
      <c r="C1115" t="s">
        <v>5674</v>
      </c>
      <c r="F1115" t="s">
        <v>5673</v>
      </c>
      <c r="G1115" t="s">
        <v>10</v>
      </c>
      <c r="H1115" t="s">
        <v>9</v>
      </c>
      <c r="I1115" t="s">
        <v>45</v>
      </c>
      <c r="J1115" t="s">
        <v>5672</v>
      </c>
      <c r="K1115" t="s">
        <v>5671</v>
      </c>
      <c r="L1115" t="s">
        <v>1458</v>
      </c>
      <c r="M1115" t="s">
        <v>293</v>
      </c>
      <c r="N1115">
        <v>2</v>
      </c>
      <c r="O1115" t="s">
        <v>5670</v>
      </c>
      <c r="P1115" t="s">
        <v>5669</v>
      </c>
      <c r="Q1115" t="s">
        <v>5668</v>
      </c>
      <c r="R1115" s="7">
        <v>38567</v>
      </c>
      <c r="S1115" s="8">
        <f t="shared" si="136"/>
        <v>2005</v>
      </c>
      <c r="T1115" s="8">
        <v>2005</v>
      </c>
      <c r="U1115" s="8">
        <f t="shared" si="137"/>
        <v>17</v>
      </c>
      <c r="V1115" s="7">
        <v>2005</v>
      </c>
      <c r="W1115" t="s">
        <v>3</v>
      </c>
      <c r="X1115" s="2">
        <v>0.28599999999999998</v>
      </c>
      <c r="Y1115" s="6">
        <f t="shared" si="138"/>
        <v>7.6346066575905605E-3</v>
      </c>
      <c r="AA1115">
        <v>9205071</v>
      </c>
      <c r="AB1115">
        <v>28139</v>
      </c>
      <c r="AD1115" t="s">
        <v>2</v>
      </c>
      <c r="AE1115">
        <v>19</v>
      </c>
      <c r="AF1115">
        <v>8</v>
      </c>
      <c r="AH1115" t="s">
        <v>5667</v>
      </c>
      <c r="AI1115" t="s">
        <v>5666</v>
      </c>
      <c r="AK1115" t="s">
        <v>5665</v>
      </c>
      <c r="AL1115">
        <v>5</v>
      </c>
      <c r="AM1115" s="5">
        <f t="shared" si="139"/>
        <v>0.29411764705882354</v>
      </c>
      <c r="AN1115" s="4">
        <f t="shared" si="140"/>
        <v>4.4546406218678308E-4</v>
      </c>
      <c r="AO1115" s="3"/>
      <c r="AP1115">
        <v>0</v>
      </c>
      <c r="AR1115" t="s">
        <v>1</v>
      </c>
      <c r="AT1115" s="2" t="s">
        <v>0</v>
      </c>
      <c r="AU1115" s="1">
        <f t="shared" si="141"/>
        <v>0.54778638789694267</v>
      </c>
      <c r="AV1115" s="1">
        <f t="shared" si="142"/>
        <v>0.40400353598886718</v>
      </c>
      <c r="AW1115" s="1">
        <f t="shared" si="143"/>
        <v>0.26022068408079163</v>
      </c>
    </row>
    <row r="1116" spans="1:49" x14ac:dyDescent="0.2">
      <c r="A1116">
        <v>1114</v>
      </c>
      <c r="B1116" t="s">
        <v>5664</v>
      </c>
      <c r="C1116" t="s">
        <v>5663</v>
      </c>
      <c r="F1116" t="s">
        <v>5662</v>
      </c>
      <c r="G1116" t="s">
        <v>10</v>
      </c>
      <c r="H1116" t="s">
        <v>9</v>
      </c>
      <c r="I1116" t="s">
        <v>5661</v>
      </c>
      <c r="J1116">
        <v>60027161</v>
      </c>
      <c r="K1116" t="s">
        <v>756</v>
      </c>
      <c r="L1116" t="s">
        <v>755</v>
      </c>
      <c r="M1116" t="s">
        <v>331</v>
      </c>
      <c r="N1116">
        <v>1</v>
      </c>
      <c r="O1116" t="s">
        <v>5660</v>
      </c>
      <c r="P1116">
        <v>7005674896</v>
      </c>
      <c r="Q1116">
        <v>60027161</v>
      </c>
      <c r="R1116" s="7">
        <v>38567</v>
      </c>
      <c r="S1116" s="8">
        <f t="shared" si="136"/>
        <v>2005</v>
      </c>
      <c r="T1116" s="8">
        <v>2005</v>
      </c>
      <c r="U1116" s="8">
        <f t="shared" si="137"/>
        <v>17</v>
      </c>
      <c r="V1116" s="7">
        <v>2005</v>
      </c>
      <c r="W1116" t="s">
        <v>3</v>
      </c>
      <c r="X1116" s="2">
        <v>0.28599999999999998</v>
      </c>
      <c r="Y1116" s="6">
        <f t="shared" si="138"/>
        <v>7.6346066575905605E-3</v>
      </c>
      <c r="AA1116">
        <v>9205071</v>
      </c>
      <c r="AB1116">
        <v>28139</v>
      </c>
      <c r="AD1116" t="s">
        <v>2</v>
      </c>
      <c r="AE1116">
        <v>19</v>
      </c>
      <c r="AF1116">
        <v>9</v>
      </c>
      <c r="AH1116" t="s">
        <v>5659</v>
      </c>
      <c r="AI1116" t="s">
        <v>5658</v>
      </c>
      <c r="AK1116" t="s">
        <v>5657</v>
      </c>
      <c r="AL1116">
        <v>4</v>
      </c>
      <c r="AM1116" s="5">
        <f t="shared" si="139"/>
        <v>0.23529411764705882</v>
      </c>
      <c r="AN1116" s="4">
        <f t="shared" si="140"/>
        <v>3.5637124974942646E-4</v>
      </c>
      <c r="AO1116" s="3"/>
      <c r="AP1116">
        <v>0</v>
      </c>
      <c r="AR1116" t="s">
        <v>1</v>
      </c>
      <c r="AT1116" s="2" t="s">
        <v>0</v>
      </c>
      <c r="AU1116" s="1">
        <f t="shared" si="141"/>
        <v>0.54511360352382199</v>
      </c>
      <c r="AV1116" s="1">
        <f t="shared" si="142"/>
        <v>0.39954889536699939</v>
      </c>
      <c r="AW1116" s="1">
        <f t="shared" si="143"/>
        <v>0.25398418721017668</v>
      </c>
    </row>
    <row r="1117" spans="1:49" x14ac:dyDescent="0.2">
      <c r="A1117">
        <v>1115</v>
      </c>
      <c r="B1117" t="s">
        <v>5656</v>
      </c>
      <c r="C1117" t="s">
        <v>5655</v>
      </c>
      <c r="F1117" t="s">
        <v>5654</v>
      </c>
      <c r="G1117" t="s">
        <v>10</v>
      </c>
      <c r="H1117" t="s">
        <v>9</v>
      </c>
      <c r="I1117" t="s">
        <v>5653</v>
      </c>
      <c r="J1117" t="s">
        <v>5652</v>
      </c>
      <c r="K1117" t="s">
        <v>5651</v>
      </c>
      <c r="L1117" t="s">
        <v>5650</v>
      </c>
      <c r="M1117" t="s">
        <v>5649</v>
      </c>
      <c r="N1117">
        <v>3</v>
      </c>
      <c r="O1117" t="s">
        <v>5648</v>
      </c>
      <c r="P1117" t="s">
        <v>5647</v>
      </c>
      <c r="Q1117" t="s">
        <v>5646</v>
      </c>
      <c r="R1117" s="7">
        <v>38567</v>
      </c>
      <c r="S1117" s="8">
        <f t="shared" si="136"/>
        <v>2005</v>
      </c>
      <c r="T1117" s="8">
        <v>2005</v>
      </c>
      <c r="U1117" s="8">
        <f t="shared" si="137"/>
        <v>17</v>
      </c>
      <c r="V1117" s="7">
        <v>2005</v>
      </c>
      <c r="W1117" t="s">
        <v>1427</v>
      </c>
      <c r="X1117" s="2">
        <v>0.51100000000000001</v>
      </c>
      <c r="Y1117" s="6">
        <f t="shared" si="138"/>
        <v>1.3640853153946772E-2</v>
      </c>
      <c r="AA1117">
        <v>222933</v>
      </c>
      <c r="AB1117">
        <v>29630</v>
      </c>
      <c r="AD1117" t="s">
        <v>2</v>
      </c>
      <c r="AE1117">
        <v>39</v>
      </c>
      <c r="AF1117">
        <v>24</v>
      </c>
      <c r="AH1117" t="s">
        <v>5645</v>
      </c>
      <c r="AI1117" t="s">
        <v>5644</v>
      </c>
      <c r="AJ1117" t="s">
        <v>5643</v>
      </c>
      <c r="AK1117" t="s">
        <v>5642</v>
      </c>
      <c r="AL1117">
        <v>27</v>
      </c>
      <c r="AM1117" s="5">
        <f t="shared" si="139"/>
        <v>1.588235294117647</v>
      </c>
      <c r="AN1117" s="4">
        <f t="shared" si="140"/>
        <v>2.4055059358086286E-3</v>
      </c>
      <c r="AO1117" s="3"/>
      <c r="AP1117">
        <v>0</v>
      </c>
      <c r="AR1117" t="s">
        <v>1</v>
      </c>
      <c r="AT1117" s="2">
        <v>1.016</v>
      </c>
      <c r="AU1117" s="1">
        <f t="shared" si="141"/>
        <v>1.0270248988505328</v>
      </c>
      <c r="AV1117" s="1">
        <f t="shared" si="142"/>
        <v>0.80231795448776999</v>
      </c>
      <c r="AW1117" s="1">
        <f t="shared" si="143"/>
        <v>0.57761101012500715</v>
      </c>
    </row>
    <row r="1118" spans="1:49" x14ac:dyDescent="0.2">
      <c r="A1118">
        <v>1116</v>
      </c>
      <c r="B1118" t="s">
        <v>5641</v>
      </c>
      <c r="C1118" t="s">
        <v>5640</v>
      </c>
      <c r="F1118" t="s">
        <v>5639</v>
      </c>
      <c r="G1118" t="s">
        <v>10</v>
      </c>
      <c r="H1118" t="s">
        <v>9</v>
      </c>
      <c r="I1118" t="s">
        <v>5638</v>
      </c>
      <c r="J1118">
        <v>60005465</v>
      </c>
      <c r="K1118" t="s">
        <v>515</v>
      </c>
      <c r="L1118" t="s">
        <v>282</v>
      </c>
      <c r="M1118" t="s">
        <v>71</v>
      </c>
      <c r="N1118">
        <v>3</v>
      </c>
      <c r="O1118" t="s">
        <v>5637</v>
      </c>
      <c r="P1118" t="s">
        <v>5636</v>
      </c>
      <c r="Q1118" t="s">
        <v>514</v>
      </c>
      <c r="R1118" s="7">
        <v>38567</v>
      </c>
      <c r="S1118" s="8">
        <f t="shared" si="136"/>
        <v>2005</v>
      </c>
      <c r="T1118" s="8">
        <v>2005</v>
      </c>
      <c r="U1118" s="8">
        <f t="shared" si="137"/>
        <v>17</v>
      </c>
      <c r="V1118" s="7">
        <v>2005</v>
      </c>
      <c r="W1118" t="s">
        <v>3</v>
      </c>
      <c r="X1118" s="2">
        <v>0.28599999999999998</v>
      </c>
      <c r="Y1118" s="6">
        <f t="shared" si="138"/>
        <v>7.6346066575905605E-3</v>
      </c>
      <c r="AA1118">
        <v>9205071</v>
      </c>
      <c r="AB1118">
        <v>28139</v>
      </c>
      <c r="AD1118" t="s">
        <v>2</v>
      </c>
      <c r="AE1118">
        <v>19</v>
      </c>
      <c r="AF1118">
        <v>9</v>
      </c>
      <c r="AH1118" t="s">
        <v>5635</v>
      </c>
      <c r="AI1118" t="s">
        <v>5634</v>
      </c>
      <c r="AK1118" t="s">
        <v>5633</v>
      </c>
      <c r="AL1118">
        <v>0</v>
      </c>
      <c r="AM1118" s="5">
        <f t="shared" si="139"/>
        <v>0</v>
      </c>
      <c r="AN1118" s="4">
        <f t="shared" si="140"/>
        <v>0</v>
      </c>
      <c r="AO1118" s="3"/>
      <c r="AP1118">
        <v>0</v>
      </c>
      <c r="AQ1118" t="s">
        <v>56</v>
      </c>
      <c r="AR1118">
        <v>60371008</v>
      </c>
      <c r="AS1118" t="s">
        <v>55</v>
      </c>
      <c r="AT1118" s="2" t="s">
        <v>0</v>
      </c>
      <c r="AU1118" s="1">
        <f t="shared" si="141"/>
        <v>0.53442246603133925</v>
      </c>
      <c r="AV1118" s="1">
        <f t="shared" si="142"/>
        <v>0.38173033287952801</v>
      </c>
      <c r="AW1118" s="1">
        <f t="shared" si="143"/>
        <v>0.22903819972771683</v>
      </c>
    </row>
    <row r="1119" spans="1:49" x14ac:dyDescent="0.2">
      <c r="A1119">
        <v>1117</v>
      </c>
      <c r="B1119" t="s">
        <v>5632</v>
      </c>
      <c r="C1119" t="s">
        <v>5631</v>
      </c>
      <c r="F1119" t="s">
        <v>5630</v>
      </c>
      <c r="G1119" t="s">
        <v>10</v>
      </c>
      <c r="H1119" t="s">
        <v>9</v>
      </c>
      <c r="I1119" t="s">
        <v>5629</v>
      </c>
      <c r="J1119">
        <v>60012005</v>
      </c>
      <c r="K1119" t="s">
        <v>5628</v>
      </c>
      <c r="L1119" t="s">
        <v>5627</v>
      </c>
      <c r="M1119" t="s">
        <v>805</v>
      </c>
      <c r="N1119">
        <v>2</v>
      </c>
      <c r="O1119" t="s">
        <v>5626</v>
      </c>
      <c r="P1119" t="s">
        <v>5625</v>
      </c>
      <c r="Q1119" t="s">
        <v>5624</v>
      </c>
      <c r="R1119" s="7">
        <v>38567</v>
      </c>
      <c r="S1119" s="8">
        <f t="shared" si="136"/>
        <v>2005</v>
      </c>
      <c r="T1119" s="8">
        <v>2005</v>
      </c>
      <c r="U1119" s="8">
        <f t="shared" si="137"/>
        <v>17</v>
      </c>
      <c r="V1119" s="7">
        <v>2005</v>
      </c>
      <c r="W1119" t="s">
        <v>3</v>
      </c>
      <c r="X1119" s="2">
        <v>0.28599999999999998</v>
      </c>
      <c r="Y1119" s="6">
        <f t="shared" si="138"/>
        <v>7.6346066575905605E-3</v>
      </c>
      <c r="AA1119">
        <v>9205071</v>
      </c>
      <c r="AB1119">
        <v>28139</v>
      </c>
      <c r="AD1119" t="s">
        <v>2</v>
      </c>
      <c r="AE1119">
        <v>19</v>
      </c>
      <c r="AF1119">
        <v>9</v>
      </c>
      <c r="AH1119" t="s">
        <v>5623</v>
      </c>
      <c r="AI1119" t="s">
        <v>5622</v>
      </c>
      <c r="AK1119" t="s">
        <v>5621</v>
      </c>
      <c r="AL1119">
        <v>5</v>
      </c>
      <c r="AM1119" s="5">
        <f t="shared" si="139"/>
        <v>0.29411764705882354</v>
      </c>
      <c r="AN1119" s="4">
        <f t="shared" si="140"/>
        <v>4.4546406218678308E-4</v>
      </c>
      <c r="AO1119" s="3"/>
      <c r="AP1119">
        <v>0</v>
      </c>
      <c r="AR1119" t="s">
        <v>1</v>
      </c>
      <c r="AT1119" s="2" t="s">
        <v>0</v>
      </c>
      <c r="AU1119" s="1">
        <f t="shared" si="141"/>
        <v>0.54778638789694267</v>
      </c>
      <c r="AV1119" s="1">
        <f t="shared" si="142"/>
        <v>0.40400353598886718</v>
      </c>
      <c r="AW1119" s="1">
        <f t="shared" si="143"/>
        <v>0.26022068408079163</v>
      </c>
    </row>
    <row r="1120" spans="1:49" x14ac:dyDescent="0.2">
      <c r="A1120">
        <v>1118</v>
      </c>
      <c r="B1120" t="s">
        <v>5620</v>
      </c>
      <c r="C1120" t="s">
        <v>5619</v>
      </c>
      <c r="F1120" t="s">
        <v>5618</v>
      </c>
      <c r="G1120" t="s">
        <v>10</v>
      </c>
      <c r="H1120" t="s">
        <v>9</v>
      </c>
      <c r="I1120" t="s">
        <v>5617</v>
      </c>
      <c r="J1120">
        <v>60000705</v>
      </c>
      <c r="K1120" t="s">
        <v>5616</v>
      </c>
      <c r="L1120" t="s">
        <v>5615</v>
      </c>
      <c r="M1120" t="s">
        <v>38</v>
      </c>
      <c r="N1120">
        <v>1</v>
      </c>
      <c r="O1120" t="s">
        <v>5614</v>
      </c>
      <c r="P1120">
        <v>7103051886</v>
      </c>
      <c r="Q1120">
        <v>60000705</v>
      </c>
      <c r="R1120" s="7">
        <v>38567</v>
      </c>
      <c r="S1120" s="8">
        <f t="shared" si="136"/>
        <v>2005</v>
      </c>
      <c r="T1120" s="8">
        <v>2005</v>
      </c>
      <c r="U1120" s="8">
        <f t="shared" si="137"/>
        <v>17</v>
      </c>
      <c r="V1120" s="7">
        <v>2005</v>
      </c>
      <c r="W1120" t="s">
        <v>3</v>
      </c>
      <c r="X1120" s="2">
        <v>0.28599999999999998</v>
      </c>
      <c r="Y1120" s="6">
        <f t="shared" si="138"/>
        <v>7.6346066575905605E-3</v>
      </c>
      <c r="AA1120">
        <v>9205071</v>
      </c>
      <c r="AB1120">
        <v>28139</v>
      </c>
      <c r="AD1120" t="s">
        <v>2</v>
      </c>
      <c r="AE1120">
        <v>19</v>
      </c>
      <c r="AF1120">
        <v>8</v>
      </c>
      <c r="AH1120" t="s">
        <v>5613</v>
      </c>
      <c r="AI1120" t="s">
        <v>5612</v>
      </c>
      <c r="AK1120" t="s">
        <v>5611</v>
      </c>
      <c r="AL1120">
        <v>0</v>
      </c>
      <c r="AM1120" s="5">
        <f t="shared" si="139"/>
        <v>0</v>
      </c>
      <c r="AN1120" s="4">
        <f t="shared" si="140"/>
        <v>0</v>
      </c>
      <c r="AO1120" s="3"/>
      <c r="AP1120">
        <v>0</v>
      </c>
      <c r="AR1120" t="s">
        <v>1</v>
      </c>
      <c r="AT1120" s="2" t="s">
        <v>0</v>
      </c>
      <c r="AU1120" s="1">
        <f t="shared" si="141"/>
        <v>0.53442246603133925</v>
      </c>
      <c r="AV1120" s="1">
        <f t="shared" si="142"/>
        <v>0.38173033287952801</v>
      </c>
      <c r="AW1120" s="1">
        <f t="shared" si="143"/>
        <v>0.22903819972771683</v>
      </c>
    </row>
    <row r="1121" spans="1:49" x14ac:dyDescent="0.2">
      <c r="A1121">
        <v>1119</v>
      </c>
      <c r="B1121" t="s">
        <v>5610</v>
      </c>
      <c r="C1121" t="s">
        <v>5609</v>
      </c>
      <c r="F1121" t="s">
        <v>5608</v>
      </c>
      <c r="G1121" t="s">
        <v>10</v>
      </c>
      <c r="H1121" t="s">
        <v>9</v>
      </c>
      <c r="I1121" t="s">
        <v>5607</v>
      </c>
      <c r="J1121" t="s">
        <v>5606</v>
      </c>
      <c r="K1121" t="s">
        <v>5605</v>
      </c>
      <c r="L1121" t="s">
        <v>5604</v>
      </c>
      <c r="M1121" t="s">
        <v>5603</v>
      </c>
      <c r="N1121">
        <v>5</v>
      </c>
      <c r="O1121" t="s">
        <v>5602</v>
      </c>
      <c r="P1121" t="s">
        <v>5601</v>
      </c>
      <c r="Q1121" t="s">
        <v>5600</v>
      </c>
      <c r="R1121" s="7">
        <v>38566</v>
      </c>
      <c r="S1121" s="8">
        <f t="shared" si="136"/>
        <v>2005</v>
      </c>
      <c r="T1121" s="8">
        <v>2005</v>
      </c>
      <c r="U1121" s="8">
        <f t="shared" si="137"/>
        <v>17</v>
      </c>
      <c r="V1121" s="7">
        <v>38566</v>
      </c>
      <c r="W1121" t="s">
        <v>1211</v>
      </c>
      <c r="X1121" s="2">
        <v>1.042</v>
      </c>
      <c r="Y1121" s="6">
        <f t="shared" si="138"/>
        <v>2.781559488534743E-2</v>
      </c>
      <c r="AA1121">
        <v>7437463</v>
      </c>
      <c r="AB1121">
        <v>26987</v>
      </c>
      <c r="AD1121" t="s">
        <v>2</v>
      </c>
      <c r="AE1121">
        <v>21</v>
      </c>
      <c r="AF1121">
        <v>16</v>
      </c>
      <c r="AH1121" t="s">
        <v>5599</v>
      </c>
      <c r="AI1121" t="s">
        <v>5598</v>
      </c>
      <c r="AK1121" t="s">
        <v>5597</v>
      </c>
      <c r="AL1121">
        <v>12</v>
      </c>
      <c r="AM1121" s="5">
        <f t="shared" si="139"/>
        <v>0.70588235294117652</v>
      </c>
      <c r="AN1121" s="4">
        <f t="shared" si="140"/>
        <v>1.0691137492482795E-3</v>
      </c>
      <c r="AO1121" s="3"/>
      <c r="AP1121">
        <v>0</v>
      </c>
      <c r="AR1121" t="s">
        <v>1</v>
      </c>
      <c r="AT1121" s="2">
        <v>3.8820000000000001</v>
      </c>
      <c r="AU1121" s="1">
        <f t="shared" si="141"/>
        <v>1.9791650544517685</v>
      </c>
      <c r="AV1121" s="1">
        <f t="shared" si="142"/>
        <v>1.4442354317297854</v>
      </c>
      <c r="AW1121" s="1">
        <f t="shared" si="143"/>
        <v>0.90930580900780245</v>
      </c>
    </row>
    <row r="1122" spans="1:49" x14ac:dyDescent="0.2">
      <c r="A1122">
        <v>1120</v>
      </c>
      <c r="B1122" t="s">
        <v>5596</v>
      </c>
      <c r="C1122" t="s">
        <v>5595</v>
      </c>
      <c r="E1122">
        <v>16043639</v>
      </c>
      <c r="F1122" t="s">
        <v>5594</v>
      </c>
      <c r="G1122" t="s">
        <v>10</v>
      </c>
      <c r="H1122" t="s">
        <v>9</v>
      </c>
      <c r="I1122" t="s">
        <v>5593</v>
      </c>
      <c r="J1122" t="s">
        <v>5592</v>
      </c>
      <c r="K1122" t="s">
        <v>5591</v>
      </c>
      <c r="L1122" t="s">
        <v>5590</v>
      </c>
      <c r="M1122" t="s">
        <v>5589</v>
      </c>
      <c r="N1122">
        <v>13</v>
      </c>
      <c r="O1122" t="s">
        <v>5588</v>
      </c>
      <c r="P1122" t="s">
        <v>5587</v>
      </c>
      <c r="Q1122" t="s">
        <v>5586</v>
      </c>
      <c r="R1122" s="7">
        <v>38566</v>
      </c>
      <c r="S1122" s="8">
        <f t="shared" si="136"/>
        <v>2005</v>
      </c>
      <c r="T1122" s="8">
        <v>2005</v>
      </c>
      <c r="U1122" s="8">
        <f t="shared" si="137"/>
        <v>17</v>
      </c>
      <c r="V1122" s="7">
        <v>38566</v>
      </c>
      <c r="W1122" t="s">
        <v>5585</v>
      </c>
      <c r="X1122" s="2">
        <v>7.7949999999999999</v>
      </c>
      <c r="Y1122" s="6">
        <f t="shared" si="138"/>
        <v>0.20808307306265184</v>
      </c>
      <c r="AA1122">
        <v>97322</v>
      </c>
      <c r="AB1122">
        <v>22581</v>
      </c>
      <c r="AD1122" t="s">
        <v>2</v>
      </c>
      <c r="AE1122">
        <v>112</v>
      </c>
      <c r="AF1122">
        <v>5</v>
      </c>
      <c r="AH1122" t="s">
        <v>5584</v>
      </c>
      <c r="AI1122" t="s">
        <v>5583</v>
      </c>
      <c r="AJ1122" t="s">
        <v>5582</v>
      </c>
      <c r="AK1122" t="s">
        <v>5581</v>
      </c>
      <c r="AL1122">
        <v>65</v>
      </c>
      <c r="AM1122" s="5">
        <f t="shared" si="139"/>
        <v>3.8235294117647061</v>
      </c>
      <c r="AN1122" s="4">
        <f t="shared" si="140"/>
        <v>5.7910328084281801E-3</v>
      </c>
      <c r="AO1122" s="3"/>
      <c r="AP1122">
        <v>1</v>
      </c>
      <c r="AQ1122" t="s">
        <v>355</v>
      </c>
      <c r="AR1122" t="s">
        <v>976</v>
      </c>
      <c r="AS1122" t="s">
        <v>354</v>
      </c>
      <c r="AT1122" s="2">
        <v>29.69</v>
      </c>
      <c r="AU1122" s="1">
        <f t="shared" si="141"/>
        <v>14.739546098638472</v>
      </c>
      <c r="AV1122" s="1">
        <f t="shared" si="142"/>
        <v>10.693705293554</v>
      </c>
      <c r="AW1122" s="1">
        <f t="shared" si="143"/>
        <v>6.6478644884695282</v>
      </c>
    </row>
    <row r="1123" spans="1:49" x14ac:dyDescent="0.2">
      <c r="A1123">
        <v>1121</v>
      </c>
      <c r="B1123" t="s">
        <v>5580</v>
      </c>
      <c r="C1123" t="s">
        <v>5579</v>
      </c>
      <c r="F1123" t="s">
        <v>5578</v>
      </c>
      <c r="G1123" t="s">
        <v>10</v>
      </c>
      <c r="H1123" t="s">
        <v>9</v>
      </c>
      <c r="I1123" t="s">
        <v>1425</v>
      </c>
      <c r="J1123">
        <v>60025084</v>
      </c>
      <c r="K1123" t="s">
        <v>252</v>
      </c>
      <c r="L1123" t="s">
        <v>251</v>
      </c>
      <c r="M1123" t="s">
        <v>71</v>
      </c>
      <c r="N1123">
        <v>2</v>
      </c>
      <c r="O1123" t="s">
        <v>1424</v>
      </c>
      <c r="P1123" t="s">
        <v>1423</v>
      </c>
      <c r="Q1123" t="s">
        <v>250</v>
      </c>
      <c r="R1123" s="7">
        <v>38565</v>
      </c>
      <c r="S1123" s="8">
        <f t="shared" si="136"/>
        <v>2005</v>
      </c>
      <c r="T1123" s="8">
        <v>2005</v>
      </c>
      <c r="U1123" s="8">
        <f t="shared" si="137"/>
        <v>17</v>
      </c>
      <c r="V1123" s="7">
        <v>38565</v>
      </c>
      <c r="W1123" t="s">
        <v>1422</v>
      </c>
      <c r="X1123" s="2" t="s">
        <v>0</v>
      </c>
      <c r="Y1123" s="6" t="e">
        <f t="shared" si="138"/>
        <v>#VALUE!</v>
      </c>
      <c r="AA1123">
        <v>10076417</v>
      </c>
      <c r="AB1123">
        <v>24271</v>
      </c>
      <c r="AD1123" t="s">
        <v>2</v>
      </c>
      <c r="AE1123">
        <v>9</v>
      </c>
      <c r="AF1123">
        <v>4</v>
      </c>
      <c r="AH1123" t="s">
        <v>5577</v>
      </c>
      <c r="AI1123" t="s">
        <v>5576</v>
      </c>
      <c r="AJ1123" t="s">
        <v>5575</v>
      </c>
      <c r="AK1123" t="s">
        <v>5574</v>
      </c>
      <c r="AL1123">
        <v>0</v>
      </c>
      <c r="AM1123" s="5">
        <f t="shared" si="139"/>
        <v>0</v>
      </c>
      <c r="AN1123" s="4">
        <f t="shared" si="140"/>
        <v>0</v>
      </c>
      <c r="AO1123" s="3"/>
      <c r="AP1123">
        <v>0</v>
      </c>
      <c r="AQ1123" t="s">
        <v>56</v>
      </c>
      <c r="AR1123">
        <v>60172018</v>
      </c>
      <c r="AS1123" t="s">
        <v>55</v>
      </c>
      <c r="AT1123" s="2" t="s">
        <v>0</v>
      </c>
      <c r="AU1123" s="1" t="e">
        <f t="shared" si="141"/>
        <v>#VALUE!</v>
      </c>
      <c r="AV1123" s="1" t="e">
        <f t="shared" si="142"/>
        <v>#VALUE!</v>
      </c>
      <c r="AW1123" s="1" t="e">
        <f t="shared" si="143"/>
        <v>#VALUE!</v>
      </c>
    </row>
    <row r="1124" spans="1:49" x14ac:dyDescent="0.2">
      <c r="A1124">
        <v>1122</v>
      </c>
      <c r="B1124" t="s">
        <v>5573</v>
      </c>
      <c r="C1124" t="s">
        <v>5572</v>
      </c>
      <c r="F1124" t="s">
        <v>5571</v>
      </c>
      <c r="G1124" t="s">
        <v>10</v>
      </c>
      <c r="H1124" t="s">
        <v>9</v>
      </c>
      <c r="I1124" t="s">
        <v>1426</v>
      </c>
      <c r="J1124">
        <v>60023813</v>
      </c>
      <c r="K1124" t="s">
        <v>655</v>
      </c>
      <c r="L1124" t="s">
        <v>251</v>
      </c>
      <c r="M1124" t="s">
        <v>71</v>
      </c>
      <c r="N1124">
        <v>3</v>
      </c>
      <c r="O1124" t="s">
        <v>5570</v>
      </c>
      <c r="P1124" t="s">
        <v>5569</v>
      </c>
      <c r="Q1124" t="s">
        <v>872</v>
      </c>
      <c r="R1124" s="7">
        <v>38565</v>
      </c>
      <c r="S1124" s="8">
        <f t="shared" si="136"/>
        <v>2005</v>
      </c>
      <c r="T1124" s="8">
        <v>2005</v>
      </c>
      <c r="U1124" s="8">
        <f t="shared" si="137"/>
        <v>17</v>
      </c>
      <c r="V1124" s="7">
        <v>38565</v>
      </c>
      <c r="W1124" t="s">
        <v>1422</v>
      </c>
      <c r="X1124" s="2" t="s">
        <v>0</v>
      </c>
      <c r="Y1124" s="6" t="e">
        <f t="shared" si="138"/>
        <v>#VALUE!</v>
      </c>
      <c r="AA1124">
        <v>10076417</v>
      </c>
      <c r="AB1124">
        <v>24271</v>
      </c>
      <c r="AD1124" t="s">
        <v>2</v>
      </c>
      <c r="AE1124">
        <v>9</v>
      </c>
      <c r="AF1124">
        <v>4</v>
      </c>
      <c r="AH1124" t="s">
        <v>5568</v>
      </c>
      <c r="AI1124" t="s">
        <v>5567</v>
      </c>
      <c r="AJ1124" t="s">
        <v>5566</v>
      </c>
      <c r="AK1124" t="s">
        <v>5565</v>
      </c>
      <c r="AL1124">
        <v>6</v>
      </c>
      <c r="AM1124" s="5">
        <f t="shared" si="139"/>
        <v>0.35294117647058826</v>
      </c>
      <c r="AN1124" s="4">
        <f t="shared" si="140"/>
        <v>5.3455687462413976E-4</v>
      </c>
      <c r="AO1124" s="3"/>
      <c r="AP1124">
        <v>0</v>
      </c>
      <c r="AR1124" t="s">
        <v>1</v>
      </c>
      <c r="AT1124" s="2" t="s">
        <v>0</v>
      </c>
      <c r="AU1124" s="1" t="e">
        <f t="shared" si="141"/>
        <v>#VALUE!</v>
      </c>
      <c r="AV1124" s="1" t="e">
        <f t="shared" si="142"/>
        <v>#VALUE!</v>
      </c>
      <c r="AW1124" s="1" t="e">
        <f t="shared" si="143"/>
        <v>#VALUE!</v>
      </c>
    </row>
    <row r="1125" spans="1:49" x14ac:dyDescent="0.2">
      <c r="A1125">
        <v>1123</v>
      </c>
      <c r="B1125" t="s">
        <v>5564</v>
      </c>
      <c r="F1125" t="s">
        <v>5563</v>
      </c>
      <c r="G1125" t="s">
        <v>10</v>
      </c>
      <c r="H1125" t="s">
        <v>9</v>
      </c>
      <c r="I1125" t="s">
        <v>5562</v>
      </c>
      <c r="J1125">
        <v>60019106</v>
      </c>
      <c r="K1125" t="s">
        <v>1052</v>
      </c>
      <c r="L1125" t="s">
        <v>1051</v>
      </c>
      <c r="M1125" t="s">
        <v>82</v>
      </c>
      <c r="N1125">
        <v>2</v>
      </c>
      <c r="O1125" t="s">
        <v>5561</v>
      </c>
      <c r="P1125" t="s">
        <v>5560</v>
      </c>
      <c r="Q1125" t="s">
        <v>1048</v>
      </c>
      <c r="R1125" s="7">
        <v>38565</v>
      </c>
      <c r="S1125" s="8">
        <f t="shared" si="136"/>
        <v>2005</v>
      </c>
      <c r="T1125" s="8">
        <v>2005</v>
      </c>
      <c r="U1125" s="8">
        <f t="shared" si="137"/>
        <v>17</v>
      </c>
      <c r="V1125" s="7">
        <v>38565</v>
      </c>
      <c r="W1125" t="s">
        <v>817</v>
      </c>
      <c r="X1125" s="2">
        <v>0.112</v>
      </c>
      <c r="Y1125" s="6">
        <f t="shared" si="138"/>
        <v>2.9897760337417581E-3</v>
      </c>
      <c r="AA1125">
        <v>3678393</v>
      </c>
      <c r="AB1125">
        <v>4800153103</v>
      </c>
      <c r="AD1125" t="s">
        <v>2</v>
      </c>
      <c r="AE1125">
        <v>34</v>
      </c>
      <c r="AF1125">
        <v>4</v>
      </c>
      <c r="AH1125" t="s">
        <v>5559</v>
      </c>
      <c r="AI1125" t="s">
        <v>5558</v>
      </c>
      <c r="AJ1125" t="s">
        <v>5557</v>
      </c>
      <c r="AK1125" t="s">
        <v>5556</v>
      </c>
      <c r="AL1125">
        <v>0</v>
      </c>
      <c r="AM1125" s="5">
        <f t="shared" si="139"/>
        <v>0</v>
      </c>
      <c r="AN1125" s="4">
        <f t="shared" si="140"/>
        <v>0</v>
      </c>
      <c r="AO1125" s="3"/>
      <c r="AP1125">
        <v>0</v>
      </c>
      <c r="AR1125" t="s">
        <v>1</v>
      </c>
      <c r="AT1125" s="2" t="s">
        <v>0</v>
      </c>
      <c r="AU1125" s="1">
        <f t="shared" si="141"/>
        <v>0.20928432236192304</v>
      </c>
      <c r="AV1125" s="1">
        <f t="shared" si="142"/>
        <v>0.14948880168708789</v>
      </c>
      <c r="AW1125" s="1">
        <f t="shared" si="143"/>
        <v>8.969328101225274E-2</v>
      </c>
    </row>
    <row r="1126" spans="1:49" x14ac:dyDescent="0.2">
      <c r="A1126">
        <v>1124</v>
      </c>
      <c r="B1126" t="s">
        <v>5555</v>
      </c>
      <c r="F1126" t="s">
        <v>5554</v>
      </c>
      <c r="G1126" t="s">
        <v>10</v>
      </c>
      <c r="H1126" t="s">
        <v>9</v>
      </c>
      <c r="I1126" t="s">
        <v>5553</v>
      </c>
      <c r="N1126">
        <v>1</v>
      </c>
      <c r="O1126" t="s">
        <v>5552</v>
      </c>
      <c r="P1126">
        <v>57220675017</v>
      </c>
      <c r="R1126" s="7">
        <v>38565</v>
      </c>
      <c r="S1126" s="8">
        <f t="shared" si="136"/>
        <v>2005</v>
      </c>
      <c r="T1126" s="8">
        <v>2005</v>
      </c>
      <c r="U1126" s="8">
        <f t="shared" si="137"/>
        <v>17</v>
      </c>
      <c r="V1126" s="7">
        <v>38565</v>
      </c>
      <c r="W1126" t="s">
        <v>5551</v>
      </c>
      <c r="X1126" s="2">
        <v>0.1</v>
      </c>
      <c r="Y1126" s="6">
        <f t="shared" si="138"/>
        <v>2.6694428872694269E-3</v>
      </c>
      <c r="AA1126">
        <v>10994130</v>
      </c>
      <c r="AB1126">
        <v>20875</v>
      </c>
      <c r="AD1126" t="s">
        <v>2</v>
      </c>
      <c r="AE1126">
        <v>185</v>
      </c>
      <c r="AF1126">
        <v>8</v>
      </c>
      <c r="AI1126" t="s">
        <v>5550</v>
      </c>
      <c r="AK1126" t="s">
        <v>5549</v>
      </c>
      <c r="AL1126">
        <v>0</v>
      </c>
      <c r="AM1126" s="5">
        <f t="shared" si="139"/>
        <v>0</v>
      </c>
      <c r="AN1126" s="4">
        <f t="shared" si="140"/>
        <v>0</v>
      </c>
      <c r="AO1126" s="3"/>
      <c r="AP1126">
        <v>0</v>
      </c>
      <c r="AR1126" t="s">
        <v>1</v>
      </c>
      <c r="AT1126" s="2" t="s">
        <v>0</v>
      </c>
      <c r="AU1126" s="1">
        <f t="shared" si="141"/>
        <v>0.18686100210885986</v>
      </c>
      <c r="AV1126" s="1">
        <f t="shared" si="142"/>
        <v>0.13347214436347135</v>
      </c>
      <c r="AW1126" s="1">
        <f t="shared" si="143"/>
        <v>8.0083286618082811E-2</v>
      </c>
    </row>
    <row r="1127" spans="1:49" x14ac:dyDescent="0.2">
      <c r="A1127">
        <v>1125</v>
      </c>
      <c r="B1127" t="s">
        <v>5548</v>
      </c>
      <c r="C1127" t="s">
        <v>5547</v>
      </c>
      <c r="F1127" t="s">
        <v>5546</v>
      </c>
      <c r="G1127" t="s">
        <v>10</v>
      </c>
      <c r="H1127" t="s">
        <v>9</v>
      </c>
      <c r="I1127" t="s">
        <v>5545</v>
      </c>
      <c r="J1127">
        <v>60014966</v>
      </c>
      <c r="K1127" t="s">
        <v>603</v>
      </c>
      <c r="L1127" t="s">
        <v>177</v>
      </c>
      <c r="M1127" t="s">
        <v>71</v>
      </c>
      <c r="N1127">
        <v>5</v>
      </c>
      <c r="O1127" t="s">
        <v>5544</v>
      </c>
      <c r="P1127" t="s">
        <v>5543</v>
      </c>
      <c r="Q1127" t="s">
        <v>5542</v>
      </c>
      <c r="R1127" s="7">
        <v>38565</v>
      </c>
      <c r="S1127" s="8">
        <f t="shared" si="136"/>
        <v>2005</v>
      </c>
      <c r="T1127" s="8">
        <v>2005</v>
      </c>
      <c r="U1127" s="8">
        <f t="shared" si="137"/>
        <v>17</v>
      </c>
      <c r="V1127" s="7">
        <v>38565</v>
      </c>
      <c r="W1127" t="s">
        <v>1420</v>
      </c>
      <c r="X1127" s="2" t="s">
        <v>0</v>
      </c>
      <c r="Y1127" s="6" t="e">
        <f t="shared" si="138"/>
        <v>#VALUE!</v>
      </c>
      <c r="AA1127">
        <v>10092757</v>
      </c>
      <c r="AB1127">
        <v>145627</v>
      </c>
      <c r="AD1127" t="s">
        <v>2</v>
      </c>
      <c r="AE1127">
        <v>48</v>
      </c>
      <c r="AF1127">
        <v>4</v>
      </c>
      <c r="AH1127" t="s">
        <v>5541</v>
      </c>
      <c r="AI1127" t="s">
        <v>5540</v>
      </c>
      <c r="AJ1127" t="s">
        <v>5539</v>
      </c>
      <c r="AK1127" t="s">
        <v>5538</v>
      </c>
      <c r="AL1127">
        <v>1</v>
      </c>
      <c r="AM1127" s="5">
        <f t="shared" si="139"/>
        <v>5.8823529411764705E-2</v>
      </c>
      <c r="AN1127" s="4">
        <f t="shared" si="140"/>
        <v>8.9092812437356614E-5</v>
      </c>
      <c r="AO1127" s="3"/>
      <c r="AP1127">
        <v>0</v>
      </c>
      <c r="AQ1127" t="s">
        <v>56</v>
      </c>
      <c r="AR1127" t="s">
        <v>5537</v>
      </c>
      <c r="AS1127" t="s">
        <v>55</v>
      </c>
      <c r="AT1127" s="2" t="s">
        <v>0</v>
      </c>
      <c r="AU1127" s="1" t="e">
        <f t="shared" si="141"/>
        <v>#VALUE!</v>
      </c>
      <c r="AV1127" s="1" t="e">
        <f t="shared" si="142"/>
        <v>#VALUE!</v>
      </c>
      <c r="AW1127" s="1" t="e">
        <f t="shared" si="143"/>
        <v>#VALUE!</v>
      </c>
    </row>
    <row r="1128" spans="1:49" x14ac:dyDescent="0.2">
      <c r="A1128">
        <v>1126</v>
      </c>
      <c r="B1128" t="s">
        <v>5536</v>
      </c>
      <c r="C1128" t="s">
        <v>5535</v>
      </c>
      <c r="F1128" t="s">
        <v>5534</v>
      </c>
      <c r="G1128" t="s">
        <v>10</v>
      </c>
      <c r="H1128" t="s">
        <v>9</v>
      </c>
      <c r="I1128" t="s">
        <v>245</v>
      </c>
      <c r="J1128" t="s">
        <v>5533</v>
      </c>
      <c r="K1128" t="s">
        <v>5532</v>
      </c>
      <c r="L1128" t="s">
        <v>5531</v>
      </c>
      <c r="M1128" t="s">
        <v>5530</v>
      </c>
      <c r="N1128">
        <v>3</v>
      </c>
      <c r="O1128" t="s">
        <v>5529</v>
      </c>
      <c r="P1128" t="s">
        <v>5528</v>
      </c>
      <c r="Q1128" t="s">
        <v>5527</v>
      </c>
      <c r="R1128" s="7">
        <v>38565</v>
      </c>
      <c r="S1128" s="8">
        <f t="shared" si="136"/>
        <v>2005</v>
      </c>
      <c r="T1128" s="8">
        <v>2005</v>
      </c>
      <c r="U1128" s="8">
        <f t="shared" si="137"/>
        <v>17</v>
      </c>
      <c r="V1128" s="7">
        <v>38565</v>
      </c>
      <c r="W1128" t="s">
        <v>620</v>
      </c>
      <c r="X1128" s="2">
        <v>0.88100000000000001</v>
      </c>
      <c r="Y1128" s="6">
        <f t="shared" si="138"/>
        <v>2.3517791836843653E-2</v>
      </c>
      <c r="AA1128">
        <v>10459243</v>
      </c>
      <c r="AB1128">
        <v>17248</v>
      </c>
      <c r="AD1128" t="s">
        <v>2</v>
      </c>
      <c r="AE1128">
        <v>47</v>
      </c>
      <c r="AF1128">
        <v>4</v>
      </c>
      <c r="AH1128" t="s">
        <v>3831</v>
      </c>
      <c r="AI1128" t="s">
        <v>5526</v>
      </c>
      <c r="AK1128" t="s">
        <v>5525</v>
      </c>
      <c r="AL1128">
        <v>1</v>
      </c>
      <c r="AM1128" s="5">
        <f t="shared" si="139"/>
        <v>5.8823529411764705E-2</v>
      </c>
      <c r="AN1128" s="4">
        <f t="shared" si="140"/>
        <v>8.9092812437356614E-5</v>
      </c>
      <c r="AO1128" s="3"/>
      <c r="AP1128">
        <v>0</v>
      </c>
      <c r="AR1128" t="s">
        <v>1</v>
      </c>
      <c r="AT1128" s="2" t="s">
        <v>0</v>
      </c>
      <c r="AU1128" s="1">
        <f t="shared" si="141"/>
        <v>1.6489182129521762</v>
      </c>
      <c r="AV1128" s="1">
        <f t="shared" si="142"/>
        <v>1.1803442324640505</v>
      </c>
      <c r="AW1128" s="1">
        <f t="shared" si="143"/>
        <v>0.71177025197592447</v>
      </c>
    </row>
    <row r="1129" spans="1:49" x14ac:dyDescent="0.2">
      <c r="A1129">
        <v>1127</v>
      </c>
      <c r="B1129" t="s">
        <v>5524</v>
      </c>
      <c r="C1129" t="s">
        <v>5523</v>
      </c>
      <c r="F1129" t="s">
        <v>5522</v>
      </c>
      <c r="G1129" t="s">
        <v>10</v>
      </c>
      <c r="H1129" t="s">
        <v>9</v>
      </c>
      <c r="I1129" t="s">
        <v>808</v>
      </c>
      <c r="J1129" t="s">
        <v>5521</v>
      </c>
      <c r="K1129" t="s">
        <v>5520</v>
      </c>
      <c r="L1129" t="s">
        <v>5519</v>
      </c>
      <c r="M1129" t="s">
        <v>536</v>
      </c>
      <c r="N1129">
        <v>3</v>
      </c>
      <c r="O1129" t="s">
        <v>5518</v>
      </c>
      <c r="P1129" t="s">
        <v>5517</v>
      </c>
      <c r="Q1129" t="s">
        <v>5516</v>
      </c>
      <c r="R1129" s="7">
        <v>38565</v>
      </c>
      <c r="S1129" s="8">
        <f t="shared" si="136"/>
        <v>2005</v>
      </c>
      <c r="T1129" s="8">
        <v>2005</v>
      </c>
      <c r="U1129" s="8">
        <f t="shared" si="137"/>
        <v>17</v>
      </c>
      <c r="V1129" s="7">
        <v>38565</v>
      </c>
      <c r="W1129" t="s">
        <v>620</v>
      </c>
      <c r="X1129" s="2">
        <v>0.88100000000000001</v>
      </c>
      <c r="Y1129" s="6">
        <f t="shared" si="138"/>
        <v>2.3517791836843653E-2</v>
      </c>
      <c r="AA1129">
        <v>10459243</v>
      </c>
      <c r="AB1129">
        <v>17248</v>
      </c>
      <c r="AD1129" t="s">
        <v>2</v>
      </c>
      <c r="AE1129">
        <v>47</v>
      </c>
      <c r="AF1129">
        <v>4</v>
      </c>
      <c r="AH1129" t="s">
        <v>5515</v>
      </c>
      <c r="AI1129" t="s">
        <v>5514</v>
      </c>
      <c r="AJ1129" t="s">
        <v>5513</v>
      </c>
      <c r="AK1129" t="s">
        <v>5512</v>
      </c>
      <c r="AL1129">
        <v>57</v>
      </c>
      <c r="AM1129" s="5">
        <f t="shared" si="139"/>
        <v>3.3529411764705883</v>
      </c>
      <c r="AN1129" s="4">
        <f t="shared" si="140"/>
        <v>5.0782903089293275E-3</v>
      </c>
      <c r="AO1129" s="3"/>
      <c r="AP1129">
        <v>0</v>
      </c>
      <c r="AR1129" t="s">
        <v>1</v>
      </c>
      <c r="AT1129" s="2" t="s">
        <v>0</v>
      </c>
      <c r="AU1129" s="1">
        <f t="shared" si="141"/>
        <v>1.7985941378469354</v>
      </c>
      <c r="AV1129" s="1">
        <f t="shared" si="142"/>
        <v>1.4298041072886489</v>
      </c>
      <c r="AW1129" s="1">
        <f t="shared" si="143"/>
        <v>1.0610140767303624</v>
      </c>
    </row>
    <row r="1130" spans="1:49" x14ac:dyDescent="0.2">
      <c r="A1130">
        <v>1128</v>
      </c>
      <c r="B1130" t="s">
        <v>5511</v>
      </c>
      <c r="C1130" t="s">
        <v>5510</v>
      </c>
      <c r="F1130" t="s">
        <v>5509</v>
      </c>
      <c r="G1130" t="s">
        <v>10</v>
      </c>
      <c r="H1130" t="s">
        <v>9</v>
      </c>
      <c r="I1130" t="s">
        <v>5508</v>
      </c>
      <c r="J1130">
        <v>60002947</v>
      </c>
      <c r="K1130" t="s">
        <v>691</v>
      </c>
      <c r="L1130" t="s">
        <v>690</v>
      </c>
      <c r="M1130" t="s">
        <v>595</v>
      </c>
      <c r="N1130">
        <v>4</v>
      </c>
      <c r="O1130" t="s">
        <v>5507</v>
      </c>
      <c r="P1130" t="s">
        <v>5506</v>
      </c>
      <c r="Q1130" t="s">
        <v>5505</v>
      </c>
      <c r="R1130" s="7">
        <v>38565</v>
      </c>
      <c r="S1130" s="8">
        <f t="shared" si="136"/>
        <v>2005</v>
      </c>
      <c r="T1130" s="8">
        <v>2005</v>
      </c>
      <c r="U1130" s="8">
        <f t="shared" si="137"/>
        <v>17</v>
      </c>
      <c r="V1130" s="7">
        <v>38565</v>
      </c>
      <c r="W1130" t="s">
        <v>620</v>
      </c>
      <c r="X1130" s="2">
        <v>0.88100000000000001</v>
      </c>
      <c r="Y1130" s="6">
        <f t="shared" si="138"/>
        <v>2.3517791836843653E-2</v>
      </c>
      <c r="AA1130">
        <v>10459243</v>
      </c>
      <c r="AB1130">
        <v>17248</v>
      </c>
      <c r="AD1130" t="s">
        <v>2</v>
      </c>
      <c r="AE1130">
        <v>47</v>
      </c>
      <c r="AF1130">
        <v>4</v>
      </c>
      <c r="AH1130" t="s">
        <v>804</v>
      </c>
      <c r="AI1130" t="s">
        <v>5504</v>
      </c>
      <c r="AJ1130" t="s">
        <v>5503</v>
      </c>
      <c r="AK1130" t="s">
        <v>5502</v>
      </c>
      <c r="AL1130">
        <v>8</v>
      </c>
      <c r="AM1130" s="5">
        <f t="shared" si="139"/>
        <v>0.47058823529411764</v>
      </c>
      <c r="AN1130" s="4">
        <f t="shared" si="140"/>
        <v>7.1274249949885291E-4</v>
      </c>
      <c r="AO1130" s="3"/>
      <c r="AP1130">
        <v>0</v>
      </c>
      <c r="AR1130" t="s">
        <v>1</v>
      </c>
      <c r="AT1130" s="2" t="s">
        <v>0</v>
      </c>
      <c r="AU1130" s="1">
        <f t="shared" si="141"/>
        <v>1.6676277035640212</v>
      </c>
      <c r="AV1130" s="1">
        <f t="shared" si="142"/>
        <v>1.2115267168171253</v>
      </c>
      <c r="AW1130" s="1">
        <f t="shared" si="143"/>
        <v>0.75542573007022928</v>
      </c>
    </row>
    <row r="1131" spans="1:49" x14ac:dyDescent="0.2">
      <c r="A1131">
        <v>1129</v>
      </c>
      <c r="B1131" t="s">
        <v>5501</v>
      </c>
      <c r="C1131" t="s">
        <v>5500</v>
      </c>
      <c r="F1131" t="s">
        <v>5499</v>
      </c>
      <c r="G1131" t="s">
        <v>10</v>
      </c>
      <c r="H1131" t="s">
        <v>9</v>
      </c>
      <c r="I1131" t="s">
        <v>240</v>
      </c>
      <c r="J1131">
        <v>60012564</v>
      </c>
      <c r="K1131" t="s">
        <v>5498</v>
      </c>
      <c r="L1131" t="s">
        <v>5497</v>
      </c>
      <c r="M1131" t="s">
        <v>38</v>
      </c>
      <c r="N1131">
        <v>1</v>
      </c>
      <c r="O1131" t="s">
        <v>239</v>
      </c>
      <c r="P1131">
        <v>7102270511</v>
      </c>
      <c r="Q1131">
        <v>60012564</v>
      </c>
      <c r="R1131" s="7">
        <v>38565</v>
      </c>
      <c r="S1131" s="8">
        <f t="shared" si="136"/>
        <v>2005</v>
      </c>
      <c r="T1131" s="8">
        <v>2005</v>
      </c>
      <c r="U1131" s="8">
        <f t="shared" si="137"/>
        <v>17</v>
      </c>
      <c r="V1131" s="7">
        <v>38565</v>
      </c>
      <c r="W1131" t="s">
        <v>620</v>
      </c>
      <c r="X1131" s="2">
        <v>0.88100000000000001</v>
      </c>
      <c r="Y1131" s="6">
        <f t="shared" si="138"/>
        <v>2.3517791836843653E-2</v>
      </c>
      <c r="AA1131">
        <v>10459243</v>
      </c>
      <c r="AB1131">
        <v>17248</v>
      </c>
      <c r="AD1131" t="s">
        <v>2</v>
      </c>
      <c r="AE1131">
        <v>47</v>
      </c>
      <c r="AF1131">
        <v>4</v>
      </c>
      <c r="AH1131" t="s">
        <v>5496</v>
      </c>
      <c r="AI1131" t="s">
        <v>5495</v>
      </c>
      <c r="AJ1131" t="s">
        <v>5494</v>
      </c>
      <c r="AK1131" t="s">
        <v>5493</v>
      </c>
      <c r="AL1131">
        <v>56</v>
      </c>
      <c r="AM1131" s="5">
        <f t="shared" si="139"/>
        <v>3.2941176470588234</v>
      </c>
      <c r="AN1131" s="4">
        <f t="shared" si="140"/>
        <v>4.9891974964919707E-3</v>
      </c>
      <c r="AO1131" s="3"/>
      <c r="AP1131">
        <v>0</v>
      </c>
      <c r="AR1131" t="s">
        <v>1</v>
      </c>
      <c r="AT1131" s="2" t="s">
        <v>0</v>
      </c>
      <c r="AU1131" s="1">
        <f t="shared" si="141"/>
        <v>1.7959213534738148</v>
      </c>
      <c r="AV1131" s="1">
        <f t="shared" si="142"/>
        <v>1.4253494666667812</v>
      </c>
      <c r="AW1131" s="1">
        <f t="shared" si="143"/>
        <v>1.0547775798597474</v>
      </c>
    </row>
    <row r="1132" spans="1:49" x14ac:dyDescent="0.2">
      <c r="A1132">
        <v>1130</v>
      </c>
      <c r="B1132" t="s">
        <v>5492</v>
      </c>
      <c r="C1132" t="s">
        <v>5491</v>
      </c>
      <c r="F1132" t="s">
        <v>5490</v>
      </c>
      <c r="G1132" t="s">
        <v>10</v>
      </c>
      <c r="H1132" t="s">
        <v>9</v>
      </c>
      <c r="I1132" t="s">
        <v>5489</v>
      </c>
      <c r="J1132">
        <v>60003892</v>
      </c>
      <c r="K1132" t="s">
        <v>193</v>
      </c>
      <c r="L1132" t="s">
        <v>192</v>
      </c>
      <c r="M1132" t="s">
        <v>38</v>
      </c>
      <c r="N1132">
        <v>2</v>
      </c>
      <c r="O1132" t="s">
        <v>5488</v>
      </c>
      <c r="P1132" t="s">
        <v>5487</v>
      </c>
      <c r="Q1132" t="s">
        <v>5486</v>
      </c>
      <c r="R1132" s="7">
        <v>38565</v>
      </c>
      <c r="S1132" s="8">
        <f t="shared" si="136"/>
        <v>2005</v>
      </c>
      <c r="T1132" s="8">
        <v>2005</v>
      </c>
      <c r="U1132" s="8">
        <f t="shared" si="137"/>
        <v>17</v>
      </c>
      <c r="V1132" s="7">
        <v>38565</v>
      </c>
      <c r="W1132" t="s">
        <v>620</v>
      </c>
      <c r="X1132" s="2">
        <v>0.88100000000000001</v>
      </c>
      <c r="Y1132" s="6">
        <f t="shared" si="138"/>
        <v>2.3517791836843653E-2</v>
      </c>
      <c r="AA1132">
        <v>10459243</v>
      </c>
      <c r="AB1132">
        <v>17248</v>
      </c>
      <c r="AD1132" t="s">
        <v>2</v>
      </c>
      <c r="AE1132">
        <v>47</v>
      </c>
      <c r="AF1132">
        <v>4</v>
      </c>
      <c r="AH1132" t="s">
        <v>5485</v>
      </c>
      <c r="AI1132" t="s">
        <v>5484</v>
      </c>
      <c r="AJ1132" t="s">
        <v>5483</v>
      </c>
      <c r="AK1132" t="s">
        <v>5482</v>
      </c>
      <c r="AL1132">
        <v>127</v>
      </c>
      <c r="AM1132" s="5">
        <f t="shared" si="139"/>
        <v>7.4705882352941178</v>
      </c>
      <c r="AN1132" s="4">
        <f t="shared" si="140"/>
        <v>1.1314787179544291E-2</v>
      </c>
      <c r="AO1132" s="3"/>
      <c r="AP1132">
        <v>0</v>
      </c>
      <c r="AR1132">
        <v>355255</v>
      </c>
      <c r="AT1132" s="2" t="s">
        <v>0</v>
      </c>
      <c r="AU1132" s="1">
        <f t="shared" si="141"/>
        <v>1.9856890439653843</v>
      </c>
      <c r="AV1132" s="1">
        <f t="shared" si="142"/>
        <v>1.7416289508193972</v>
      </c>
      <c r="AW1132" s="1">
        <f t="shared" si="143"/>
        <v>1.4975688576734099</v>
      </c>
    </row>
    <row r="1133" spans="1:49" x14ac:dyDescent="0.2">
      <c r="A1133">
        <v>1131</v>
      </c>
      <c r="B1133" t="s">
        <v>5481</v>
      </c>
      <c r="C1133" t="s">
        <v>5480</v>
      </c>
      <c r="F1133" t="s">
        <v>5479</v>
      </c>
      <c r="G1133" t="s">
        <v>10</v>
      </c>
      <c r="H1133" t="s">
        <v>9</v>
      </c>
      <c r="I1133" t="s">
        <v>5478</v>
      </c>
      <c r="J1133">
        <v>60020547</v>
      </c>
      <c r="K1133" t="s">
        <v>947</v>
      </c>
      <c r="L1133" t="s">
        <v>946</v>
      </c>
      <c r="M1133" t="s">
        <v>38</v>
      </c>
      <c r="N1133">
        <v>2</v>
      </c>
      <c r="O1133" t="s">
        <v>5477</v>
      </c>
      <c r="P1133" t="s">
        <v>5476</v>
      </c>
      <c r="Q1133" t="s">
        <v>945</v>
      </c>
      <c r="R1133" s="7">
        <v>38565</v>
      </c>
      <c r="S1133" s="8">
        <f t="shared" si="136"/>
        <v>2005</v>
      </c>
      <c r="T1133" s="8">
        <v>2005</v>
      </c>
      <c r="U1133" s="8">
        <f t="shared" si="137"/>
        <v>17</v>
      </c>
      <c r="V1133" s="7">
        <v>38565</v>
      </c>
      <c r="W1133" t="s">
        <v>620</v>
      </c>
      <c r="X1133" s="2">
        <v>0.88100000000000001</v>
      </c>
      <c r="Y1133" s="6">
        <f t="shared" si="138"/>
        <v>2.3517791836843653E-2</v>
      </c>
      <c r="AA1133">
        <v>10459243</v>
      </c>
      <c r="AB1133">
        <v>17248</v>
      </c>
      <c r="AD1133" t="s">
        <v>2</v>
      </c>
      <c r="AE1133">
        <v>47</v>
      </c>
      <c r="AF1133">
        <v>4</v>
      </c>
      <c r="AH1133" t="s">
        <v>639</v>
      </c>
      <c r="AI1133" t="s">
        <v>5475</v>
      </c>
      <c r="AJ1133" t="s">
        <v>5474</v>
      </c>
      <c r="AK1133" t="s">
        <v>5473</v>
      </c>
      <c r="AL1133">
        <v>20</v>
      </c>
      <c r="AM1133" s="5">
        <f t="shared" si="139"/>
        <v>1.1764705882352942</v>
      </c>
      <c r="AN1133" s="4">
        <f t="shared" si="140"/>
        <v>1.7818562487471323E-3</v>
      </c>
      <c r="AO1133" s="3"/>
      <c r="AP1133">
        <v>0</v>
      </c>
      <c r="AQ1133" t="s">
        <v>110</v>
      </c>
      <c r="AR1133" t="s">
        <v>1</v>
      </c>
      <c r="AS1133" t="s">
        <v>109</v>
      </c>
      <c r="AT1133" s="2" t="s">
        <v>0</v>
      </c>
      <c r="AU1133" s="1">
        <f t="shared" si="141"/>
        <v>1.6997011160414695</v>
      </c>
      <c r="AV1133" s="1">
        <f t="shared" si="142"/>
        <v>1.2649824042795392</v>
      </c>
      <c r="AW1133" s="1">
        <f t="shared" si="143"/>
        <v>0.83026369251760868</v>
      </c>
    </row>
    <row r="1134" spans="1:49" x14ac:dyDescent="0.2">
      <c r="A1134">
        <v>1132</v>
      </c>
      <c r="B1134" t="s">
        <v>5472</v>
      </c>
      <c r="C1134" t="s">
        <v>5471</v>
      </c>
      <c r="F1134" t="s">
        <v>5470</v>
      </c>
      <c r="G1134" t="s">
        <v>10</v>
      </c>
      <c r="H1134" t="s">
        <v>9</v>
      </c>
      <c r="I1134" t="s">
        <v>5469</v>
      </c>
      <c r="J1134" t="s">
        <v>5468</v>
      </c>
      <c r="K1134" t="s">
        <v>5467</v>
      </c>
      <c r="L1134" t="s">
        <v>5466</v>
      </c>
      <c r="M1134" t="s">
        <v>63</v>
      </c>
      <c r="N1134">
        <v>2</v>
      </c>
      <c r="O1134" t="s">
        <v>5465</v>
      </c>
      <c r="P1134" t="s">
        <v>5464</v>
      </c>
      <c r="Q1134" t="s">
        <v>5463</v>
      </c>
      <c r="R1134" s="7">
        <v>38565</v>
      </c>
      <c r="S1134" s="8">
        <f t="shared" si="136"/>
        <v>2005</v>
      </c>
      <c r="T1134" s="8">
        <v>2005</v>
      </c>
      <c r="U1134" s="8">
        <f t="shared" si="137"/>
        <v>17</v>
      </c>
      <c r="V1134" s="7">
        <v>38565</v>
      </c>
      <c r="W1134" t="s">
        <v>620</v>
      </c>
      <c r="X1134" s="2">
        <v>0.88100000000000001</v>
      </c>
      <c r="Y1134" s="6">
        <f t="shared" si="138"/>
        <v>2.3517791836843653E-2</v>
      </c>
      <c r="AA1134">
        <v>10459243</v>
      </c>
      <c r="AB1134">
        <v>17248</v>
      </c>
      <c r="AD1134" t="s">
        <v>2</v>
      </c>
      <c r="AE1134">
        <v>47</v>
      </c>
      <c r="AF1134">
        <v>4</v>
      </c>
      <c r="AH1134" t="s">
        <v>5462</v>
      </c>
      <c r="AI1134" t="s">
        <v>5461</v>
      </c>
      <c r="AJ1134" t="s">
        <v>5460</v>
      </c>
      <c r="AK1134" t="s">
        <v>5459</v>
      </c>
      <c r="AL1134">
        <v>26</v>
      </c>
      <c r="AM1134" s="5">
        <f t="shared" si="139"/>
        <v>1.5294117647058822</v>
      </c>
      <c r="AN1134" s="4">
        <f t="shared" si="140"/>
        <v>2.3164131233712718E-3</v>
      </c>
      <c r="AO1134" s="3"/>
      <c r="AP1134">
        <v>0</v>
      </c>
      <c r="AQ1134" t="s">
        <v>185</v>
      </c>
      <c r="AR1134" t="s">
        <v>5458</v>
      </c>
      <c r="AS1134" t="s">
        <v>184</v>
      </c>
      <c r="AT1134" s="2" t="s">
        <v>0</v>
      </c>
      <c r="AU1134" s="1">
        <f t="shared" si="141"/>
        <v>1.7157378222801938</v>
      </c>
      <c r="AV1134" s="1">
        <f t="shared" si="142"/>
        <v>1.2917102480107463</v>
      </c>
      <c r="AW1134" s="1">
        <f t="shared" si="143"/>
        <v>0.86768267374129848</v>
      </c>
    </row>
    <row r="1135" spans="1:49" x14ac:dyDescent="0.2">
      <c r="A1135">
        <v>1133</v>
      </c>
      <c r="B1135" t="s">
        <v>5457</v>
      </c>
      <c r="C1135" t="s">
        <v>5456</v>
      </c>
      <c r="F1135" t="s">
        <v>5455</v>
      </c>
      <c r="G1135" t="s">
        <v>10</v>
      </c>
      <c r="H1135" t="s">
        <v>9</v>
      </c>
      <c r="I1135" t="s">
        <v>147</v>
      </c>
      <c r="J1135">
        <v>100459135</v>
      </c>
      <c r="K1135" t="s">
        <v>5454</v>
      </c>
      <c r="L1135" t="s">
        <v>453</v>
      </c>
      <c r="M1135" t="s">
        <v>38</v>
      </c>
      <c r="N1135">
        <v>3</v>
      </c>
      <c r="O1135" t="s">
        <v>5453</v>
      </c>
      <c r="P1135" t="s">
        <v>5452</v>
      </c>
      <c r="Q1135" t="s">
        <v>5451</v>
      </c>
      <c r="R1135" s="7">
        <v>38565</v>
      </c>
      <c r="S1135" s="8">
        <f t="shared" si="136"/>
        <v>2005</v>
      </c>
      <c r="T1135" s="8">
        <v>2005</v>
      </c>
      <c r="U1135" s="8">
        <f t="shared" si="137"/>
        <v>17</v>
      </c>
      <c r="V1135" s="7">
        <v>38565</v>
      </c>
      <c r="W1135" t="s">
        <v>620</v>
      </c>
      <c r="X1135" s="2">
        <v>0.88100000000000001</v>
      </c>
      <c r="Y1135" s="6">
        <f t="shared" si="138"/>
        <v>2.3517791836843653E-2</v>
      </c>
      <c r="AA1135">
        <v>10459243</v>
      </c>
      <c r="AB1135">
        <v>17248</v>
      </c>
      <c r="AD1135" t="s">
        <v>2</v>
      </c>
      <c r="AE1135">
        <v>47</v>
      </c>
      <c r="AF1135">
        <v>4</v>
      </c>
      <c r="AH1135" t="s">
        <v>5450</v>
      </c>
      <c r="AI1135" t="s">
        <v>5449</v>
      </c>
      <c r="AJ1135" t="s">
        <v>5448</v>
      </c>
      <c r="AK1135" t="s">
        <v>5447</v>
      </c>
      <c r="AL1135">
        <v>0</v>
      </c>
      <c r="AM1135" s="5">
        <f t="shared" si="139"/>
        <v>0</v>
      </c>
      <c r="AN1135" s="4">
        <f t="shared" si="140"/>
        <v>0</v>
      </c>
      <c r="AO1135" s="3"/>
      <c r="AP1135">
        <v>0</v>
      </c>
      <c r="AR1135" t="s">
        <v>1</v>
      </c>
      <c r="AT1135" s="2" t="s">
        <v>0</v>
      </c>
      <c r="AU1135" s="1">
        <f t="shared" si="141"/>
        <v>1.6462454285790555</v>
      </c>
      <c r="AV1135" s="1">
        <f t="shared" si="142"/>
        <v>1.1758895918421826</v>
      </c>
      <c r="AW1135" s="1">
        <f t="shared" si="143"/>
        <v>0.70553375510530958</v>
      </c>
    </row>
    <row r="1136" spans="1:49" x14ac:dyDescent="0.2">
      <c r="A1136">
        <v>1134</v>
      </c>
      <c r="B1136" t="s">
        <v>5446</v>
      </c>
      <c r="C1136" t="s">
        <v>5445</v>
      </c>
      <c r="F1136" t="s">
        <v>5444</v>
      </c>
      <c r="G1136" t="s">
        <v>10</v>
      </c>
      <c r="H1136" t="s">
        <v>9</v>
      </c>
      <c r="I1136" t="s">
        <v>5443</v>
      </c>
      <c r="J1136" t="s">
        <v>5442</v>
      </c>
      <c r="K1136" t="s">
        <v>5441</v>
      </c>
      <c r="L1136" t="s">
        <v>5440</v>
      </c>
      <c r="M1136" t="s">
        <v>79</v>
      </c>
      <c r="N1136">
        <v>6</v>
      </c>
      <c r="O1136" t="s">
        <v>5439</v>
      </c>
      <c r="P1136" t="s">
        <v>5438</v>
      </c>
      <c r="Q1136" t="s">
        <v>5437</v>
      </c>
      <c r="R1136" s="7">
        <v>38565</v>
      </c>
      <c r="S1136" s="8">
        <f t="shared" si="136"/>
        <v>2005</v>
      </c>
      <c r="T1136" s="8">
        <v>2005</v>
      </c>
      <c r="U1136" s="8">
        <f t="shared" si="137"/>
        <v>17</v>
      </c>
      <c r="V1136" s="7">
        <v>38565</v>
      </c>
      <c r="W1136" t="s">
        <v>5436</v>
      </c>
      <c r="X1136" s="2">
        <v>0.251</v>
      </c>
      <c r="Y1136" s="6">
        <f t="shared" si="138"/>
        <v>6.7003016470462617E-3</v>
      </c>
      <c r="AA1136">
        <v>207217</v>
      </c>
      <c r="AB1136">
        <v>26145</v>
      </c>
      <c r="AC1136">
        <v>13623060</v>
      </c>
      <c r="AD1136" t="s">
        <v>2</v>
      </c>
      <c r="AE1136">
        <v>92</v>
      </c>
      <c r="AF1136">
        <v>8</v>
      </c>
      <c r="AH1136" t="s">
        <v>5435</v>
      </c>
      <c r="AI1136" t="s">
        <v>5434</v>
      </c>
      <c r="AJ1136" t="s">
        <v>5433</v>
      </c>
      <c r="AK1136" t="s">
        <v>5432</v>
      </c>
      <c r="AL1136">
        <v>2</v>
      </c>
      <c r="AM1136" s="5">
        <f t="shared" si="139"/>
        <v>0.11764705882352941</v>
      </c>
      <c r="AN1136" s="4">
        <f t="shared" si="140"/>
        <v>1.7818562487471323E-4</v>
      </c>
      <c r="AO1136" s="3"/>
      <c r="AP1136">
        <v>0</v>
      </c>
      <c r="AQ1136" t="s">
        <v>5431</v>
      </c>
      <c r="AR1136" t="s">
        <v>1</v>
      </c>
      <c r="AS1136" t="s">
        <v>5430</v>
      </c>
      <c r="AT1136" s="2">
        <v>1.3360000000000001</v>
      </c>
      <c r="AU1136" s="1">
        <f t="shared" si="141"/>
        <v>0.47436668403947968</v>
      </c>
      <c r="AV1136" s="1">
        <f t="shared" si="142"/>
        <v>0.34392436359604878</v>
      </c>
      <c r="AW1136" s="1">
        <f t="shared" si="143"/>
        <v>0.21348204315261776</v>
      </c>
    </row>
    <row r="1137" spans="1:49" x14ac:dyDescent="0.2">
      <c r="A1137">
        <v>1135</v>
      </c>
      <c r="B1137" t="s">
        <v>5429</v>
      </c>
      <c r="F1137" t="s">
        <v>5428</v>
      </c>
      <c r="G1137" t="s">
        <v>10</v>
      </c>
      <c r="H1137" t="s">
        <v>9</v>
      </c>
      <c r="I1137" t="s">
        <v>5427</v>
      </c>
      <c r="J1137" t="s">
        <v>5426</v>
      </c>
      <c r="K1137" t="s">
        <v>5425</v>
      </c>
      <c r="L1137" t="s">
        <v>5424</v>
      </c>
      <c r="M1137" t="s">
        <v>5423</v>
      </c>
      <c r="N1137">
        <v>3</v>
      </c>
      <c r="O1137" t="s">
        <v>5422</v>
      </c>
      <c r="P1137" t="s">
        <v>5421</v>
      </c>
      <c r="Q1137" t="s">
        <v>5420</v>
      </c>
      <c r="R1137" s="7">
        <v>38565</v>
      </c>
      <c r="S1137" s="8">
        <f t="shared" si="136"/>
        <v>2005</v>
      </c>
      <c r="T1137" s="8">
        <v>2005</v>
      </c>
      <c r="U1137" s="8">
        <f t="shared" si="137"/>
        <v>17</v>
      </c>
      <c r="V1137" s="7">
        <v>38565</v>
      </c>
      <c r="W1137" t="s">
        <v>1294</v>
      </c>
      <c r="X1137" s="2">
        <v>0.10299999999999999</v>
      </c>
      <c r="Y1137" s="6">
        <f t="shared" si="138"/>
        <v>2.7495261738875098E-3</v>
      </c>
      <c r="AA1137">
        <v>18123031</v>
      </c>
      <c r="AB1137">
        <v>145378</v>
      </c>
      <c r="AD1137" t="s">
        <v>2</v>
      </c>
      <c r="AE1137">
        <v>12</v>
      </c>
      <c r="AF1137">
        <v>3</v>
      </c>
      <c r="AH1137" t="s">
        <v>5419</v>
      </c>
      <c r="AI1137" t="s">
        <v>5418</v>
      </c>
      <c r="AJ1137" t="s">
        <v>5417</v>
      </c>
      <c r="AK1137" t="s">
        <v>5416</v>
      </c>
      <c r="AL1137">
        <v>0</v>
      </c>
      <c r="AM1137" s="5">
        <f t="shared" si="139"/>
        <v>0</v>
      </c>
      <c r="AN1137" s="4">
        <f t="shared" si="140"/>
        <v>0</v>
      </c>
      <c r="AO1137" s="3"/>
      <c r="AP1137">
        <v>0</v>
      </c>
      <c r="AR1137" t="s">
        <v>1</v>
      </c>
      <c r="AT1137" s="2" t="s">
        <v>0</v>
      </c>
      <c r="AU1137" s="1">
        <f t="shared" si="141"/>
        <v>0.19246683217212568</v>
      </c>
      <c r="AV1137" s="1">
        <f t="shared" si="142"/>
        <v>0.13747630869437549</v>
      </c>
      <c r="AW1137" s="1">
        <f t="shared" si="143"/>
        <v>8.2485785216625293E-2</v>
      </c>
    </row>
    <row r="1138" spans="1:49" x14ac:dyDescent="0.2">
      <c r="A1138">
        <v>1136</v>
      </c>
      <c r="B1138" t="s">
        <v>5415</v>
      </c>
      <c r="C1138" t="s">
        <v>5414</v>
      </c>
      <c r="F1138" t="s">
        <v>5413</v>
      </c>
      <c r="G1138" t="s">
        <v>10</v>
      </c>
      <c r="H1138" t="s">
        <v>9</v>
      </c>
      <c r="I1138" t="s">
        <v>5412</v>
      </c>
      <c r="J1138">
        <v>60011774</v>
      </c>
      <c r="K1138" t="s">
        <v>1129</v>
      </c>
      <c r="L1138" t="s">
        <v>432</v>
      </c>
      <c r="M1138" t="s">
        <v>373</v>
      </c>
      <c r="N1138">
        <v>6</v>
      </c>
      <c r="O1138" t="s">
        <v>5411</v>
      </c>
      <c r="P1138" t="s">
        <v>5410</v>
      </c>
      <c r="Q1138" t="s">
        <v>5409</v>
      </c>
      <c r="R1138" s="7">
        <v>38565</v>
      </c>
      <c r="S1138" s="8">
        <f t="shared" si="136"/>
        <v>2005</v>
      </c>
      <c r="T1138" s="8">
        <v>2005</v>
      </c>
      <c r="U1138" s="8">
        <f t="shared" si="137"/>
        <v>17</v>
      </c>
      <c r="V1138" s="7">
        <v>38565</v>
      </c>
      <c r="W1138" t="s">
        <v>431</v>
      </c>
      <c r="X1138" s="2">
        <v>0.318</v>
      </c>
      <c r="Y1138" s="6">
        <f t="shared" si="138"/>
        <v>8.4888283815167786E-3</v>
      </c>
      <c r="AA1138">
        <v>338443</v>
      </c>
      <c r="AB1138">
        <v>27160</v>
      </c>
      <c r="AC1138">
        <v>15739120</v>
      </c>
      <c r="AD1138" t="s">
        <v>2</v>
      </c>
      <c r="AE1138">
        <v>48</v>
      </c>
      <c r="AF1138">
        <v>8</v>
      </c>
      <c r="AH1138" t="s">
        <v>5408</v>
      </c>
      <c r="AI1138" t="s">
        <v>5407</v>
      </c>
      <c r="AK1138" t="s">
        <v>5406</v>
      </c>
      <c r="AL1138">
        <v>3</v>
      </c>
      <c r="AM1138" s="5">
        <f t="shared" si="139"/>
        <v>0.17647058823529413</v>
      </c>
      <c r="AN1138" s="4">
        <f t="shared" si="140"/>
        <v>2.6727843731206988E-4</v>
      </c>
      <c r="AO1138" s="3"/>
      <c r="AP1138">
        <v>0</v>
      </c>
      <c r="AQ1138" t="s">
        <v>1209</v>
      </c>
      <c r="AR1138" t="s">
        <v>5405</v>
      </c>
      <c r="AS1138" t="s">
        <v>371</v>
      </c>
      <c r="AT1138" s="2">
        <v>0.77</v>
      </c>
      <c r="AU1138" s="1">
        <f t="shared" si="141"/>
        <v>0.60223633982553659</v>
      </c>
      <c r="AV1138" s="1">
        <f t="shared" si="142"/>
        <v>0.43780534094144241</v>
      </c>
      <c r="AW1138" s="1">
        <f t="shared" si="143"/>
        <v>0.27337434205734823</v>
      </c>
    </row>
    <row r="1139" spans="1:49" x14ac:dyDescent="0.2">
      <c r="A1139">
        <v>1137</v>
      </c>
      <c r="B1139" t="s">
        <v>5404</v>
      </c>
      <c r="C1139" t="s">
        <v>5403</v>
      </c>
      <c r="F1139" t="s">
        <v>5402</v>
      </c>
      <c r="G1139" t="s">
        <v>10</v>
      </c>
      <c r="H1139" t="s">
        <v>9</v>
      </c>
      <c r="I1139" t="s">
        <v>781</v>
      </c>
      <c r="J1139" t="s">
        <v>780</v>
      </c>
      <c r="K1139" t="s">
        <v>779</v>
      </c>
      <c r="L1139" t="s">
        <v>778</v>
      </c>
      <c r="M1139" t="s">
        <v>606</v>
      </c>
      <c r="N1139">
        <v>2</v>
      </c>
      <c r="O1139" t="s">
        <v>777</v>
      </c>
      <c r="P1139" t="s">
        <v>776</v>
      </c>
      <c r="Q1139" t="s">
        <v>775</v>
      </c>
      <c r="R1139" s="7">
        <v>38565</v>
      </c>
      <c r="S1139" s="8">
        <f t="shared" si="136"/>
        <v>2005</v>
      </c>
      <c r="T1139" s="8">
        <v>2005</v>
      </c>
      <c r="U1139" s="8">
        <f t="shared" si="137"/>
        <v>17</v>
      </c>
      <c r="V1139" s="7">
        <v>38565</v>
      </c>
      <c r="W1139" t="s">
        <v>1035</v>
      </c>
      <c r="X1139" s="2">
        <v>0.46100000000000002</v>
      </c>
      <c r="Y1139" s="6">
        <f t="shared" si="138"/>
        <v>1.2306131710312059E-2</v>
      </c>
      <c r="AA1139">
        <v>16871472</v>
      </c>
      <c r="AB1139">
        <v>18202</v>
      </c>
      <c r="AC1139">
        <v>16871499</v>
      </c>
      <c r="AD1139" t="s">
        <v>2</v>
      </c>
      <c r="AE1139">
        <v>2005</v>
      </c>
      <c r="AF1139">
        <v>3</v>
      </c>
      <c r="AH1139" t="s">
        <v>5401</v>
      </c>
      <c r="AI1139" t="s">
        <v>5400</v>
      </c>
      <c r="AJ1139" t="s">
        <v>5399</v>
      </c>
      <c r="AK1139" t="s">
        <v>5398</v>
      </c>
      <c r="AL1139">
        <v>4</v>
      </c>
      <c r="AM1139" s="5">
        <f t="shared" si="139"/>
        <v>0.23529411764705882</v>
      </c>
      <c r="AN1139" s="4">
        <f t="shared" si="140"/>
        <v>3.5637124974942646E-4</v>
      </c>
      <c r="AO1139" s="3"/>
      <c r="AP1139">
        <v>1</v>
      </c>
      <c r="AQ1139" t="s">
        <v>110</v>
      </c>
      <c r="AR1139">
        <v>225692</v>
      </c>
      <c r="AS1139" t="s">
        <v>109</v>
      </c>
      <c r="AT1139" s="2" t="s">
        <v>0</v>
      </c>
      <c r="AU1139" s="1">
        <f t="shared" si="141"/>
        <v>0.8721203572143269</v>
      </c>
      <c r="AV1139" s="1">
        <f t="shared" si="142"/>
        <v>0.63312514800307429</v>
      </c>
      <c r="AW1139" s="1">
        <f t="shared" si="143"/>
        <v>0.39412993879182162</v>
      </c>
    </row>
    <row r="1140" spans="1:49" x14ac:dyDescent="0.2">
      <c r="A1140">
        <v>1138</v>
      </c>
      <c r="B1140" t="s">
        <v>5397</v>
      </c>
      <c r="C1140" t="s">
        <v>5396</v>
      </c>
      <c r="F1140" t="s">
        <v>5395</v>
      </c>
      <c r="G1140" t="s">
        <v>10</v>
      </c>
      <c r="H1140" t="s">
        <v>9</v>
      </c>
      <c r="I1140" t="s">
        <v>5394</v>
      </c>
      <c r="J1140" t="s">
        <v>5393</v>
      </c>
      <c r="K1140" t="s">
        <v>5392</v>
      </c>
      <c r="L1140" t="s">
        <v>5391</v>
      </c>
      <c r="M1140" t="s">
        <v>766</v>
      </c>
      <c r="N1140">
        <v>3</v>
      </c>
      <c r="O1140" t="s">
        <v>5390</v>
      </c>
      <c r="P1140" t="s">
        <v>5389</v>
      </c>
      <c r="Q1140" t="s">
        <v>5388</v>
      </c>
      <c r="R1140" s="7">
        <v>38565</v>
      </c>
      <c r="S1140" s="8">
        <f t="shared" si="136"/>
        <v>2005</v>
      </c>
      <c r="T1140" s="8">
        <v>2005</v>
      </c>
      <c r="U1140" s="8">
        <f t="shared" si="137"/>
        <v>17</v>
      </c>
      <c r="V1140" s="7">
        <v>38565</v>
      </c>
      <c r="W1140" t="s">
        <v>1035</v>
      </c>
      <c r="X1140" s="2">
        <v>0.46100000000000002</v>
      </c>
      <c r="Y1140" s="6">
        <f t="shared" si="138"/>
        <v>1.2306131710312059E-2</v>
      </c>
      <c r="AA1140">
        <v>16871472</v>
      </c>
      <c r="AB1140">
        <v>18202</v>
      </c>
      <c r="AC1140">
        <v>16871499</v>
      </c>
      <c r="AD1140" t="s">
        <v>2</v>
      </c>
      <c r="AE1140">
        <v>2005</v>
      </c>
      <c r="AF1140">
        <v>3</v>
      </c>
      <c r="AH1140" t="s">
        <v>5387</v>
      </c>
      <c r="AI1140" t="s">
        <v>5386</v>
      </c>
      <c r="AJ1140" t="s">
        <v>5385</v>
      </c>
      <c r="AK1140" t="s">
        <v>5384</v>
      </c>
      <c r="AL1140">
        <v>11</v>
      </c>
      <c r="AM1140" s="5">
        <f t="shared" si="139"/>
        <v>0.6470588235294118</v>
      </c>
      <c r="AN1140" s="4">
        <f t="shared" si="140"/>
        <v>9.8002093681092274E-4</v>
      </c>
      <c r="AO1140" s="3"/>
      <c r="AP1140">
        <v>1</v>
      </c>
      <c r="AR1140" t="s">
        <v>1</v>
      </c>
      <c r="AT1140" s="2" t="s">
        <v>0</v>
      </c>
      <c r="AU1140" s="1">
        <f t="shared" si="141"/>
        <v>0.89082984782617169</v>
      </c>
      <c r="AV1140" s="1">
        <f t="shared" si="142"/>
        <v>0.66430763235614909</v>
      </c>
      <c r="AW1140" s="1">
        <f t="shared" si="143"/>
        <v>0.43778541688612638</v>
      </c>
    </row>
    <row r="1141" spans="1:49" x14ac:dyDescent="0.2">
      <c r="A1141">
        <v>1139</v>
      </c>
      <c r="B1141" t="s">
        <v>5383</v>
      </c>
      <c r="C1141" t="s">
        <v>5382</v>
      </c>
      <c r="F1141" t="s">
        <v>5381</v>
      </c>
      <c r="G1141" t="s">
        <v>10</v>
      </c>
      <c r="H1141" t="s">
        <v>9</v>
      </c>
      <c r="I1141" t="s">
        <v>5380</v>
      </c>
      <c r="J1141" t="s">
        <v>5379</v>
      </c>
      <c r="K1141" t="s">
        <v>5378</v>
      </c>
      <c r="L1141" t="s">
        <v>5377</v>
      </c>
      <c r="M1141" t="s">
        <v>5376</v>
      </c>
      <c r="N1141">
        <v>5</v>
      </c>
      <c r="O1141" t="s">
        <v>5375</v>
      </c>
      <c r="P1141" t="s">
        <v>5374</v>
      </c>
      <c r="Q1141" t="s">
        <v>5373</v>
      </c>
      <c r="R1141" s="7">
        <v>38565</v>
      </c>
      <c r="S1141" s="8">
        <f t="shared" si="136"/>
        <v>2005</v>
      </c>
      <c r="T1141" s="8">
        <v>2005</v>
      </c>
      <c r="U1141" s="8">
        <f t="shared" si="137"/>
        <v>17</v>
      </c>
      <c r="V1141" s="7">
        <v>38565</v>
      </c>
      <c r="W1141" t="s">
        <v>1035</v>
      </c>
      <c r="X1141" s="2">
        <v>0.46100000000000002</v>
      </c>
      <c r="Y1141" s="6">
        <f t="shared" si="138"/>
        <v>1.2306131710312059E-2</v>
      </c>
      <c r="AA1141">
        <v>16871472</v>
      </c>
      <c r="AB1141">
        <v>18202</v>
      </c>
      <c r="AC1141">
        <v>16871499</v>
      </c>
      <c r="AD1141" t="s">
        <v>2</v>
      </c>
      <c r="AE1141">
        <v>2005</v>
      </c>
      <c r="AF1141">
        <v>3</v>
      </c>
      <c r="AH1141" t="s">
        <v>5372</v>
      </c>
      <c r="AI1141" t="s">
        <v>5371</v>
      </c>
      <c r="AJ1141" t="s">
        <v>5370</v>
      </c>
      <c r="AK1141" t="s">
        <v>5369</v>
      </c>
      <c r="AL1141">
        <v>18</v>
      </c>
      <c r="AM1141" s="5">
        <f t="shared" si="139"/>
        <v>1.0588235294117647</v>
      </c>
      <c r="AN1141" s="4">
        <f t="shared" si="140"/>
        <v>1.6036706238724192E-3</v>
      </c>
      <c r="AO1141" s="3"/>
      <c r="AP1141">
        <v>1</v>
      </c>
      <c r="AR1141" t="s">
        <v>1</v>
      </c>
      <c r="AT1141" s="2" t="s">
        <v>0</v>
      </c>
      <c r="AU1141" s="1">
        <f t="shared" si="141"/>
        <v>0.90953933843801671</v>
      </c>
      <c r="AV1141" s="1">
        <f t="shared" si="142"/>
        <v>0.69549011670922389</v>
      </c>
      <c r="AW1141" s="1">
        <f t="shared" si="143"/>
        <v>0.48144089498043108</v>
      </c>
    </row>
    <row r="1142" spans="1:49" x14ac:dyDescent="0.2">
      <c r="A1142">
        <v>1140</v>
      </c>
      <c r="B1142" t="s">
        <v>5368</v>
      </c>
      <c r="C1142" t="s">
        <v>5367</v>
      </c>
      <c r="F1142" t="s">
        <v>5366</v>
      </c>
      <c r="G1142" t="s">
        <v>10</v>
      </c>
      <c r="H1142" t="s">
        <v>9</v>
      </c>
      <c r="I1142" t="s">
        <v>1385</v>
      </c>
      <c r="J1142" t="s">
        <v>5365</v>
      </c>
      <c r="K1142" t="s">
        <v>5364</v>
      </c>
      <c r="L1142" t="s">
        <v>5363</v>
      </c>
      <c r="M1142" t="s">
        <v>23</v>
      </c>
      <c r="N1142">
        <v>2</v>
      </c>
      <c r="O1142" t="s">
        <v>5362</v>
      </c>
      <c r="P1142" t="s">
        <v>5361</v>
      </c>
      <c r="Q1142" t="s">
        <v>5360</v>
      </c>
      <c r="R1142" s="7">
        <v>38565</v>
      </c>
      <c r="S1142" s="8">
        <f t="shared" si="136"/>
        <v>2005</v>
      </c>
      <c r="T1142" s="8">
        <v>2005</v>
      </c>
      <c r="U1142" s="8">
        <f t="shared" si="137"/>
        <v>17</v>
      </c>
      <c r="V1142" s="7">
        <v>38565</v>
      </c>
      <c r="W1142" t="s">
        <v>1035</v>
      </c>
      <c r="X1142" s="2">
        <v>0.46100000000000002</v>
      </c>
      <c r="Y1142" s="6">
        <f t="shared" si="138"/>
        <v>1.2306131710312059E-2</v>
      </c>
      <c r="AA1142">
        <v>16871472</v>
      </c>
      <c r="AB1142">
        <v>18202</v>
      </c>
      <c r="AC1142">
        <v>16871499</v>
      </c>
      <c r="AD1142" t="s">
        <v>2</v>
      </c>
      <c r="AE1142">
        <v>2005</v>
      </c>
      <c r="AF1142">
        <v>3</v>
      </c>
      <c r="AH1142" t="s">
        <v>728</v>
      </c>
      <c r="AI1142" t="s">
        <v>5359</v>
      </c>
      <c r="AJ1142" t="s">
        <v>5358</v>
      </c>
      <c r="AK1142" t="s">
        <v>5357</v>
      </c>
      <c r="AL1142">
        <v>7</v>
      </c>
      <c r="AM1142" s="5">
        <f t="shared" si="139"/>
        <v>0.41176470588235292</v>
      </c>
      <c r="AN1142" s="4">
        <f t="shared" si="140"/>
        <v>6.2364968706149634E-4</v>
      </c>
      <c r="AO1142" s="3"/>
      <c r="AP1142">
        <v>1</v>
      </c>
      <c r="AR1142" t="s">
        <v>1</v>
      </c>
      <c r="AT1142" s="2" t="s">
        <v>0</v>
      </c>
      <c r="AU1142" s="1">
        <f t="shared" si="141"/>
        <v>0.88013871033368885</v>
      </c>
      <c r="AV1142" s="1">
        <f t="shared" si="142"/>
        <v>0.64648906986867782</v>
      </c>
      <c r="AW1142" s="1">
        <f t="shared" si="143"/>
        <v>0.41283942940366652</v>
      </c>
    </row>
    <row r="1143" spans="1:49" x14ac:dyDescent="0.2">
      <c r="A1143">
        <v>1141</v>
      </c>
      <c r="B1143" t="s">
        <v>5356</v>
      </c>
      <c r="C1143" t="s">
        <v>5355</v>
      </c>
      <c r="F1143" t="s">
        <v>5354</v>
      </c>
      <c r="G1143" t="s">
        <v>10</v>
      </c>
      <c r="H1143" t="s">
        <v>9</v>
      </c>
      <c r="I1143" t="s">
        <v>3499</v>
      </c>
      <c r="J1143" t="s">
        <v>5353</v>
      </c>
      <c r="K1143" t="s">
        <v>5352</v>
      </c>
      <c r="L1143" t="s">
        <v>5351</v>
      </c>
      <c r="M1143" t="s">
        <v>97</v>
      </c>
      <c r="N1143">
        <v>3</v>
      </c>
      <c r="O1143" t="s">
        <v>5350</v>
      </c>
      <c r="P1143" t="s">
        <v>5349</v>
      </c>
      <c r="Q1143" t="s">
        <v>5348</v>
      </c>
      <c r="R1143" s="7">
        <v>38565</v>
      </c>
      <c r="S1143" s="8">
        <f t="shared" si="136"/>
        <v>2005</v>
      </c>
      <c r="T1143" s="8">
        <v>2005</v>
      </c>
      <c r="U1143" s="8">
        <f t="shared" si="137"/>
        <v>17</v>
      </c>
      <c r="V1143" s="7">
        <v>38565</v>
      </c>
      <c r="W1143" t="s">
        <v>1035</v>
      </c>
      <c r="X1143" s="2">
        <v>0.46100000000000002</v>
      </c>
      <c r="Y1143" s="6">
        <f t="shared" si="138"/>
        <v>1.2306131710312059E-2</v>
      </c>
      <c r="AA1143">
        <v>16871472</v>
      </c>
      <c r="AB1143">
        <v>18202</v>
      </c>
      <c r="AC1143">
        <v>16871499</v>
      </c>
      <c r="AD1143" t="s">
        <v>2</v>
      </c>
      <c r="AE1143">
        <v>2005</v>
      </c>
      <c r="AF1143">
        <v>3</v>
      </c>
      <c r="AH1143" t="s">
        <v>5347</v>
      </c>
      <c r="AI1143" t="s">
        <v>5346</v>
      </c>
      <c r="AJ1143" t="s">
        <v>5345</v>
      </c>
      <c r="AK1143" t="s">
        <v>5344</v>
      </c>
      <c r="AL1143">
        <v>5</v>
      </c>
      <c r="AM1143" s="5">
        <f t="shared" si="139"/>
        <v>0.29411764705882354</v>
      </c>
      <c r="AN1143" s="4">
        <f t="shared" si="140"/>
        <v>4.4546406218678308E-4</v>
      </c>
      <c r="AO1143" s="3"/>
      <c r="AP1143">
        <v>1</v>
      </c>
      <c r="AQ1143" t="s">
        <v>110</v>
      </c>
      <c r="AR1143">
        <v>429724</v>
      </c>
      <c r="AS1143" t="s">
        <v>109</v>
      </c>
      <c r="AT1143" s="2" t="s">
        <v>0</v>
      </c>
      <c r="AU1143" s="1">
        <f t="shared" si="141"/>
        <v>0.87479314158744759</v>
      </c>
      <c r="AV1143" s="1">
        <f t="shared" si="142"/>
        <v>0.63757978862494213</v>
      </c>
      <c r="AW1143" s="1">
        <f t="shared" si="143"/>
        <v>0.40036643566243657</v>
      </c>
    </row>
    <row r="1144" spans="1:49" x14ac:dyDescent="0.2">
      <c r="A1144">
        <v>1142</v>
      </c>
      <c r="B1144" t="s">
        <v>5343</v>
      </c>
      <c r="C1144" t="s">
        <v>5342</v>
      </c>
      <c r="F1144" t="s">
        <v>5341</v>
      </c>
      <c r="G1144" t="s">
        <v>10</v>
      </c>
      <c r="H1144" t="s">
        <v>9</v>
      </c>
      <c r="I1144" t="s">
        <v>5340</v>
      </c>
      <c r="J1144" t="s">
        <v>5339</v>
      </c>
      <c r="K1144" t="s">
        <v>5338</v>
      </c>
      <c r="L1144" t="s">
        <v>5337</v>
      </c>
      <c r="M1144" t="s">
        <v>5336</v>
      </c>
      <c r="N1144">
        <v>5</v>
      </c>
      <c r="O1144" t="s">
        <v>5335</v>
      </c>
      <c r="P1144" t="s">
        <v>5334</v>
      </c>
      <c r="Q1144" t="s">
        <v>5333</v>
      </c>
      <c r="R1144" s="7">
        <v>38565</v>
      </c>
      <c r="S1144" s="8">
        <f t="shared" si="136"/>
        <v>2005</v>
      </c>
      <c r="T1144" s="8">
        <v>2005</v>
      </c>
      <c r="U1144" s="8">
        <f t="shared" si="137"/>
        <v>17</v>
      </c>
      <c r="V1144" s="7">
        <v>38565</v>
      </c>
      <c r="W1144" t="s">
        <v>1035</v>
      </c>
      <c r="X1144" s="2">
        <v>0.46100000000000002</v>
      </c>
      <c r="Y1144" s="6">
        <f t="shared" si="138"/>
        <v>1.2306131710312059E-2</v>
      </c>
      <c r="AA1144">
        <v>16871472</v>
      </c>
      <c r="AB1144">
        <v>18202</v>
      </c>
      <c r="AC1144">
        <v>16871499</v>
      </c>
      <c r="AD1144" t="s">
        <v>2</v>
      </c>
      <c r="AE1144">
        <v>2005</v>
      </c>
      <c r="AF1144">
        <v>3</v>
      </c>
      <c r="AH1144" t="s">
        <v>5332</v>
      </c>
      <c r="AI1144" t="s">
        <v>5331</v>
      </c>
      <c r="AJ1144" t="s">
        <v>5330</v>
      </c>
      <c r="AK1144" t="s">
        <v>5329</v>
      </c>
      <c r="AL1144">
        <v>4</v>
      </c>
      <c r="AM1144" s="5">
        <f t="shared" si="139"/>
        <v>0.23529411764705882</v>
      </c>
      <c r="AN1144" s="4">
        <f t="shared" si="140"/>
        <v>3.5637124974942646E-4</v>
      </c>
      <c r="AO1144" s="3"/>
      <c r="AP1144">
        <v>1</v>
      </c>
      <c r="AR1144" t="s">
        <v>1</v>
      </c>
      <c r="AT1144" s="2" t="s">
        <v>0</v>
      </c>
      <c r="AU1144" s="1">
        <f t="shared" si="141"/>
        <v>0.8721203572143269</v>
      </c>
      <c r="AV1144" s="1">
        <f t="shared" si="142"/>
        <v>0.63312514800307429</v>
      </c>
      <c r="AW1144" s="1">
        <f t="shared" si="143"/>
        <v>0.39412993879182162</v>
      </c>
    </row>
    <row r="1145" spans="1:49" x14ac:dyDescent="0.2">
      <c r="A1145">
        <v>1143</v>
      </c>
      <c r="B1145" t="s">
        <v>5328</v>
      </c>
      <c r="C1145" t="s">
        <v>5327</v>
      </c>
      <c r="F1145" t="s">
        <v>5326</v>
      </c>
      <c r="G1145" t="s">
        <v>10</v>
      </c>
      <c r="H1145" t="s">
        <v>9</v>
      </c>
      <c r="I1145" t="s">
        <v>5325</v>
      </c>
      <c r="J1145" t="s">
        <v>5324</v>
      </c>
      <c r="K1145" t="s">
        <v>5323</v>
      </c>
      <c r="L1145" t="s">
        <v>5322</v>
      </c>
      <c r="M1145" t="s">
        <v>76</v>
      </c>
      <c r="N1145">
        <v>4</v>
      </c>
      <c r="O1145" t="s">
        <v>5321</v>
      </c>
      <c r="P1145" t="s">
        <v>5320</v>
      </c>
      <c r="Q1145" t="s">
        <v>5319</v>
      </c>
      <c r="R1145" s="7">
        <v>38565</v>
      </c>
      <c r="S1145" s="8">
        <f t="shared" si="136"/>
        <v>2005</v>
      </c>
      <c r="T1145" s="8">
        <v>2005</v>
      </c>
      <c r="U1145" s="8">
        <f t="shared" si="137"/>
        <v>17</v>
      </c>
      <c r="V1145" s="7">
        <v>38565</v>
      </c>
      <c r="W1145" t="s">
        <v>1035</v>
      </c>
      <c r="X1145" s="2">
        <v>0.46100000000000002</v>
      </c>
      <c r="Y1145" s="6">
        <f t="shared" si="138"/>
        <v>1.2306131710312059E-2</v>
      </c>
      <c r="AA1145">
        <v>16871472</v>
      </c>
      <c r="AB1145">
        <v>18202</v>
      </c>
      <c r="AC1145">
        <v>16871499</v>
      </c>
      <c r="AD1145" t="s">
        <v>2</v>
      </c>
      <c r="AE1145">
        <v>2005</v>
      </c>
      <c r="AF1145">
        <v>3</v>
      </c>
      <c r="AH1145" t="s">
        <v>5318</v>
      </c>
      <c r="AI1145" t="s">
        <v>5317</v>
      </c>
      <c r="AJ1145" t="s">
        <v>5316</v>
      </c>
      <c r="AK1145" t="s">
        <v>5315</v>
      </c>
      <c r="AL1145">
        <v>18</v>
      </c>
      <c r="AM1145" s="5">
        <f t="shared" si="139"/>
        <v>1.0588235294117647</v>
      </c>
      <c r="AN1145" s="4">
        <f t="shared" si="140"/>
        <v>1.6036706238724192E-3</v>
      </c>
      <c r="AO1145" s="3"/>
      <c r="AP1145">
        <v>1</v>
      </c>
      <c r="AR1145" t="s">
        <v>1</v>
      </c>
      <c r="AT1145" s="2" t="s">
        <v>0</v>
      </c>
      <c r="AU1145" s="1">
        <f t="shared" si="141"/>
        <v>0.90953933843801671</v>
      </c>
      <c r="AV1145" s="1">
        <f t="shared" si="142"/>
        <v>0.69549011670922389</v>
      </c>
      <c r="AW1145" s="1">
        <f t="shared" si="143"/>
        <v>0.48144089498043108</v>
      </c>
    </row>
    <row r="1146" spans="1:49" x14ac:dyDescent="0.2">
      <c r="A1146">
        <v>1144</v>
      </c>
      <c r="B1146" t="s">
        <v>5314</v>
      </c>
      <c r="C1146" t="s">
        <v>5313</v>
      </c>
      <c r="F1146" t="s">
        <v>5312</v>
      </c>
      <c r="G1146" t="s">
        <v>10</v>
      </c>
      <c r="H1146" t="s">
        <v>9</v>
      </c>
      <c r="I1146" t="s">
        <v>5311</v>
      </c>
      <c r="N1146">
        <v>1</v>
      </c>
      <c r="O1146" t="s">
        <v>5310</v>
      </c>
      <c r="P1146">
        <v>7006973100</v>
      </c>
      <c r="R1146" s="7">
        <v>38565</v>
      </c>
      <c r="S1146" s="8">
        <f t="shared" si="136"/>
        <v>2005</v>
      </c>
      <c r="T1146" s="8">
        <v>2005</v>
      </c>
      <c r="U1146" s="8">
        <f t="shared" si="137"/>
        <v>17</v>
      </c>
      <c r="V1146" s="7">
        <v>38565</v>
      </c>
      <c r="W1146" t="s">
        <v>988</v>
      </c>
      <c r="X1146" s="2">
        <v>0.14899999999999999</v>
      </c>
      <c r="Y1146" s="6">
        <f t="shared" si="138"/>
        <v>3.977469902031446E-3</v>
      </c>
      <c r="AA1146">
        <v>5431972</v>
      </c>
      <c r="AB1146">
        <v>15425</v>
      </c>
      <c r="AD1146" t="s">
        <v>2</v>
      </c>
      <c r="AE1146">
        <v>48</v>
      </c>
      <c r="AF1146">
        <v>8</v>
      </c>
      <c r="AH1146" t="s">
        <v>5309</v>
      </c>
      <c r="AI1146" t="s">
        <v>5308</v>
      </c>
      <c r="AJ1146" t="s">
        <v>5307</v>
      </c>
      <c r="AK1146" t="s">
        <v>5306</v>
      </c>
      <c r="AL1146">
        <v>0</v>
      </c>
      <c r="AM1146" s="5">
        <f t="shared" si="139"/>
        <v>0</v>
      </c>
      <c r="AN1146" s="4">
        <f t="shared" si="140"/>
        <v>0</v>
      </c>
      <c r="AO1146" s="3"/>
      <c r="AP1146">
        <v>0</v>
      </c>
      <c r="AR1146" t="s">
        <v>1</v>
      </c>
      <c r="AT1146" s="2" t="s">
        <v>0</v>
      </c>
      <c r="AU1146" s="1">
        <f t="shared" si="141"/>
        <v>0.2784228931422012</v>
      </c>
      <c r="AV1146" s="1">
        <f t="shared" si="142"/>
        <v>0.19887349510157229</v>
      </c>
      <c r="AW1146" s="1">
        <f t="shared" si="143"/>
        <v>0.11932409706094337</v>
      </c>
    </row>
    <row r="1147" spans="1:49" x14ac:dyDescent="0.2">
      <c r="A1147">
        <v>1145</v>
      </c>
      <c r="B1147" t="s">
        <v>5305</v>
      </c>
      <c r="C1147" t="s">
        <v>5304</v>
      </c>
      <c r="F1147" t="s">
        <v>5303</v>
      </c>
      <c r="G1147" t="s">
        <v>10</v>
      </c>
      <c r="H1147" t="s">
        <v>9</v>
      </c>
      <c r="I1147" t="s">
        <v>5302</v>
      </c>
      <c r="J1147" t="s">
        <v>5301</v>
      </c>
      <c r="K1147" t="s">
        <v>5300</v>
      </c>
      <c r="L1147" t="s">
        <v>5299</v>
      </c>
      <c r="M1147" t="s">
        <v>1262</v>
      </c>
      <c r="N1147">
        <v>3</v>
      </c>
      <c r="O1147" t="s">
        <v>5298</v>
      </c>
      <c r="P1147" t="s">
        <v>5297</v>
      </c>
      <c r="Q1147" t="s">
        <v>5296</v>
      </c>
      <c r="R1147" s="7">
        <v>38565</v>
      </c>
      <c r="S1147" s="8">
        <f t="shared" si="136"/>
        <v>2005</v>
      </c>
      <c r="T1147" s="8">
        <v>2005</v>
      </c>
      <c r="U1147" s="8">
        <f t="shared" si="137"/>
        <v>17</v>
      </c>
      <c r="V1147" s="7">
        <v>38565</v>
      </c>
      <c r="W1147" t="s">
        <v>151</v>
      </c>
      <c r="X1147" s="2">
        <v>1.6519999999999999</v>
      </c>
      <c r="Y1147" s="6">
        <f t="shared" si="138"/>
        <v>4.409919649769093E-2</v>
      </c>
      <c r="AA1147" t="s">
        <v>150</v>
      </c>
      <c r="AB1147">
        <v>17337</v>
      </c>
      <c r="AD1147" t="s">
        <v>2</v>
      </c>
      <c r="AE1147">
        <v>53</v>
      </c>
      <c r="AF1147" t="s">
        <v>4571</v>
      </c>
      <c r="AH1147" t="s">
        <v>5295</v>
      </c>
      <c r="AI1147" t="s">
        <v>5294</v>
      </c>
      <c r="AJ1147" t="s">
        <v>5293</v>
      </c>
      <c r="AK1147" t="s">
        <v>5292</v>
      </c>
      <c r="AL1147">
        <v>92</v>
      </c>
      <c r="AM1147" s="5">
        <f t="shared" si="139"/>
        <v>5.4117647058823533</v>
      </c>
      <c r="AN1147" s="4">
        <f t="shared" si="140"/>
        <v>8.1965387442368091E-3</v>
      </c>
      <c r="AO1147" s="3"/>
      <c r="AP1147">
        <v>0</v>
      </c>
      <c r="AR1147" t="s">
        <v>1</v>
      </c>
      <c r="AT1147" s="2" t="s">
        <v>0</v>
      </c>
      <c r="AU1147" s="1">
        <f t="shared" si="141"/>
        <v>3.3328399171654692</v>
      </c>
      <c r="AV1147" s="1">
        <f t="shared" si="142"/>
        <v>2.6147867620963869</v>
      </c>
      <c r="AW1147" s="1">
        <f t="shared" si="143"/>
        <v>1.8967336070273046</v>
      </c>
    </row>
    <row r="1148" spans="1:49" x14ac:dyDescent="0.2">
      <c r="A1148">
        <v>1146</v>
      </c>
      <c r="B1148" t="s">
        <v>5291</v>
      </c>
      <c r="C1148" t="s">
        <v>5290</v>
      </c>
      <c r="F1148" t="s">
        <v>5289</v>
      </c>
      <c r="G1148" t="s">
        <v>10</v>
      </c>
      <c r="H1148" t="s">
        <v>9</v>
      </c>
      <c r="I1148" t="s">
        <v>5288</v>
      </c>
      <c r="J1148">
        <v>60008435</v>
      </c>
      <c r="K1148" t="s">
        <v>478</v>
      </c>
      <c r="L1148" t="s">
        <v>477</v>
      </c>
      <c r="M1148" t="s">
        <v>68</v>
      </c>
      <c r="N1148">
        <v>5</v>
      </c>
      <c r="O1148" t="s">
        <v>5287</v>
      </c>
      <c r="P1148" t="s">
        <v>5286</v>
      </c>
      <c r="Q1148" t="s">
        <v>5285</v>
      </c>
      <c r="R1148" s="7">
        <v>38565</v>
      </c>
      <c r="S1148" s="8">
        <f t="shared" si="136"/>
        <v>2005</v>
      </c>
      <c r="T1148" s="8">
        <v>2005</v>
      </c>
      <c r="U1148" s="8">
        <f t="shared" si="137"/>
        <v>17</v>
      </c>
      <c r="V1148" s="7">
        <v>38565</v>
      </c>
      <c r="W1148" t="s">
        <v>769</v>
      </c>
      <c r="X1148" s="2">
        <v>0.65500000000000003</v>
      </c>
      <c r="Y1148" s="6">
        <f t="shared" si="138"/>
        <v>1.7484850911614749E-2</v>
      </c>
      <c r="AA1148">
        <v>189375</v>
      </c>
      <c r="AB1148">
        <v>26051</v>
      </c>
      <c r="AD1148" t="s">
        <v>2</v>
      </c>
      <c r="AE1148">
        <v>47</v>
      </c>
      <c r="AF1148">
        <v>3</v>
      </c>
      <c r="AH1148" t="s">
        <v>5284</v>
      </c>
      <c r="AI1148" t="s">
        <v>5283</v>
      </c>
      <c r="AJ1148" t="s">
        <v>5282</v>
      </c>
      <c r="AK1148" t="s">
        <v>5281</v>
      </c>
      <c r="AL1148">
        <v>8</v>
      </c>
      <c r="AM1148" s="5">
        <f t="shared" si="139"/>
        <v>0.47058823529411764</v>
      </c>
      <c r="AN1148" s="4">
        <f t="shared" si="140"/>
        <v>7.1274249949885291E-4</v>
      </c>
      <c r="AO1148" s="3"/>
      <c r="AP1148">
        <v>0</v>
      </c>
      <c r="AR1148" t="s">
        <v>1</v>
      </c>
      <c r="AT1148" s="2" t="s">
        <v>0</v>
      </c>
      <c r="AU1148" s="1">
        <f t="shared" si="141"/>
        <v>1.2453218387979978</v>
      </c>
      <c r="AV1148" s="1">
        <f t="shared" si="142"/>
        <v>0.9098796705556802</v>
      </c>
      <c r="AW1148" s="1">
        <f t="shared" si="143"/>
        <v>0.57443750231336221</v>
      </c>
    </row>
    <row r="1149" spans="1:49" x14ac:dyDescent="0.2">
      <c r="A1149">
        <v>1147</v>
      </c>
      <c r="B1149" t="s">
        <v>5280</v>
      </c>
      <c r="C1149" t="s">
        <v>5279</v>
      </c>
      <c r="F1149" t="s">
        <v>5278</v>
      </c>
      <c r="G1149" t="s">
        <v>10</v>
      </c>
      <c r="H1149" t="s">
        <v>9</v>
      </c>
      <c r="I1149" t="s">
        <v>1162</v>
      </c>
      <c r="J1149" t="s">
        <v>5277</v>
      </c>
      <c r="K1149" t="s">
        <v>5276</v>
      </c>
      <c r="L1149" t="s">
        <v>5275</v>
      </c>
      <c r="M1149" t="s">
        <v>627</v>
      </c>
      <c r="N1149">
        <v>8</v>
      </c>
      <c r="O1149" t="s">
        <v>5274</v>
      </c>
      <c r="P1149" t="s">
        <v>5273</v>
      </c>
      <c r="Q1149" t="s">
        <v>5272</v>
      </c>
      <c r="R1149" s="7">
        <v>38565</v>
      </c>
      <c r="S1149" s="8">
        <f t="shared" si="136"/>
        <v>2005</v>
      </c>
      <c r="T1149" s="8">
        <v>2005</v>
      </c>
      <c r="U1149" s="8">
        <f t="shared" si="137"/>
        <v>17</v>
      </c>
      <c r="V1149" s="7">
        <v>38565</v>
      </c>
      <c r="W1149" t="s">
        <v>151</v>
      </c>
      <c r="X1149" s="2">
        <v>1.6519999999999999</v>
      </c>
      <c r="Y1149" s="6">
        <f t="shared" si="138"/>
        <v>4.409919649769093E-2</v>
      </c>
      <c r="AA1149" t="s">
        <v>150</v>
      </c>
      <c r="AB1149">
        <v>17337</v>
      </c>
      <c r="AD1149" t="s">
        <v>2</v>
      </c>
      <c r="AE1149">
        <v>53</v>
      </c>
      <c r="AF1149" t="s">
        <v>4571</v>
      </c>
      <c r="AH1149" t="s">
        <v>5271</v>
      </c>
      <c r="AI1149" t="s">
        <v>5270</v>
      </c>
      <c r="AJ1149" t="s">
        <v>5269</v>
      </c>
      <c r="AK1149" t="s">
        <v>5268</v>
      </c>
      <c r="AL1149">
        <v>46</v>
      </c>
      <c r="AM1149" s="5">
        <f t="shared" si="139"/>
        <v>2.7058823529411766</v>
      </c>
      <c r="AN1149" s="4">
        <f t="shared" si="140"/>
        <v>4.0982693721184045E-3</v>
      </c>
      <c r="AO1149" s="3"/>
      <c r="AP1149">
        <v>0</v>
      </c>
      <c r="AR1149" t="s">
        <v>1</v>
      </c>
      <c r="AT1149" s="2" t="s">
        <v>0</v>
      </c>
      <c r="AU1149" s="1">
        <f t="shared" si="141"/>
        <v>3.2098918360019173</v>
      </c>
      <c r="AV1149" s="1">
        <f t="shared" si="142"/>
        <v>2.4098732934904668</v>
      </c>
      <c r="AW1149" s="1">
        <f t="shared" si="143"/>
        <v>1.609854750979016</v>
      </c>
    </row>
    <row r="1150" spans="1:49" x14ac:dyDescent="0.2">
      <c r="A1150">
        <v>1148</v>
      </c>
      <c r="B1150" t="s">
        <v>5267</v>
      </c>
      <c r="C1150" t="s">
        <v>5266</v>
      </c>
      <c r="F1150" t="s">
        <v>5265</v>
      </c>
      <c r="G1150" t="s">
        <v>10</v>
      </c>
      <c r="H1150" t="s">
        <v>9</v>
      </c>
      <c r="I1150" t="s">
        <v>5264</v>
      </c>
      <c r="J1150">
        <v>60015138</v>
      </c>
      <c r="K1150" t="s">
        <v>5263</v>
      </c>
      <c r="L1150" t="s">
        <v>5262</v>
      </c>
      <c r="M1150" t="s">
        <v>31</v>
      </c>
      <c r="N1150">
        <v>4</v>
      </c>
      <c r="O1150" t="s">
        <v>5261</v>
      </c>
      <c r="P1150" t="s">
        <v>5260</v>
      </c>
      <c r="Q1150" t="s">
        <v>5259</v>
      </c>
      <c r="R1150" s="7">
        <v>38565</v>
      </c>
      <c r="S1150" s="8">
        <f t="shared" si="136"/>
        <v>2005</v>
      </c>
      <c r="T1150" s="8">
        <v>2005</v>
      </c>
      <c r="U1150" s="8">
        <f t="shared" si="137"/>
        <v>17</v>
      </c>
      <c r="V1150" s="7">
        <v>38565</v>
      </c>
      <c r="W1150" t="s">
        <v>769</v>
      </c>
      <c r="X1150" s="2">
        <v>0.65500000000000003</v>
      </c>
      <c r="Y1150" s="6">
        <f t="shared" si="138"/>
        <v>1.7484850911614749E-2</v>
      </c>
      <c r="AA1150">
        <v>189375</v>
      </c>
      <c r="AB1150">
        <v>26051</v>
      </c>
      <c r="AD1150" t="s">
        <v>2</v>
      </c>
      <c r="AE1150">
        <v>47</v>
      </c>
      <c r="AF1150">
        <v>3</v>
      </c>
      <c r="AH1150" t="s">
        <v>5258</v>
      </c>
      <c r="AI1150" t="s">
        <v>5257</v>
      </c>
      <c r="AJ1150" t="s">
        <v>5256</v>
      </c>
      <c r="AK1150" t="s">
        <v>5255</v>
      </c>
      <c r="AL1150">
        <v>32</v>
      </c>
      <c r="AM1150" s="5">
        <f t="shared" si="139"/>
        <v>1.8823529411764706</v>
      </c>
      <c r="AN1150" s="4">
        <f t="shared" si="140"/>
        <v>2.8509699979954116E-3</v>
      </c>
      <c r="AO1150" s="3"/>
      <c r="AP1150">
        <v>0</v>
      </c>
      <c r="AR1150" t="s">
        <v>1</v>
      </c>
      <c r="AT1150" s="2" t="s">
        <v>0</v>
      </c>
      <c r="AU1150" s="1">
        <f t="shared" si="141"/>
        <v>1.3094686637528945</v>
      </c>
      <c r="AV1150" s="1">
        <f t="shared" si="142"/>
        <v>1.016791045480508</v>
      </c>
      <c r="AW1150" s="1">
        <f t="shared" si="143"/>
        <v>0.72411342720812133</v>
      </c>
    </row>
    <row r="1151" spans="1:49" x14ac:dyDescent="0.2">
      <c r="A1151">
        <v>1149</v>
      </c>
      <c r="B1151" t="s">
        <v>5254</v>
      </c>
      <c r="C1151" t="s">
        <v>5253</v>
      </c>
      <c r="F1151" t="s">
        <v>5252</v>
      </c>
      <c r="G1151" t="s">
        <v>10</v>
      </c>
      <c r="H1151" t="s">
        <v>9</v>
      </c>
      <c r="I1151" t="s">
        <v>5251</v>
      </c>
      <c r="J1151" t="s">
        <v>5250</v>
      </c>
      <c r="K1151" t="s">
        <v>5249</v>
      </c>
      <c r="L1151" t="s">
        <v>5248</v>
      </c>
      <c r="M1151" t="s">
        <v>63</v>
      </c>
      <c r="N1151">
        <v>2</v>
      </c>
      <c r="O1151" t="s">
        <v>5247</v>
      </c>
      <c r="P1151" t="s">
        <v>5246</v>
      </c>
      <c r="Q1151" t="s">
        <v>5245</v>
      </c>
      <c r="R1151" s="7">
        <v>38565</v>
      </c>
      <c r="S1151" s="8">
        <f t="shared" si="136"/>
        <v>2005</v>
      </c>
      <c r="T1151" s="8">
        <v>2005</v>
      </c>
      <c r="U1151" s="8">
        <f t="shared" si="137"/>
        <v>17</v>
      </c>
      <c r="V1151" s="7">
        <v>38565</v>
      </c>
      <c r="W1151" t="s">
        <v>151</v>
      </c>
      <c r="X1151" s="2">
        <v>1.6519999999999999</v>
      </c>
      <c r="Y1151" s="6">
        <f t="shared" si="138"/>
        <v>4.409919649769093E-2</v>
      </c>
      <c r="AA1151" t="s">
        <v>150</v>
      </c>
      <c r="AB1151">
        <v>17337</v>
      </c>
      <c r="AD1151" t="s">
        <v>2</v>
      </c>
      <c r="AE1151">
        <v>53</v>
      </c>
      <c r="AF1151" t="s">
        <v>526</v>
      </c>
      <c r="AH1151" t="s">
        <v>5244</v>
      </c>
      <c r="AI1151" t="s">
        <v>5243</v>
      </c>
      <c r="AJ1151" t="s">
        <v>5242</v>
      </c>
      <c r="AK1151" t="s">
        <v>5241</v>
      </c>
      <c r="AL1151">
        <v>149</v>
      </c>
      <c r="AM1151" s="5">
        <f t="shared" si="139"/>
        <v>8.764705882352942</v>
      </c>
      <c r="AN1151" s="4">
        <f t="shared" si="140"/>
        <v>1.3274829053166137E-2</v>
      </c>
      <c r="AO1151" s="3"/>
      <c r="AP1151">
        <v>0</v>
      </c>
      <c r="AR1151" t="s">
        <v>1</v>
      </c>
      <c r="AT1151" s="2" t="s">
        <v>0</v>
      </c>
      <c r="AU1151" s="1">
        <f t="shared" si="141"/>
        <v>3.4851886264333491</v>
      </c>
      <c r="AV1151" s="1">
        <f t="shared" si="142"/>
        <v>2.8687012775428533</v>
      </c>
      <c r="AW1151" s="1">
        <f t="shared" si="143"/>
        <v>2.252213928652357</v>
      </c>
    </row>
    <row r="1152" spans="1:49" x14ac:dyDescent="0.2">
      <c r="A1152">
        <v>1150</v>
      </c>
      <c r="B1152" t="s">
        <v>5240</v>
      </c>
      <c r="C1152" t="s">
        <v>5239</v>
      </c>
      <c r="F1152" t="s">
        <v>5238</v>
      </c>
      <c r="G1152" t="s">
        <v>10</v>
      </c>
      <c r="H1152" t="s">
        <v>9</v>
      </c>
      <c r="I1152" t="s">
        <v>5237</v>
      </c>
      <c r="J1152" t="s">
        <v>5236</v>
      </c>
      <c r="K1152" t="s">
        <v>5235</v>
      </c>
      <c r="L1152" t="s">
        <v>5234</v>
      </c>
      <c r="M1152" t="s">
        <v>403</v>
      </c>
      <c r="N1152">
        <v>3</v>
      </c>
      <c r="O1152" t="s">
        <v>5233</v>
      </c>
      <c r="P1152" t="s">
        <v>5232</v>
      </c>
      <c r="Q1152" t="s">
        <v>5231</v>
      </c>
      <c r="R1152" s="7">
        <v>38565</v>
      </c>
      <c r="S1152" s="8">
        <f t="shared" si="136"/>
        <v>2005</v>
      </c>
      <c r="T1152" s="8">
        <v>2005</v>
      </c>
      <c r="U1152" s="8">
        <f t="shared" si="137"/>
        <v>17</v>
      </c>
      <c r="V1152" s="7">
        <v>38565</v>
      </c>
      <c r="W1152" t="s">
        <v>151</v>
      </c>
      <c r="X1152" s="2">
        <v>1.6519999999999999</v>
      </c>
      <c r="Y1152" s="6">
        <f t="shared" si="138"/>
        <v>4.409919649769093E-2</v>
      </c>
      <c r="AA1152" t="s">
        <v>150</v>
      </c>
      <c r="AB1152">
        <v>17337</v>
      </c>
      <c r="AD1152" t="s">
        <v>2</v>
      </c>
      <c r="AE1152">
        <v>53</v>
      </c>
      <c r="AF1152" t="s">
        <v>4571</v>
      </c>
      <c r="AH1152" t="s">
        <v>5230</v>
      </c>
      <c r="AI1152" t="s">
        <v>5229</v>
      </c>
      <c r="AJ1152" t="s">
        <v>5228</v>
      </c>
      <c r="AK1152" t="s">
        <v>5227</v>
      </c>
      <c r="AL1152">
        <v>66</v>
      </c>
      <c r="AM1152" s="5">
        <f t="shared" si="139"/>
        <v>3.8823529411764706</v>
      </c>
      <c r="AN1152" s="4">
        <f t="shared" si="140"/>
        <v>5.8801256208655369E-3</v>
      </c>
      <c r="AO1152" s="3"/>
      <c r="AP1152">
        <v>0</v>
      </c>
      <c r="AQ1152" t="s">
        <v>723</v>
      </c>
      <c r="AR1152" t="s">
        <v>1</v>
      </c>
      <c r="AS1152" t="s">
        <v>722</v>
      </c>
      <c r="AT1152" s="2" t="s">
        <v>0</v>
      </c>
      <c r="AU1152" s="1">
        <f t="shared" si="141"/>
        <v>3.2633475234643314</v>
      </c>
      <c r="AV1152" s="1">
        <f t="shared" si="142"/>
        <v>2.4989661059278236</v>
      </c>
      <c r="AW1152" s="1">
        <f t="shared" si="143"/>
        <v>1.7345846883913152</v>
      </c>
    </row>
    <row r="1153" spans="1:49" x14ac:dyDescent="0.2">
      <c r="A1153">
        <v>1151</v>
      </c>
      <c r="B1153" t="s">
        <v>5226</v>
      </c>
      <c r="C1153" t="s">
        <v>5225</v>
      </c>
      <c r="F1153" t="s">
        <v>5224</v>
      </c>
      <c r="G1153" t="s">
        <v>10</v>
      </c>
      <c r="H1153" t="s">
        <v>9</v>
      </c>
      <c r="I1153" t="s">
        <v>5223</v>
      </c>
      <c r="J1153">
        <v>60019647</v>
      </c>
      <c r="K1153" t="s">
        <v>171</v>
      </c>
      <c r="L1153" t="s">
        <v>170</v>
      </c>
      <c r="M1153" t="s">
        <v>38</v>
      </c>
      <c r="N1153">
        <v>3</v>
      </c>
      <c r="O1153" t="s">
        <v>5222</v>
      </c>
      <c r="P1153" t="s">
        <v>5221</v>
      </c>
      <c r="Q1153" t="s">
        <v>5220</v>
      </c>
      <c r="R1153" s="7">
        <v>38565</v>
      </c>
      <c r="S1153" s="8">
        <f t="shared" si="136"/>
        <v>2005</v>
      </c>
      <c r="T1153" s="8">
        <v>2005</v>
      </c>
      <c r="U1153" s="8">
        <f t="shared" si="137"/>
        <v>17</v>
      </c>
      <c r="V1153" s="7">
        <v>38565</v>
      </c>
      <c r="W1153" t="s">
        <v>151</v>
      </c>
      <c r="X1153" s="2">
        <v>1.6519999999999999</v>
      </c>
      <c r="Y1153" s="6">
        <f t="shared" si="138"/>
        <v>4.409919649769093E-2</v>
      </c>
      <c r="AA1153" t="s">
        <v>150</v>
      </c>
      <c r="AB1153">
        <v>17337</v>
      </c>
      <c r="AD1153" t="s">
        <v>2</v>
      </c>
      <c r="AE1153">
        <v>53</v>
      </c>
      <c r="AF1153" t="s">
        <v>526</v>
      </c>
      <c r="AH1153" t="s">
        <v>5219</v>
      </c>
      <c r="AI1153" t="s">
        <v>5218</v>
      </c>
      <c r="AJ1153" t="s">
        <v>5217</v>
      </c>
      <c r="AK1153" t="s">
        <v>5216</v>
      </c>
      <c r="AL1153">
        <v>7</v>
      </c>
      <c r="AM1153" s="5">
        <f t="shared" si="139"/>
        <v>0.41176470588235292</v>
      </c>
      <c r="AN1153" s="4">
        <f t="shared" si="140"/>
        <v>6.2364968706149634E-4</v>
      </c>
      <c r="AO1153" s="3"/>
      <c r="AP1153">
        <v>0</v>
      </c>
      <c r="AQ1153" t="s">
        <v>110</v>
      </c>
      <c r="AR1153">
        <v>9984761</v>
      </c>
      <c r="AS1153" t="s">
        <v>109</v>
      </c>
      <c r="AT1153" s="2" t="s">
        <v>0</v>
      </c>
      <c r="AU1153" s="1">
        <f t="shared" si="141"/>
        <v>3.1056532454502102</v>
      </c>
      <c r="AV1153" s="1">
        <f t="shared" si="142"/>
        <v>2.2361423092376214</v>
      </c>
      <c r="AW1153" s="1">
        <f t="shared" si="143"/>
        <v>1.3666313730250326</v>
      </c>
    </row>
    <row r="1154" spans="1:49" x14ac:dyDescent="0.2">
      <c r="A1154">
        <v>1152</v>
      </c>
      <c r="B1154" t="s">
        <v>5215</v>
      </c>
      <c r="C1154" t="s">
        <v>5214</v>
      </c>
      <c r="F1154" t="s">
        <v>5213</v>
      </c>
      <c r="G1154" t="s">
        <v>10</v>
      </c>
      <c r="H1154" t="s">
        <v>9</v>
      </c>
      <c r="I1154" t="s">
        <v>4893</v>
      </c>
      <c r="J1154">
        <v>60029470</v>
      </c>
      <c r="K1154" t="s">
        <v>4892</v>
      </c>
      <c r="L1154" t="s">
        <v>695</v>
      </c>
      <c r="M1154" t="s">
        <v>48</v>
      </c>
      <c r="N1154">
        <v>4</v>
      </c>
      <c r="O1154" t="s">
        <v>5212</v>
      </c>
      <c r="P1154" t="s">
        <v>5211</v>
      </c>
      <c r="Q1154" t="s">
        <v>5210</v>
      </c>
      <c r="R1154" s="7">
        <v>38565</v>
      </c>
      <c r="S1154" s="8">
        <f t="shared" ref="S1154:S1217" si="144">YEAR(R1154)</f>
        <v>2005</v>
      </c>
      <c r="T1154" s="8">
        <v>2005</v>
      </c>
      <c r="U1154" s="8">
        <f t="shared" ref="U1154:U1217" si="145">2022-T1154</f>
        <v>17</v>
      </c>
      <c r="V1154" s="7">
        <v>38565</v>
      </c>
      <c r="W1154" t="s">
        <v>151</v>
      </c>
      <c r="X1154" s="2">
        <v>1.6519999999999999</v>
      </c>
      <c r="Y1154" s="6">
        <f t="shared" ref="Y1154:Y1217" si="146">(X1154-$Z$4)/($Z$3-$Z$4)</f>
        <v>4.409919649769093E-2</v>
      </c>
      <c r="AA1154" t="s">
        <v>150</v>
      </c>
      <c r="AB1154">
        <v>17337</v>
      </c>
      <c r="AD1154" t="s">
        <v>2</v>
      </c>
      <c r="AE1154">
        <v>53</v>
      </c>
      <c r="AF1154" t="s">
        <v>4571</v>
      </c>
      <c r="AH1154" t="s">
        <v>5209</v>
      </c>
      <c r="AI1154" t="s">
        <v>5208</v>
      </c>
      <c r="AJ1154" t="s">
        <v>5207</v>
      </c>
      <c r="AK1154" t="s">
        <v>5206</v>
      </c>
      <c r="AL1154">
        <v>35</v>
      </c>
      <c r="AM1154" s="5">
        <f t="shared" ref="AM1154:AM1217" si="147">AL1154/U1154</f>
        <v>2.0588235294117645</v>
      </c>
      <c r="AN1154" s="4">
        <f t="shared" ref="AN1154:AN1217" si="148">(AM1154-$AO$4)/($AO$3-$AO$4)</f>
        <v>3.1182484353074811E-3</v>
      </c>
      <c r="AO1154" s="3"/>
      <c r="AP1154">
        <v>0</v>
      </c>
      <c r="AR1154" t="s">
        <v>1</v>
      </c>
      <c r="AT1154" s="2" t="s">
        <v>0</v>
      </c>
      <c r="AU1154" s="1">
        <f t="shared" ref="AU1154:AU1217" si="149">(Y1154*0.7+AN1154*0.3)*100</f>
        <v>3.1804912078975893</v>
      </c>
      <c r="AV1154" s="1">
        <f t="shared" ref="AV1154:AV1217" si="150">(Y1154*0.5+AN1154*0.5)*100</f>
        <v>2.3608722466499206</v>
      </c>
      <c r="AW1154" s="1">
        <f t="shared" ref="AW1154:AW1217" si="151">(Y1154*0.3+AN1154*0.7)*100</f>
        <v>1.5412532854022516</v>
      </c>
    </row>
    <row r="1155" spans="1:49" x14ac:dyDescent="0.2">
      <c r="A1155">
        <v>1153</v>
      </c>
      <c r="B1155" t="s">
        <v>5205</v>
      </c>
      <c r="C1155" t="s">
        <v>5204</v>
      </c>
      <c r="F1155" t="s">
        <v>5203</v>
      </c>
      <c r="G1155" t="s">
        <v>10</v>
      </c>
      <c r="H1155" t="s">
        <v>9</v>
      </c>
      <c r="I1155" t="s">
        <v>5202</v>
      </c>
      <c r="J1155" t="s">
        <v>5201</v>
      </c>
      <c r="K1155" t="s">
        <v>5200</v>
      </c>
      <c r="L1155" t="s">
        <v>5199</v>
      </c>
      <c r="M1155" t="s">
        <v>5198</v>
      </c>
      <c r="N1155">
        <v>3</v>
      </c>
      <c r="O1155" t="s">
        <v>5197</v>
      </c>
      <c r="P1155" t="s">
        <v>5196</v>
      </c>
      <c r="Q1155" t="s">
        <v>5195</v>
      </c>
      <c r="R1155" s="7">
        <v>38565</v>
      </c>
      <c r="S1155" s="8">
        <f t="shared" si="144"/>
        <v>2005</v>
      </c>
      <c r="T1155" s="8">
        <v>2005</v>
      </c>
      <c r="U1155" s="8">
        <f t="shared" si="145"/>
        <v>17</v>
      </c>
      <c r="V1155" s="7">
        <v>38565</v>
      </c>
      <c r="W1155" t="s">
        <v>151</v>
      </c>
      <c r="X1155" s="2">
        <v>1.6519999999999999</v>
      </c>
      <c r="Y1155" s="6">
        <f t="shared" si="146"/>
        <v>4.409919649769093E-2</v>
      </c>
      <c r="AA1155" t="s">
        <v>150</v>
      </c>
      <c r="AB1155">
        <v>17337</v>
      </c>
      <c r="AD1155" t="s">
        <v>2</v>
      </c>
      <c r="AE1155">
        <v>53</v>
      </c>
      <c r="AF1155" t="s">
        <v>4571</v>
      </c>
      <c r="AH1155" t="s">
        <v>5194</v>
      </c>
      <c r="AI1155" t="s">
        <v>5193</v>
      </c>
      <c r="AJ1155" t="s">
        <v>5192</v>
      </c>
      <c r="AK1155" t="s">
        <v>5191</v>
      </c>
      <c r="AL1155">
        <v>9</v>
      </c>
      <c r="AM1155" s="5">
        <f t="shared" si="147"/>
        <v>0.52941176470588236</v>
      </c>
      <c r="AN1155" s="4">
        <f t="shared" si="148"/>
        <v>8.0183531193620959E-4</v>
      </c>
      <c r="AO1155" s="3"/>
      <c r="AP1155">
        <v>0</v>
      </c>
      <c r="AR1155" t="s">
        <v>1</v>
      </c>
      <c r="AT1155" s="2" t="s">
        <v>0</v>
      </c>
      <c r="AU1155" s="1">
        <f t="shared" si="149"/>
        <v>3.1109988141964515</v>
      </c>
      <c r="AV1155" s="1">
        <f t="shared" si="150"/>
        <v>2.2450515904813568</v>
      </c>
      <c r="AW1155" s="1">
        <f t="shared" si="151"/>
        <v>1.3791043667662624</v>
      </c>
    </row>
    <row r="1156" spans="1:49" x14ac:dyDescent="0.2">
      <c r="A1156">
        <v>1154</v>
      </c>
      <c r="B1156" t="s">
        <v>5190</v>
      </c>
      <c r="C1156" t="s">
        <v>5189</v>
      </c>
      <c r="F1156" t="s">
        <v>5188</v>
      </c>
      <c r="G1156" t="s">
        <v>10</v>
      </c>
      <c r="H1156" t="s">
        <v>9</v>
      </c>
      <c r="I1156" t="s">
        <v>5187</v>
      </c>
      <c r="J1156" t="s">
        <v>417</v>
      </c>
      <c r="K1156" t="s">
        <v>416</v>
      </c>
      <c r="L1156" t="s">
        <v>415</v>
      </c>
      <c r="M1156" t="s">
        <v>414</v>
      </c>
      <c r="N1156">
        <v>3</v>
      </c>
      <c r="O1156" t="s">
        <v>5186</v>
      </c>
      <c r="P1156" t="s">
        <v>5185</v>
      </c>
      <c r="Q1156" t="s">
        <v>413</v>
      </c>
      <c r="R1156" s="7">
        <v>38565</v>
      </c>
      <c r="S1156" s="8">
        <f t="shared" si="144"/>
        <v>2005</v>
      </c>
      <c r="T1156" s="8">
        <v>2005</v>
      </c>
      <c r="U1156" s="8">
        <f t="shared" si="145"/>
        <v>17</v>
      </c>
      <c r="V1156" s="7">
        <v>38565</v>
      </c>
      <c r="W1156" t="s">
        <v>151</v>
      </c>
      <c r="X1156" s="2">
        <v>1.6519999999999999</v>
      </c>
      <c r="Y1156" s="6">
        <f t="shared" si="146"/>
        <v>4.409919649769093E-2</v>
      </c>
      <c r="AA1156" t="s">
        <v>150</v>
      </c>
      <c r="AB1156">
        <v>17337</v>
      </c>
      <c r="AD1156" t="s">
        <v>2</v>
      </c>
      <c r="AE1156">
        <v>53</v>
      </c>
      <c r="AF1156" t="s">
        <v>526</v>
      </c>
      <c r="AH1156" t="s">
        <v>5184</v>
      </c>
      <c r="AI1156" t="s">
        <v>5183</v>
      </c>
      <c r="AJ1156" t="s">
        <v>5182</v>
      </c>
      <c r="AK1156" t="s">
        <v>5181</v>
      </c>
      <c r="AL1156">
        <v>100</v>
      </c>
      <c r="AM1156" s="5">
        <f t="shared" si="147"/>
        <v>5.882352941176471</v>
      </c>
      <c r="AN1156" s="4">
        <f t="shared" si="148"/>
        <v>8.9092812437356617E-3</v>
      </c>
      <c r="AO1156" s="3"/>
      <c r="AP1156">
        <v>0</v>
      </c>
      <c r="AR1156" t="s">
        <v>1</v>
      </c>
      <c r="AT1156" s="2" t="s">
        <v>0</v>
      </c>
      <c r="AU1156" s="1">
        <f t="shared" si="149"/>
        <v>3.3542221921504347</v>
      </c>
      <c r="AV1156" s="1">
        <f t="shared" si="150"/>
        <v>2.6504238870713297</v>
      </c>
      <c r="AW1156" s="1">
        <f t="shared" si="151"/>
        <v>1.9466255819922242</v>
      </c>
    </row>
    <row r="1157" spans="1:49" x14ac:dyDescent="0.2">
      <c r="A1157">
        <v>1155</v>
      </c>
      <c r="B1157" t="s">
        <v>5180</v>
      </c>
      <c r="C1157" t="s">
        <v>5179</v>
      </c>
      <c r="F1157" t="s">
        <v>5178</v>
      </c>
      <c r="G1157" t="s">
        <v>10</v>
      </c>
      <c r="H1157" t="s">
        <v>9</v>
      </c>
      <c r="I1157" t="s">
        <v>5177</v>
      </c>
      <c r="J1157">
        <v>60026708</v>
      </c>
      <c r="K1157" t="s">
        <v>5176</v>
      </c>
      <c r="L1157" t="s">
        <v>1365</v>
      </c>
      <c r="M1157" t="s">
        <v>48</v>
      </c>
      <c r="N1157">
        <v>2</v>
      </c>
      <c r="O1157" t="s">
        <v>5175</v>
      </c>
      <c r="P1157" t="s">
        <v>5174</v>
      </c>
      <c r="Q1157" t="s">
        <v>5173</v>
      </c>
      <c r="R1157" s="7">
        <v>38565</v>
      </c>
      <c r="S1157" s="8">
        <f t="shared" si="144"/>
        <v>2005</v>
      </c>
      <c r="T1157" s="8">
        <v>2005</v>
      </c>
      <c r="U1157" s="8">
        <f t="shared" si="145"/>
        <v>17</v>
      </c>
      <c r="V1157" s="7">
        <v>38565</v>
      </c>
      <c r="W1157" t="s">
        <v>151</v>
      </c>
      <c r="X1157" s="2">
        <v>1.6519999999999999</v>
      </c>
      <c r="Y1157" s="6">
        <f t="shared" si="146"/>
        <v>4.409919649769093E-2</v>
      </c>
      <c r="AA1157" t="s">
        <v>150</v>
      </c>
      <c r="AB1157">
        <v>17337</v>
      </c>
      <c r="AD1157" t="s">
        <v>2</v>
      </c>
      <c r="AE1157">
        <v>53</v>
      </c>
      <c r="AF1157" t="s">
        <v>526</v>
      </c>
      <c r="AH1157" t="s">
        <v>5172</v>
      </c>
      <c r="AI1157" t="s">
        <v>5171</v>
      </c>
      <c r="AJ1157" t="s">
        <v>5170</v>
      </c>
      <c r="AK1157" t="s">
        <v>5169</v>
      </c>
      <c r="AL1157">
        <v>0</v>
      </c>
      <c r="AM1157" s="5">
        <f t="shared" si="147"/>
        <v>0</v>
      </c>
      <c r="AN1157" s="4">
        <f t="shared" si="148"/>
        <v>0</v>
      </c>
      <c r="AO1157" s="3"/>
      <c r="AP1157">
        <v>0</v>
      </c>
      <c r="AR1157" t="s">
        <v>1</v>
      </c>
      <c r="AT1157" s="2" t="s">
        <v>0</v>
      </c>
      <c r="AU1157" s="1">
        <f t="shared" si="149"/>
        <v>3.0869437548383649</v>
      </c>
      <c r="AV1157" s="1">
        <f t="shared" si="150"/>
        <v>2.2049598248845466</v>
      </c>
      <c r="AW1157" s="1">
        <f t="shared" si="151"/>
        <v>1.3229758949307278</v>
      </c>
    </row>
    <row r="1158" spans="1:49" x14ac:dyDescent="0.2">
      <c r="A1158">
        <v>1156</v>
      </c>
      <c r="B1158" t="s">
        <v>5168</v>
      </c>
      <c r="C1158" t="s">
        <v>5167</v>
      </c>
      <c r="F1158" t="s">
        <v>5166</v>
      </c>
      <c r="G1158" t="s">
        <v>10</v>
      </c>
      <c r="H1158" t="s">
        <v>9</v>
      </c>
      <c r="I1158" t="s">
        <v>5165</v>
      </c>
      <c r="J1158">
        <v>60009037</v>
      </c>
      <c r="K1158" t="s">
        <v>268</v>
      </c>
      <c r="L1158" t="s">
        <v>357</v>
      </c>
      <c r="M1158" t="s">
        <v>38</v>
      </c>
      <c r="N1158">
        <v>1</v>
      </c>
      <c r="O1158" t="s">
        <v>5164</v>
      </c>
      <c r="P1158">
        <v>7408102852</v>
      </c>
      <c r="Q1158">
        <v>60009037</v>
      </c>
      <c r="R1158" s="7">
        <v>38565</v>
      </c>
      <c r="S1158" s="8">
        <f t="shared" si="144"/>
        <v>2005</v>
      </c>
      <c r="T1158" s="8">
        <v>2005</v>
      </c>
      <c r="U1158" s="8">
        <f t="shared" si="145"/>
        <v>17</v>
      </c>
      <c r="V1158" s="7">
        <v>38565</v>
      </c>
      <c r="W1158" t="s">
        <v>151</v>
      </c>
      <c r="X1158" s="2">
        <v>1.6519999999999999</v>
      </c>
      <c r="Y1158" s="6">
        <f t="shared" si="146"/>
        <v>4.409919649769093E-2</v>
      </c>
      <c r="AA1158" t="s">
        <v>150</v>
      </c>
      <c r="AB1158">
        <v>17337</v>
      </c>
      <c r="AD1158" t="s">
        <v>2</v>
      </c>
      <c r="AE1158">
        <v>53</v>
      </c>
      <c r="AF1158" t="s">
        <v>4571</v>
      </c>
      <c r="AH1158" t="s">
        <v>5163</v>
      </c>
      <c r="AI1158" t="s">
        <v>5162</v>
      </c>
      <c r="AJ1158" t="s">
        <v>5161</v>
      </c>
      <c r="AK1158" t="s">
        <v>5160</v>
      </c>
      <c r="AL1158">
        <v>8</v>
      </c>
      <c r="AM1158" s="5">
        <f t="shared" si="147"/>
        <v>0.47058823529411764</v>
      </c>
      <c r="AN1158" s="4">
        <f t="shared" si="148"/>
        <v>7.1274249949885291E-4</v>
      </c>
      <c r="AO1158" s="3"/>
      <c r="AP1158">
        <v>0</v>
      </c>
      <c r="AR1158" t="s">
        <v>1</v>
      </c>
      <c r="AT1158" s="2" t="s">
        <v>0</v>
      </c>
      <c r="AU1158" s="1">
        <f t="shared" si="149"/>
        <v>3.1083260298233308</v>
      </c>
      <c r="AV1158" s="1">
        <f t="shared" si="150"/>
        <v>2.2405969498594893</v>
      </c>
      <c r="AW1158" s="1">
        <f t="shared" si="151"/>
        <v>1.3728678698956476</v>
      </c>
    </row>
    <row r="1159" spans="1:49" x14ac:dyDescent="0.2">
      <c r="A1159">
        <v>1157</v>
      </c>
      <c r="B1159" t="s">
        <v>5159</v>
      </c>
      <c r="C1159" t="s">
        <v>5158</v>
      </c>
      <c r="F1159" t="s">
        <v>5157</v>
      </c>
      <c r="G1159" t="s">
        <v>10</v>
      </c>
      <c r="H1159" t="s">
        <v>9</v>
      </c>
      <c r="I1159" t="s">
        <v>5156</v>
      </c>
      <c r="J1159" t="s">
        <v>5150</v>
      </c>
      <c r="K1159" t="s">
        <v>5155</v>
      </c>
      <c r="L1159" t="s">
        <v>5154</v>
      </c>
      <c r="M1159" t="s">
        <v>5153</v>
      </c>
      <c r="N1159">
        <v>2</v>
      </c>
      <c r="O1159" t="s">
        <v>5152</v>
      </c>
      <c r="P1159" t="s">
        <v>5151</v>
      </c>
      <c r="Q1159" t="s">
        <v>5150</v>
      </c>
      <c r="R1159" s="7">
        <v>38565</v>
      </c>
      <c r="S1159" s="8">
        <f t="shared" si="144"/>
        <v>2005</v>
      </c>
      <c r="T1159" s="8">
        <v>2005</v>
      </c>
      <c r="U1159" s="8">
        <f t="shared" si="145"/>
        <v>17</v>
      </c>
      <c r="V1159" s="7">
        <v>38565</v>
      </c>
      <c r="W1159" t="s">
        <v>151</v>
      </c>
      <c r="X1159" s="2">
        <v>1.6519999999999999</v>
      </c>
      <c r="Y1159" s="6">
        <f t="shared" si="146"/>
        <v>4.409919649769093E-2</v>
      </c>
      <c r="AA1159" t="s">
        <v>150</v>
      </c>
      <c r="AB1159">
        <v>17337</v>
      </c>
      <c r="AD1159" t="s">
        <v>2</v>
      </c>
      <c r="AE1159">
        <v>53</v>
      </c>
      <c r="AF1159" t="s">
        <v>526</v>
      </c>
      <c r="AH1159" t="s">
        <v>5149</v>
      </c>
      <c r="AI1159" t="s">
        <v>5148</v>
      </c>
      <c r="AJ1159" t="s">
        <v>5147</v>
      </c>
      <c r="AK1159" t="s">
        <v>5146</v>
      </c>
      <c r="AL1159">
        <v>533</v>
      </c>
      <c r="AM1159" s="5">
        <f t="shared" si="147"/>
        <v>31.352941176470587</v>
      </c>
      <c r="AN1159" s="4">
        <f t="shared" si="148"/>
        <v>4.7486469029111078E-2</v>
      </c>
      <c r="AO1159" s="3"/>
      <c r="AP1159">
        <v>0</v>
      </c>
      <c r="AR1159" t="s">
        <v>1</v>
      </c>
      <c r="AT1159" s="2" t="s">
        <v>0</v>
      </c>
      <c r="AU1159" s="1">
        <f t="shared" si="149"/>
        <v>4.5115378257116969</v>
      </c>
      <c r="AV1159" s="1">
        <f t="shared" si="150"/>
        <v>4.5792832763401004</v>
      </c>
      <c r="AW1159" s="1">
        <f t="shared" si="151"/>
        <v>4.6470287269685029</v>
      </c>
    </row>
    <row r="1160" spans="1:49" x14ac:dyDescent="0.2">
      <c r="A1160">
        <v>1158</v>
      </c>
      <c r="B1160" t="s">
        <v>5145</v>
      </c>
      <c r="C1160" t="s">
        <v>5144</v>
      </c>
      <c r="F1160" t="s">
        <v>5143</v>
      </c>
      <c r="G1160" t="s">
        <v>10</v>
      </c>
      <c r="H1160" t="s">
        <v>9</v>
      </c>
      <c r="I1160" t="s">
        <v>621</v>
      </c>
      <c r="J1160" t="s">
        <v>5142</v>
      </c>
      <c r="K1160" t="s">
        <v>5141</v>
      </c>
      <c r="L1160" t="s">
        <v>5140</v>
      </c>
      <c r="M1160" t="s">
        <v>63</v>
      </c>
      <c r="N1160">
        <v>7</v>
      </c>
      <c r="O1160" t="s">
        <v>5139</v>
      </c>
      <c r="P1160" t="s">
        <v>5138</v>
      </c>
      <c r="Q1160" t="s">
        <v>5137</v>
      </c>
      <c r="R1160" s="7">
        <v>38565</v>
      </c>
      <c r="S1160" s="8">
        <f t="shared" si="144"/>
        <v>2005</v>
      </c>
      <c r="T1160" s="8">
        <v>2005</v>
      </c>
      <c r="U1160" s="8">
        <f t="shared" si="145"/>
        <v>17</v>
      </c>
      <c r="V1160" s="7">
        <v>38565</v>
      </c>
      <c r="W1160" t="s">
        <v>151</v>
      </c>
      <c r="X1160" s="2">
        <v>1.6519999999999999</v>
      </c>
      <c r="Y1160" s="6">
        <f t="shared" si="146"/>
        <v>4.409919649769093E-2</v>
      </c>
      <c r="AA1160" t="s">
        <v>150</v>
      </c>
      <c r="AB1160">
        <v>17337</v>
      </c>
      <c r="AD1160" t="s">
        <v>2</v>
      </c>
      <c r="AE1160">
        <v>53</v>
      </c>
      <c r="AF1160" t="s">
        <v>4571</v>
      </c>
      <c r="AH1160" t="s">
        <v>5136</v>
      </c>
      <c r="AI1160" t="s">
        <v>5135</v>
      </c>
      <c r="AJ1160" t="s">
        <v>5134</v>
      </c>
      <c r="AK1160" t="s">
        <v>5133</v>
      </c>
      <c r="AL1160">
        <v>56</v>
      </c>
      <c r="AM1160" s="5">
        <f t="shared" si="147"/>
        <v>3.2941176470588234</v>
      </c>
      <c r="AN1160" s="4">
        <f t="shared" si="148"/>
        <v>4.9891974964919707E-3</v>
      </c>
      <c r="AO1160" s="3"/>
      <c r="AP1160">
        <v>0</v>
      </c>
      <c r="AR1160" t="s">
        <v>1</v>
      </c>
      <c r="AT1160" s="2" t="s">
        <v>0</v>
      </c>
      <c r="AU1160" s="1">
        <f t="shared" si="149"/>
        <v>3.2366196797331241</v>
      </c>
      <c r="AV1160" s="1">
        <f t="shared" si="150"/>
        <v>2.454419699709145</v>
      </c>
      <c r="AW1160" s="1">
        <f t="shared" si="151"/>
        <v>1.6722197196851658</v>
      </c>
    </row>
    <row r="1161" spans="1:49" x14ac:dyDescent="0.2">
      <c r="A1161">
        <v>1159</v>
      </c>
      <c r="B1161" t="s">
        <v>5132</v>
      </c>
      <c r="C1161" t="s">
        <v>5131</v>
      </c>
      <c r="F1161" t="s">
        <v>5130</v>
      </c>
      <c r="G1161" t="s">
        <v>10</v>
      </c>
      <c r="H1161" t="s">
        <v>9</v>
      </c>
      <c r="I1161" t="s">
        <v>5129</v>
      </c>
      <c r="J1161" t="s">
        <v>5128</v>
      </c>
      <c r="K1161" t="s">
        <v>5127</v>
      </c>
      <c r="L1161" t="s">
        <v>5126</v>
      </c>
      <c r="M1161" t="s">
        <v>5125</v>
      </c>
      <c r="N1161">
        <v>3</v>
      </c>
      <c r="O1161" t="s">
        <v>5124</v>
      </c>
      <c r="P1161" t="s">
        <v>5123</v>
      </c>
      <c r="Q1161" t="s">
        <v>5122</v>
      </c>
      <c r="R1161" s="7">
        <v>38565</v>
      </c>
      <c r="S1161" s="8">
        <f t="shared" si="144"/>
        <v>2005</v>
      </c>
      <c r="T1161" s="8">
        <v>2005</v>
      </c>
      <c r="U1161" s="8">
        <f t="shared" si="145"/>
        <v>17</v>
      </c>
      <c r="V1161" s="7">
        <v>38565</v>
      </c>
      <c r="W1161" t="s">
        <v>151</v>
      </c>
      <c r="X1161" s="2">
        <v>1.6519999999999999</v>
      </c>
      <c r="Y1161" s="6">
        <f t="shared" si="146"/>
        <v>4.409919649769093E-2</v>
      </c>
      <c r="AA1161" t="s">
        <v>150</v>
      </c>
      <c r="AB1161">
        <v>17337</v>
      </c>
      <c r="AD1161" t="s">
        <v>2</v>
      </c>
      <c r="AE1161">
        <v>53</v>
      </c>
      <c r="AF1161" t="s">
        <v>4571</v>
      </c>
      <c r="AH1161" t="s">
        <v>5121</v>
      </c>
      <c r="AI1161" t="s">
        <v>5120</v>
      </c>
      <c r="AJ1161" t="s">
        <v>5119</v>
      </c>
      <c r="AK1161" t="s">
        <v>5118</v>
      </c>
      <c r="AL1161">
        <v>10</v>
      </c>
      <c r="AM1161" s="5">
        <f t="shared" si="147"/>
        <v>0.58823529411764708</v>
      </c>
      <c r="AN1161" s="4">
        <f t="shared" si="148"/>
        <v>8.9092812437356617E-4</v>
      </c>
      <c r="AO1161" s="3"/>
      <c r="AP1161">
        <v>0</v>
      </c>
      <c r="AR1161" t="s">
        <v>1</v>
      </c>
      <c r="AT1161" s="2" t="s">
        <v>0</v>
      </c>
      <c r="AU1161" s="1">
        <f t="shared" si="149"/>
        <v>3.1136715985695722</v>
      </c>
      <c r="AV1161" s="1">
        <f t="shared" si="150"/>
        <v>2.2495062311032248</v>
      </c>
      <c r="AW1161" s="1">
        <f t="shared" si="151"/>
        <v>1.3853408636368774</v>
      </c>
    </row>
    <row r="1162" spans="1:49" x14ac:dyDescent="0.2">
      <c r="A1162">
        <v>1160</v>
      </c>
      <c r="B1162" t="s">
        <v>5117</v>
      </c>
      <c r="C1162" t="s">
        <v>5116</v>
      </c>
      <c r="F1162" t="s">
        <v>5115</v>
      </c>
      <c r="G1162" t="s">
        <v>10</v>
      </c>
      <c r="H1162" t="s">
        <v>9</v>
      </c>
      <c r="I1162" t="s">
        <v>5114</v>
      </c>
      <c r="J1162" t="s">
        <v>743</v>
      </c>
      <c r="K1162" t="s">
        <v>742</v>
      </c>
      <c r="L1162" t="s">
        <v>741</v>
      </c>
      <c r="M1162" t="s">
        <v>350</v>
      </c>
      <c r="N1162">
        <v>3</v>
      </c>
      <c r="O1162" t="s">
        <v>5113</v>
      </c>
      <c r="P1162" t="s">
        <v>5112</v>
      </c>
      <c r="Q1162" t="s">
        <v>5111</v>
      </c>
      <c r="R1162" s="7">
        <v>38565</v>
      </c>
      <c r="S1162" s="8">
        <f t="shared" si="144"/>
        <v>2005</v>
      </c>
      <c r="T1162" s="8">
        <v>2005</v>
      </c>
      <c r="U1162" s="8">
        <f t="shared" si="145"/>
        <v>17</v>
      </c>
      <c r="V1162" s="7">
        <v>38565</v>
      </c>
      <c r="W1162" t="s">
        <v>151</v>
      </c>
      <c r="X1162" s="2">
        <v>1.6519999999999999</v>
      </c>
      <c r="Y1162" s="6">
        <f t="shared" si="146"/>
        <v>4.409919649769093E-2</v>
      </c>
      <c r="AA1162" t="s">
        <v>150</v>
      </c>
      <c r="AB1162">
        <v>17337</v>
      </c>
      <c r="AD1162" t="s">
        <v>2</v>
      </c>
      <c r="AE1162">
        <v>53</v>
      </c>
      <c r="AF1162" t="s">
        <v>4571</v>
      </c>
      <c r="AH1162" t="s">
        <v>5110</v>
      </c>
      <c r="AI1162" t="s">
        <v>5109</v>
      </c>
      <c r="AJ1162" t="s">
        <v>5108</v>
      </c>
      <c r="AK1162" t="s">
        <v>5107</v>
      </c>
      <c r="AL1162">
        <v>29</v>
      </c>
      <c r="AM1162" s="5">
        <f t="shared" si="147"/>
        <v>1.7058823529411764</v>
      </c>
      <c r="AN1162" s="4">
        <f t="shared" si="148"/>
        <v>2.5836915606833417E-3</v>
      </c>
      <c r="AO1162" s="3"/>
      <c r="AP1162">
        <v>0</v>
      </c>
      <c r="AR1162" t="s">
        <v>1</v>
      </c>
      <c r="AT1162" s="2" t="s">
        <v>0</v>
      </c>
      <c r="AU1162" s="1">
        <f t="shared" si="149"/>
        <v>3.1644545016588652</v>
      </c>
      <c r="AV1162" s="1">
        <f t="shared" si="150"/>
        <v>2.3341444029187133</v>
      </c>
      <c r="AW1162" s="1">
        <f t="shared" si="151"/>
        <v>1.5038343041785618</v>
      </c>
    </row>
    <row r="1163" spans="1:49" x14ac:dyDescent="0.2">
      <c r="A1163">
        <v>1161</v>
      </c>
      <c r="B1163" t="s">
        <v>5106</v>
      </c>
      <c r="C1163" t="s">
        <v>5105</v>
      </c>
      <c r="F1163" t="s">
        <v>5104</v>
      </c>
      <c r="G1163" t="s">
        <v>10</v>
      </c>
      <c r="H1163" t="s">
        <v>9</v>
      </c>
      <c r="I1163" t="s">
        <v>5103</v>
      </c>
      <c r="J1163" t="s">
        <v>5102</v>
      </c>
      <c r="K1163" t="s">
        <v>5101</v>
      </c>
      <c r="L1163" t="s">
        <v>5100</v>
      </c>
      <c r="M1163" t="s">
        <v>5099</v>
      </c>
      <c r="N1163">
        <v>5</v>
      </c>
      <c r="O1163" t="s">
        <v>5098</v>
      </c>
      <c r="P1163" t="s">
        <v>5097</v>
      </c>
      <c r="Q1163" t="s">
        <v>5096</v>
      </c>
      <c r="R1163" s="7">
        <v>38565</v>
      </c>
      <c r="S1163" s="8">
        <f t="shared" si="144"/>
        <v>2005</v>
      </c>
      <c r="T1163" s="8">
        <v>2005</v>
      </c>
      <c r="U1163" s="8">
        <f t="shared" si="145"/>
        <v>17</v>
      </c>
      <c r="V1163" s="7">
        <v>38565</v>
      </c>
      <c r="W1163" t="s">
        <v>151</v>
      </c>
      <c r="X1163" s="2">
        <v>1.6519999999999999</v>
      </c>
      <c r="Y1163" s="6">
        <f t="shared" si="146"/>
        <v>4.409919649769093E-2</v>
      </c>
      <c r="AA1163" t="s">
        <v>150</v>
      </c>
      <c r="AB1163">
        <v>17337</v>
      </c>
      <c r="AD1163" t="s">
        <v>2</v>
      </c>
      <c r="AE1163">
        <v>53</v>
      </c>
      <c r="AF1163" t="s">
        <v>4571</v>
      </c>
      <c r="AH1163" t="s">
        <v>5095</v>
      </c>
      <c r="AI1163" t="s">
        <v>5094</v>
      </c>
      <c r="AJ1163" t="s">
        <v>5093</v>
      </c>
      <c r="AK1163" t="s">
        <v>5092</v>
      </c>
      <c r="AL1163">
        <v>27</v>
      </c>
      <c r="AM1163" s="5">
        <f t="shared" si="147"/>
        <v>1.588235294117647</v>
      </c>
      <c r="AN1163" s="4">
        <f t="shared" si="148"/>
        <v>2.4055059358086286E-3</v>
      </c>
      <c r="AO1163" s="3"/>
      <c r="AP1163">
        <v>0</v>
      </c>
      <c r="AR1163" t="s">
        <v>1</v>
      </c>
      <c r="AT1163" s="2" t="s">
        <v>0</v>
      </c>
      <c r="AU1163" s="1">
        <f t="shared" si="149"/>
        <v>3.1591089329126234</v>
      </c>
      <c r="AV1163" s="1">
        <f t="shared" si="150"/>
        <v>2.3252351216749778</v>
      </c>
      <c r="AW1163" s="1">
        <f t="shared" si="151"/>
        <v>1.4913613104373318</v>
      </c>
    </row>
    <row r="1164" spans="1:49" x14ac:dyDescent="0.2">
      <c r="A1164">
        <v>1162</v>
      </c>
      <c r="B1164" t="s">
        <v>5091</v>
      </c>
      <c r="C1164" t="s">
        <v>5090</v>
      </c>
      <c r="F1164" t="s">
        <v>5089</v>
      </c>
      <c r="G1164" t="s">
        <v>10</v>
      </c>
      <c r="H1164" t="s">
        <v>9</v>
      </c>
      <c r="I1164" t="s">
        <v>5088</v>
      </c>
      <c r="J1164">
        <v>60006832</v>
      </c>
      <c r="K1164" t="s">
        <v>212</v>
      </c>
      <c r="L1164" t="s">
        <v>211</v>
      </c>
      <c r="M1164" t="s">
        <v>38</v>
      </c>
      <c r="N1164">
        <v>2</v>
      </c>
      <c r="O1164" t="s">
        <v>5087</v>
      </c>
      <c r="P1164" t="s">
        <v>5086</v>
      </c>
      <c r="Q1164" t="s">
        <v>208</v>
      </c>
      <c r="R1164" s="7">
        <v>38565</v>
      </c>
      <c r="S1164" s="8">
        <f t="shared" si="144"/>
        <v>2005</v>
      </c>
      <c r="T1164" s="8">
        <v>2005</v>
      </c>
      <c r="U1164" s="8">
        <f t="shared" si="145"/>
        <v>17</v>
      </c>
      <c r="V1164" s="7">
        <v>38565</v>
      </c>
      <c r="W1164" t="s">
        <v>151</v>
      </c>
      <c r="X1164" s="2">
        <v>1.6519999999999999</v>
      </c>
      <c r="Y1164" s="6">
        <f t="shared" si="146"/>
        <v>4.409919649769093E-2</v>
      </c>
      <c r="AA1164" t="s">
        <v>150</v>
      </c>
      <c r="AB1164">
        <v>17337</v>
      </c>
      <c r="AD1164" t="s">
        <v>2</v>
      </c>
      <c r="AE1164">
        <v>53</v>
      </c>
      <c r="AF1164" t="s">
        <v>4571</v>
      </c>
      <c r="AH1164" t="s">
        <v>5085</v>
      </c>
      <c r="AI1164" t="s">
        <v>5084</v>
      </c>
      <c r="AJ1164" t="s">
        <v>5083</v>
      </c>
      <c r="AK1164" t="s">
        <v>5082</v>
      </c>
      <c r="AL1164">
        <v>31</v>
      </c>
      <c r="AM1164" s="5">
        <f t="shared" si="147"/>
        <v>1.8235294117647058</v>
      </c>
      <c r="AN1164" s="4">
        <f t="shared" si="148"/>
        <v>2.7618771855580549E-3</v>
      </c>
      <c r="AO1164" s="3"/>
      <c r="AP1164">
        <v>0</v>
      </c>
      <c r="AQ1164" t="s">
        <v>110</v>
      </c>
      <c r="AR1164" t="s">
        <v>5081</v>
      </c>
      <c r="AS1164" t="s">
        <v>109</v>
      </c>
      <c r="AT1164" s="2" t="s">
        <v>0</v>
      </c>
      <c r="AU1164" s="1">
        <f t="shared" si="149"/>
        <v>3.1698000704051066</v>
      </c>
      <c r="AV1164" s="1">
        <f t="shared" si="150"/>
        <v>2.3430536841624496</v>
      </c>
      <c r="AW1164" s="1">
        <f t="shared" si="151"/>
        <v>1.5163072979197918</v>
      </c>
    </row>
    <row r="1165" spans="1:49" x14ac:dyDescent="0.2">
      <c r="A1165">
        <v>1163</v>
      </c>
      <c r="B1165" t="s">
        <v>5080</v>
      </c>
      <c r="C1165" t="s">
        <v>5079</v>
      </c>
      <c r="F1165" t="s">
        <v>5078</v>
      </c>
      <c r="G1165" t="s">
        <v>10</v>
      </c>
      <c r="H1165" t="s">
        <v>9</v>
      </c>
      <c r="I1165" t="s">
        <v>5077</v>
      </c>
      <c r="J1165">
        <v>60109826</v>
      </c>
      <c r="K1165" t="s">
        <v>5076</v>
      </c>
      <c r="L1165" t="s">
        <v>5075</v>
      </c>
      <c r="M1165" t="s">
        <v>51</v>
      </c>
      <c r="N1165">
        <v>3</v>
      </c>
      <c r="O1165" t="s">
        <v>5074</v>
      </c>
      <c r="P1165" t="s">
        <v>5073</v>
      </c>
      <c r="Q1165" t="s">
        <v>5072</v>
      </c>
      <c r="R1165" s="7">
        <v>38565</v>
      </c>
      <c r="S1165" s="8">
        <f t="shared" si="144"/>
        <v>2005</v>
      </c>
      <c r="T1165" s="8">
        <v>2005</v>
      </c>
      <c r="U1165" s="8">
        <f t="shared" si="145"/>
        <v>17</v>
      </c>
      <c r="V1165" s="7">
        <v>38565</v>
      </c>
      <c r="W1165" t="s">
        <v>151</v>
      </c>
      <c r="X1165" s="2">
        <v>1.6519999999999999</v>
      </c>
      <c r="Y1165" s="6">
        <f t="shared" si="146"/>
        <v>4.409919649769093E-2</v>
      </c>
      <c r="AA1165" t="s">
        <v>150</v>
      </c>
      <c r="AB1165">
        <v>17337</v>
      </c>
      <c r="AD1165" t="s">
        <v>2</v>
      </c>
      <c r="AE1165">
        <v>53</v>
      </c>
      <c r="AF1165" t="s">
        <v>526</v>
      </c>
      <c r="AH1165" t="s">
        <v>5071</v>
      </c>
      <c r="AI1165" t="s">
        <v>5070</v>
      </c>
      <c r="AJ1165" t="s">
        <v>5069</v>
      </c>
      <c r="AK1165" t="s">
        <v>5068</v>
      </c>
      <c r="AL1165">
        <v>47</v>
      </c>
      <c r="AM1165" s="5">
        <f t="shared" si="147"/>
        <v>2.7647058823529411</v>
      </c>
      <c r="AN1165" s="4">
        <f t="shared" si="148"/>
        <v>4.1873621845557605E-3</v>
      </c>
      <c r="AO1165" s="3"/>
      <c r="AP1165">
        <v>0</v>
      </c>
      <c r="AR1165" t="s">
        <v>1</v>
      </c>
      <c r="AT1165" s="2" t="s">
        <v>0</v>
      </c>
      <c r="AU1165" s="1">
        <f t="shared" si="149"/>
        <v>3.212564620375038</v>
      </c>
      <c r="AV1165" s="1">
        <f t="shared" si="150"/>
        <v>2.4143279341123347</v>
      </c>
      <c r="AW1165" s="1">
        <f t="shared" si="151"/>
        <v>1.6160912478496312</v>
      </c>
    </row>
    <row r="1166" spans="1:49" x14ac:dyDescent="0.2">
      <c r="A1166">
        <v>1164</v>
      </c>
      <c r="B1166" t="s">
        <v>5067</v>
      </c>
      <c r="C1166" t="s">
        <v>5066</v>
      </c>
      <c r="F1166" t="s">
        <v>5065</v>
      </c>
      <c r="G1166" t="s">
        <v>10</v>
      </c>
      <c r="H1166" t="s">
        <v>9</v>
      </c>
      <c r="I1166" t="s">
        <v>160</v>
      </c>
      <c r="J1166">
        <v>60011357</v>
      </c>
      <c r="K1166" t="s">
        <v>159</v>
      </c>
      <c r="L1166" t="s">
        <v>158</v>
      </c>
      <c r="M1166" t="s">
        <v>42</v>
      </c>
      <c r="N1166">
        <v>2</v>
      </c>
      <c r="O1166" t="s">
        <v>5064</v>
      </c>
      <c r="P1166" t="s">
        <v>5063</v>
      </c>
      <c r="Q1166" t="s">
        <v>484</v>
      </c>
      <c r="R1166" s="7">
        <v>38565</v>
      </c>
      <c r="S1166" s="8">
        <f t="shared" si="144"/>
        <v>2005</v>
      </c>
      <c r="T1166" s="8">
        <v>2005</v>
      </c>
      <c r="U1166" s="8">
        <f t="shared" si="145"/>
        <v>17</v>
      </c>
      <c r="V1166" s="7">
        <v>38565</v>
      </c>
      <c r="W1166" t="s">
        <v>151</v>
      </c>
      <c r="X1166" s="2">
        <v>1.6519999999999999</v>
      </c>
      <c r="Y1166" s="6">
        <f t="shared" si="146"/>
        <v>4.409919649769093E-2</v>
      </c>
      <c r="AA1166" t="s">
        <v>150</v>
      </c>
      <c r="AB1166">
        <v>17337</v>
      </c>
      <c r="AD1166" t="s">
        <v>2</v>
      </c>
      <c r="AE1166">
        <v>53</v>
      </c>
      <c r="AF1166" t="s">
        <v>526</v>
      </c>
      <c r="AH1166" t="s">
        <v>5062</v>
      </c>
      <c r="AI1166" t="s">
        <v>5061</v>
      </c>
      <c r="AJ1166" t="s">
        <v>5060</v>
      </c>
      <c r="AK1166" t="s">
        <v>5059</v>
      </c>
      <c r="AL1166">
        <v>13</v>
      </c>
      <c r="AM1166" s="5">
        <f t="shared" si="147"/>
        <v>0.76470588235294112</v>
      </c>
      <c r="AN1166" s="4">
        <f t="shared" si="148"/>
        <v>1.1582065616856359E-3</v>
      </c>
      <c r="AO1166" s="3"/>
      <c r="AP1166">
        <v>0</v>
      </c>
      <c r="AR1166" t="s">
        <v>1</v>
      </c>
      <c r="AT1166" s="2" t="s">
        <v>0</v>
      </c>
      <c r="AU1166" s="1">
        <f t="shared" si="149"/>
        <v>3.1216899516889338</v>
      </c>
      <c r="AV1166" s="1">
        <f t="shared" si="150"/>
        <v>2.2628701529688282</v>
      </c>
      <c r="AW1166" s="1">
        <f t="shared" si="151"/>
        <v>1.4040503542487224</v>
      </c>
    </row>
    <row r="1167" spans="1:49" x14ac:dyDescent="0.2">
      <c r="A1167">
        <v>1165</v>
      </c>
      <c r="B1167" t="s">
        <v>5058</v>
      </c>
      <c r="C1167" t="s">
        <v>5057</v>
      </c>
      <c r="F1167" t="s">
        <v>5056</v>
      </c>
      <c r="G1167" t="s">
        <v>10</v>
      </c>
      <c r="H1167" t="s">
        <v>9</v>
      </c>
      <c r="I1167" t="s">
        <v>5055</v>
      </c>
      <c r="J1167" t="s">
        <v>5054</v>
      </c>
      <c r="K1167" t="s">
        <v>5053</v>
      </c>
      <c r="L1167" t="s">
        <v>5052</v>
      </c>
      <c r="M1167" t="s">
        <v>98</v>
      </c>
      <c r="N1167">
        <v>2</v>
      </c>
      <c r="O1167" t="s">
        <v>5051</v>
      </c>
      <c r="P1167" t="s">
        <v>5050</v>
      </c>
      <c r="Q1167" t="s">
        <v>5049</v>
      </c>
      <c r="R1167" s="7">
        <v>38565</v>
      </c>
      <c r="S1167" s="8">
        <f t="shared" si="144"/>
        <v>2005</v>
      </c>
      <c r="T1167" s="8">
        <v>2005</v>
      </c>
      <c r="U1167" s="8">
        <f t="shared" si="145"/>
        <v>17</v>
      </c>
      <c r="V1167" s="7">
        <v>38565</v>
      </c>
      <c r="W1167" t="s">
        <v>769</v>
      </c>
      <c r="X1167" s="2">
        <v>0.65500000000000003</v>
      </c>
      <c r="Y1167" s="6">
        <f t="shared" si="146"/>
        <v>1.7484850911614749E-2</v>
      </c>
      <c r="AA1167">
        <v>189375</v>
      </c>
      <c r="AB1167">
        <v>26051</v>
      </c>
      <c r="AD1167" t="s">
        <v>2</v>
      </c>
      <c r="AE1167">
        <v>47</v>
      </c>
      <c r="AF1167">
        <v>3</v>
      </c>
      <c r="AH1167" t="s">
        <v>5048</v>
      </c>
      <c r="AI1167" t="s">
        <v>5047</v>
      </c>
      <c r="AJ1167" t="s">
        <v>5046</v>
      </c>
      <c r="AK1167" t="s">
        <v>5045</v>
      </c>
      <c r="AL1167">
        <v>0</v>
      </c>
      <c r="AM1167" s="5">
        <f t="shared" si="147"/>
        <v>0</v>
      </c>
      <c r="AN1167" s="4">
        <f t="shared" si="148"/>
        <v>0</v>
      </c>
      <c r="AO1167" s="3"/>
      <c r="AP1167">
        <v>0</v>
      </c>
      <c r="AR1167" t="s">
        <v>1</v>
      </c>
      <c r="AT1167" s="2" t="s">
        <v>0</v>
      </c>
      <c r="AU1167" s="1">
        <f t="shared" si="149"/>
        <v>1.2239395638130324</v>
      </c>
      <c r="AV1167" s="1">
        <f t="shared" si="150"/>
        <v>0.87424254558073744</v>
      </c>
      <c r="AW1167" s="1">
        <f t="shared" si="151"/>
        <v>0.52454552734844251</v>
      </c>
    </row>
    <row r="1168" spans="1:49" x14ac:dyDescent="0.2">
      <c r="A1168">
        <v>1166</v>
      </c>
      <c r="B1168" t="s">
        <v>5044</v>
      </c>
      <c r="C1168" t="s">
        <v>5043</v>
      </c>
      <c r="F1168" t="s">
        <v>5042</v>
      </c>
      <c r="G1168" t="s">
        <v>10</v>
      </c>
      <c r="H1168" t="s">
        <v>9</v>
      </c>
      <c r="I1168" t="s">
        <v>5041</v>
      </c>
      <c r="J1168" t="s">
        <v>5036</v>
      </c>
      <c r="K1168" t="s">
        <v>5040</v>
      </c>
      <c r="L1168" t="s">
        <v>5039</v>
      </c>
      <c r="M1168" t="s">
        <v>97</v>
      </c>
      <c r="N1168">
        <v>3</v>
      </c>
      <c r="O1168" t="s">
        <v>5038</v>
      </c>
      <c r="P1168" t="s">
        <v>5037</v>
      </c>
      <c r="Q1168" t="s">
        <v>5036</v>
      </c>
      <c r="R1168" s="7">
        <v>38565</v>
      </c>
      <c r="S1168" s="8">
        <f t="shared" si="144"/>
        <v>2005</v>
      </c>
      <c r="T1168" s="8">
        <v>2005</v>
      </c>
      <c r="U1168" s="8">
        <f t="shared" si="145"/>
        <v>17</v>
      </c>
      <c r="V1168" s="7">
        <v>38565</v>
      </c>
      <c r="W1168" t="s">
        <v>151</v>
      </c>
      <c r="X1168" s="2">
        <v>1.6519999999999999</v>
      </c>
      <c r="Y1168" s="6">
        <f t="shared" si="146"/>
        <v>4.409919649769093E-2</v>
      </c>
      <c r="AA1168" t="s">
        <v>150</v>
      </c>
      <c r="AB1168">
        <v>17337</v>
      </c>
      <c r="AD1168" t="s">
        <v>2</v>
      </c>
      <c r="AE1168">
        <v>53</v>
      </c>
      <c r="AF1168" t="s">
        <v>4571</v>
      </c>
      <c r="AH1168" t="s">
        <v>5035</v>
      </c>
      <c r="AI1168" t="s">
        <v>5034</v>
      </c>
      <c r="AJ1168" t="s">
        <v>5033</v>
      </c>
      <c r="AK1168" t="s">
        <v>5032</v>
      </c>
      <c r="AL1168">
        <v>93</v>
      </c>
      <c r="AM1168" s="5">
        <f t="shared" si="147"/>
        <v>5.4705882352941178</v>
      </c>
      <c r="AN1168" s="4">
        <f t="shared" si="148"/>
        <v>8.285631556674165E-3</v>
      </c>
      <c r="AO1168" s="3"/>
      <c r="AP1168">
        <v>0</v>
      </c>
      <c r="AQ1168" t="s">
        <v>110</v>
      </c>
      <c r="AR1168" t="s">
        <v>5031</v>
      </c>
      <c r="AS1168" t="s">
        <v>109</v>
      </c>
      <c r="AT1168" s="2" t="s">
        <v>0</v>
      </c>
      <c r="AU1168" s="1">
        <f t="shared" si="149"/>
        <v>3.3355127015385899</v>
      </c>
      <c r="AV1168" s="1">
        <f t="shared" si="150"/>
        <v>2.6192414027182549</v>
      </c>
      <c r="AW1168" s="1">
        <f t="shared" si="151"/>
        <v>1.9029701038979194</v>
      </c>
    </row>
    <row r="1169" spans="1:49" x14ac:dyDescent="0.2">
      <c r="A1169">
        <v>1167</v>
      </c>
      <c r="B1169" t="s">
        <v>5030</v>
      </c>
      <c r="C1169" t="s">
        <v>5029</v>
      </c>
      <c r="F1169" t="s">
        <v>5028</v>
      </c>
      <c r="G1169" t="s">
        <v>10</v>
      </c>
      <c r="H1169" t="s">
        <v>9</v>
      </c>
      <c r="I1169" t="s">
        <v>566</v>
      </c>
      <c r="J1169" t="s">
        <v>5027</v>
      </c>
      <c r="K1169" t="s">
        <v>5026</v>
      </c>
      <c r="L1169" t="s">
        <v>5025</v>
      </c>
      <c r="M1169" t="s">
        <v>97</v>
      </c>
      <c r="N1169">
        <v>5</v>
      </c>
      <c r="O1169" t="s">
        <v>5024</v>
      </c>
      <c r="P1169" t="s">
        <v>5023</v>
      </c>
      <c r="Q1169" t="s">
        <v>5022</v>
      </c>
      <c r="R1169" s="7">
        <v>38565</v>
      </c>
      <c r="S1169" s="8">
        <f t="shared" si="144"/>
        <v>2005</v>
      </c>
      <c r="T1169" s="8">
        <v>2005</v>
      </c>
      <c r="U1169" s="8">
        <f t="shared" si="145"/>
        <v>17</v>
      </c>
      <c r="V1169" s="7">
        <v>38565</v>
      </c>
      <c r="W1169" t="s">
        <v>151</v>
      </c>
      <c r="X1169" s="2">
        <v>1.6519999999999999</v>
      </c>
      <c r="Y1169" s="6">
        <f t="shared" si="146"/>
        <v>4.409919649769093E-2</v>
      </c>
      <c r="AA1169" t="s">
        <v>150</v>
      </c>
      <c r="AB1169">
        <v>17337</v>
      </c>
      <c r="AD1169" t="s">
        <v>2</v>
      </c>
      <c r="AE1169">
        <v>53</v>
      </c>
      <c r="AF1169" t="s">
        <v>4571</v>
      </c>
      <c r="AH1169" t="s">
        <v>5021</v>
      </c>
      <c r="AI1169" t="s">
        <v>5020</v>
      </c>
      <c r="AJ1169" t="s">
        <v>5019</v>
      </c>
      <c r="AK1169" t="s">
        <v>5018</v>
      </c>
      <c r="AL1169">
        <v>19</v>
      </c>
      <c r="AM1169" s="5">
        <f t="shared" si="147"/>
        <v>1.1176470588235294</v>
      </c>
      <c r="AN1169" s="4">
        <f t="shared" si="148"/>
        <v>1.6927634363097758E-3</v>
      </c>
      <c r="AO1169" s="3"/>
      <c r="AP1169">
        <v>0</v>
      </c>
      <c r="AQ1169" t="s">
        <v>110</v>
      </c>
      <c r="AR1169" t="s">
        <v>5017</v>
      </c>
      <c r="AS1169" t="s">
        <v>109</v>
      </c>
      <c r="AT1169" s="2" t="s">
        <v>0</v>
      </c>
      <c r="AU1169" s="1">
        <f t="shared" si="149"/>
        <v>3.1377266579276588</v>
      </c>
      <c r="AV1169" s="1">
        <f t="shared" si="150"/>
        <v>2.2895979967000351</v>
      </c>
      <c r="AW1169" s="1">
        <f t="shared" si="151"/>
        <v>1.4414693354724122</v>
      </c>
    </row>
    <row r="1170" spans="1:49" x14ac:dyDescent="0.2">
      <c r="A1170">
        <v>1168</v>
      </c>
      <c r="B1170" t="s">
        <v>5016</v>
      </c>
      <c r="C1170" t="s">
        <v>5015</v>
      </c>
      <c r="F1170" t="s">
        <v>5014</v>
      </c>
      <c r="G1170" t="s">
        <v>10</v>
      </c>
      <c r="H1170" t="s">
        <v>9</v>
      </c>
      <c r="I1170" t="s">
        <v>5013</v>
      </c>
      <c r="J1170">
        <v>60025778</v>
      </c>
      <c r="K1170" t="s">
        <v>199</v>
      </c>
      <c r="L1170" t="s">
        <v>198</v>
      </c>
      <c r="M1170" t="s">
        <v>38</v>
      </c>
      <c r="N1170">
        <v>3</v>
      </c>
      <c r="O1170" t="s">
        <v>5012</v>
      </c>
      <c r="P1170" t="s">
        <v>5011</v>
      </c>
      <c r="Q1170" t="s">
        <v>927</v>
      </c>
      <c r="R1170" s="7">
        <v>38565</v>
      </c>
      <c r="S1170" s="8">
        <f t="shared" si="144"/>
        <v>2005</v>
      </c>
      <c r="T1170" s="8">
        <v>2005</v>
      </c>
      <c r="U1170" s="8">
        <f t="shared" si="145"/>
        <v>17</v>
      </c>
      <c r="V1170" s="7">
        <v>38565</v>
      </c>
      <c r="W1170" t="s">
        <v>769</v>
      </c>
      <c r="X1170" s="2">
        <v>0.65500000000000003</v>
      </c>
      <c r="Y1170" s="6">
        <f t="shared" si="146"/>
        <v>1.7484850911614749E-2</v>
      </c>
      <c r="AA1170">
        <v>189375</v>
      </c>
      <c r="AB1170">
        <v>26051</v>
      </c>
      <c r="AD1170" t="s">
        <v>2</v>
      </c>
      <c r="AE1170">
        <v>47</v>
      </c>
      <c r="AF1170">
        <v>3</v>
      </c>
      <c r="AH1170" t="s">
        <v>5010</v>
      </c>
      <c r="AI1170" t="s">
        <v>5009</v>
      </c>
      <c r="AJ1170" t="s">
        <v>5008</v>
      </c>
      <c r="AK1170" t="s">
        <v>5007</v>
      </c>
      <c r="AL1170">
        <v>2</v>
      </c>
      <c r="AM1170" s="5">
        <f t="shared" si="147"/>
        <v>0.11764705882352941</v>
      </c>
      <c r="AN1170" s="4">
        <f t="shared" si="148"/>
        <v>1.7818562487471323E-4</v>
      </c>
      <c r="AO1170" s="3"/>
      <c r="AP1170">
        <v>0</v>
      </c>
      <c r="AR1170" t="s">
        <v>1</v>
      </c>
      <c r="AT1170" s="2" t="s">
        <v>0</v>
      </c>
      <c r="AU1170" s="1">
        <f t="shared" si="149"/>
        <v>1.2292851325592737</v>
      </c>
      <c r="AV1170" s="1">
        <f t="shared" si="150"/>
        <v>0.88315182682447302</v>
      </c>
      <c r="AW1170" s="1">
        <f t="shared" si="151"/>
        <v>0.53701852108967241</v>
      </c>
    </row>
    <row r="1171" spans="1:49" x14ac:dyDescent="0.2">
      <c r="A1171">
        <v>1169</v>
      </c>
      <c r="B1171" t="s">
        <v>5006</v>
      </c>
      <c r="C1171" t="s">
        <v>5005</v>
      </c>
      <c r="F1171" t="s">
        <v>5004</v>
      </c>
      <c r="G1171" t="s">
        <v>10</v>
      </c>
      <c r="H1171" t="s">
        <v>9</v>
      </c>
      <c r="I1171" t="s">
        <v>5003</v>
      </c>
      <c r="J1171">
        <v>60005920</v>
      </c>
      <c r="K1171" t="s">
        <v>5002</v>
      </c>
      <c r="L1171" t="s">
        <v>49</v>
      </c>
      <c r="M1171" t="s">
        <v>48</v>
      </c>
      <c r="N1171">
        <v>1</v>
      </c>
      <c r="O1171" t="s">
        <v>5001</v>
      </c>
      <c r="P1171">
        <v>7004662963</v>
      </c>
      <c r="Q1171">
        <v>60005920</v>
      </c>
      <c r="R1171" s="7">
        <v>38565</v>
      </c>
      <c r="S1171" s="8">
        <f t="shared" si="144"/>
        <v>2005</v>
      </c>
      <c r="T1171" s="8">
        <v>2005</v>
      </c>
      <c r="U1171" s="8">
        <f t="shared" si="145"/>
        <v>17</v>
      </c>
      <c r="V1171" s="7">
        <v>38565</v>
      </c>
      <c r="W1171" t="s">
        <v>151</v>
      </c>
      <c r="X1171" s="2">
        <v>1.6519999999999999</v>
      </c>
      <c r="Y1171" s="6">
        <f t="shared" si="146"/>
        <v>4.409919649769093E-2</v>
      </c>
      <c r="AA1171" t="s">
        <v>150</v>
      </c>
      <c r="AB1171">
        <v>17337</v>
      </c>
      <c r="AD1171" t="s">
        <v>2</v>
      </c>
      <c r="AE1171">
        <v>53</v>
      </c>
      <c r="AF1171" t="s">
        <v>526</v>
      </c>
      <c r="AH1171" t="s">
        <v>5000</v>
      </c>
      <c r="AI1171" t="s">
        <v>4999</v>
      </c>
      <c r="AJ1171" t="s">
        <v>4998</v>
      </c>
      <c r="AK1171" t="s">
        <v>4997</v>
      </c>
      <c r="AL1171">
        <v>42</v>
      </c>
      <c r="AM1171" s="5">
        <f t="shared" si="147"/>
        <v>2.4705882352941178</v>
      </c>
      <c r="AN1171" s="4">
        <f t="shared" si="148"/>
        <v>3.7418981223689782E-3</v>
      </c>
      <c r="AO1171" s="3"/>
      <c r="AP1171">
        <v>0</v>
      </c>
      <c r="AR1171" t="s">
        <v>1</v>
      </c>
      <c r="AT1171" s="2" t="s">
        <v>0</v>
      </c>
      <c r="AU1171" s="1">
        <f t="shared" si="149"/>
        <v>3.1992006985094341</v>
      </c>
      <c r="AV1171" s="1">
        <f t="shared" si="150"/>
        <v>2.3920547310029954</v>
      </c>
      <c r="AW1171" s="1">
        <f t="shared" si="151"/>
        <v>1.5849087634965564</v>
      </c>
    </row>
    <row r="1172" spans="1:49" x14ac:dyDescent="0.2">
      <c r="A1172">
        <v>1170</v>
      </c>
      <c r="B1172" t="s">
        <v>4996</v>
      </c>
      <c r="C1172" t="s">
        <v>4995</v>
      </c>
      <c r="F1172" t="s">
        <v>4994</v>
      </c>
      <c r="G1172" t="s">
        <v>10</v>
      </c>
      <c r="H1172" t="s">
        <v>9</v>
      </c>
      <c r="I1172" t="s">
        <v>160</v>
      </c>
      <c r="J1172">
        <v>60011357</v>
      </c>
      <c r="K1172" t="s">
        <v>159</v>
      </c>
      <c r="L1172" t="s">
        <v>158</v>
      </c>
      <c r="M1172" t="s">
        <v>42</v>
      </c>
      <c r="N1172">
        <v>2</v>
      </c>
      <c r="O1172" t="s">
        <v>4993</v>
      </c>
      <c r="P1172" t="s">
        <v>4992</v>
      </c>
      <c r="Q1172" t="s">
        <v>484</v>
      </c>
      <c r="R1172" s="7">
        <v>38565</v>
      </c>
      <c r="S1172" s="8">
        <f t="shared" si="144"/>
        <v>2005</v>
      </c>
      <c r="T1172" s="8">
        <v>2005</v>
      </c>
      <c r="U1172" s="8">
        <f t="shared" si="145"/>
        <v>17</v>
      </c>
      <c r="V1172" s="7">
        <v>38565</v>
      </c>
      <c r="W1172" t="s">
        <v>151</v>
      </c>
      <c r="X1172" s="2">
        <v>1.6519999999999999</v>
      </c>
      <c r="Y1172" s="6">
        <f t="shared" si="146"/>
        <v>4.409919649769093E-2</v>
      </c>
      <c r="AA1172" t="s">
        <v>150</v>
      </c>
      <c r="AB1172">
        <v>17337</v>
      </c>
      <c r="AD1172" t="s">
        <v>2</v>
      </c>
      <c r="AE1172">
        <v>53</v>
      </c>
      <c r="AF1172" t="s">
        <v>526</v>
      </c>
      <c r="AH1172" t="s">
        <v>4991</v>
      </c>
      <c r="AI1172" t="s">
        <v>4990</v>
      </c>
      <c r="AJ1172" t="s">
        <v>4989</v>
      </c>
      <c r="AK1172" t="s">
        <v>4988</v>
      </c>
      <c r="AL1172">
        <v>16</v>
      </c>
      <c r="AM1172" s="5">
        <f t="shared" si="147"/>
        <v>0.94117647058823528</v>
      </c>
      <c r="AN1172" s="4">
        <f t="shared" si="148"/>
        <v>1.4254849989977058E-3</v>
      </c>
      <c r="AO1172" s="3"/>
      <c r="AP1172">
        <v>0</v>
      </c>
      <c r="AR1172" t="s">
        <v>1</v>
      </c>
      <c r="AT1172" s="2" t="s">
        <v>0</v>
      </c>
      <c r="AU1172" s="1">
        <f t="shared" si="149"/>
        <v>3.1297083048082963</v>
      </c>
      <c r="AV1172" s="1">
        <f t="shared" si="150"/>
        <v>2.2762340748344321</v>
      </c>
      <c r="AW1172" s="1">
        <f t="shared" si="151"/>
        <v>1.4227598448605672</v>
      </c>
    </row>
    <row r="1173" spans="1:49" x14ac:dyDescent="0.2">
      <c r="A1173">
        <v>1171</v>
      </c>
      <c r="B1173" t="s">
        <v>4987</v>
      </c>
      <c r="C1173" t="s">
        <v>4986</v>
      </c>
      <c r="F1173" t="s">
        <v>4985</v>
      </c>
      <c r="G1173" t="s">
        <v>10</v>
      </c>
      <c r="H1173" t="s">
        <v>9</v>
      </c>
      <c r="I1173" t="s">
        <v>4984</v>
      </c>
      <c r="J1173">
        <v>60027090</v>
      </c>
      <c r="K1173" t="s">
        <v>1378</v>
      </c>
      <c r="L1173" t="s">
        <v>1377</v>
      </c>
      <c r="M1173" t="s">
        <v>38</v>
      </c>
      <c r="N1173">
        <v>1</v>
      </c>
      <c r="O1173" t="s">
        <v>4983</v>
      </c>
      <c r="P1173">
        <v>7003519320</v>
      </c>
      <c r="Q1173">
        <v>60027090</v>
      </c>
      <c r="R1173" s="7">
        <v>38565</v>
      </c>
      <c r="S1173" s="8">
        <f t="shared" si="144"/>
        <v>2005</v>
      </c>
      <c r="T1173" s="8">
        <v>2005</v>
      </c>
      <c r="U1173" s="8">
        <f t="shared" si="145"/>
        <v>17</v>
      </c>
      <c r="V1173" s="7">
        <v>38565</v>
      </c>
      <c r="W1173" t="s">
        <v>151</v>
      </c>
      <c r="X1173" s="2">
        <v>1.6519999999999999</v>
      </c>
      <c r="Y1173" s="6">
        <f t="shared" si="146"/>
        <v>4.409919649769093E-2</v>
      </c>
      <c r="AA1173" t="s">
        <v>150</v>
      </c>
      <c r="AB1173">
        <v>17337</v>
      </c>
      <c r="AD1173" t="s">
        <v>2</v>
      </c>
      <c r="AE1173">
        <v>53</v>
      </c>
      <c r="AF1173" t="s">
        <v>4571</v>
      </c>
      <c r="AH1173" t="s">
        <v>4982</v>
      </c>
      <c r="AI1173" t="s">
        <v>4981</v>
      </c>
      <c r="AJ1173" t="s">
        <v>4980</v>
      </c>
      <c r="AK1173" t="s">
        <v>4979</v>
      </c>
      <c r="AL1173">
        <v>48</v>
      </c>
      <c r="AM1173" s="5">
        <f t="shared" si="147"/>
        <v>2.8235294117647061</v>
      </c>
      <c r="AN1173" s="4">
        <f t="shared" si="148"/>
        <v>4.2764549969931181E-3</v>
      </c>
      <c r="AO1173" s="3"/>
      <c r="AP1173">
        <v>0</v>
      </c>
      <c r="AQ1173" t="s">
        <v>569</v>
      </c>
      <c r="AR1173" t="s">
        <v>4978</v>
      </c>
      <c r="AS1173" t="s">
        <v>58</v>
      </c>
      <c r="AT1173" s="2" t="s">
        <v>0</v>
      </c>
      <c r="AU1173" s="1">
        <f t="shared" si="149"/>
        <v>3.2152374047481587</v>
      </c>
      <c r="AV1173" s="1">
        <f t="shared" si="150"/>
        <v>2.4187825747342027</v>
      </c>
      <c r="AW1173" s="1">
        <f t="shared" si="151"/>
        <v>1.622327744720246</v>
      </c>
    </row>
    <row r="1174" spans="1:49" x14ac:dyDescent="0.2">
      <c r="A1174">
        <v>1172</v>
      </c>
      <c r="B1174" t="s">
        <v>4977</v>
      </c>
      <c r="C1174" t="s">
        <v>4976</v>
      </c>
      <c r="F1174" t="s">
        <v>4975</v>
      </c>
      <c r="G1174" t="s">
        <v>10</v>
      </c>
      <c r="H1174" t="s">
        <v>9</v>
      </c>
      <c r="I1174" t="s">
        <v>4974</v>
      </c>
      <c r="J1174">
        <v>60031126</v>
      </c>
      <c r="K1174" t="s">
        <v>471</v>
      </c>
      <c r="L1174" t="s">
        <v>242</v>
      </c>
      <c r="M1174" t="s">
        <v>68</v>
      </c>
      <c r="N1174">
        <v>3</v>
      </c>
      <c r="O1174" t="s">
        <v>4973</v>
      </c>
      <c r="P1174" t="s">
        <v>4972</v>
      </c>
      <c r="Q1174" t="s">
        <v>4971</v>
      </c>
      <c r="R1174" s="7">
        <v>38565</v>
      </c>
      <c r="S1174" s="8">
        <f t="shared" si="144"/>
        <v>2005</v>
      </c>
      <c r="T1174" s="8">
        <v>2005</v>
      </c>
      <c r="U1174" s="8">
        <f t="shared" si="145"/>
        <v>17</v>
      </c>
      <c r="V1174" s="7">
        <v>38565</v>
      </c>
      <c r="W1174" t="s">
        <v>112</v>
      </c>
      <c r="X1174" s="2">
        <v>0.92900000000000005</v>
      </c>
      <c r="Y1174" s="6">
        <f t="shared" si="146"/>
        <v>2.4799124422732979E-2</v>
      </c>
      <c r="AA1174">
        <v>10897798</v>
      </c>
      <c r="AB1174">
        <v>18896</v>
      </c>
      <c r="AD1174" t="s">
        <v>2</v>
      </c>
      <c r="AE1174">
        <v>9</v>
      </c>
      <c r="AF1174">
        <v>8</v>
      </c>
      <c r="AH1174" t="s">
        <v>4970</v>
      </c>
      <c r="AI1174" t="s">
        <v>4969</v>
      </c>
      <c r="AJ1174" t="s">
        <v>4968</v>
      </c>
      <c r="AK1174" t="s">
        <v>4967</v>
      </c>
      <c r="AL1174">
        <v>4</v>
      </c>
      <c r="AM1174" s="5">
        <f t="shared" si="147"/>
        <v>0.23529411764705882</v>
      </c>
      <c r="AN1174" s="4">
        <f t="shared" si="148"/>
        <v>3.5637124974942646E-4</v>
      </c>
      <c r="AO1174" s="3"/>
      <c r="AP1174">
        <v>0</v>
      </c>
      <c r="AR1174" t="s">
        <v>1</v>
      </c>
      <c r="AT1174" s="2">
        <v>3.4359999999999999</v>
      </c>
      <c r="AU1174" s="1">
        <f t="shared" si="149"/>
        <v>1.7466298470837911</v>
      </c>
      <c r="AV1174" s="1">
        <f t="shared" si="150"/>
        <v>1.2577747836241204</v>
      </c>
      <c r="AW1174" s="1">
        <f t="shared" si="151"/>
        <v>0.76891972016444921</v>
      </c>
    </row>
    <row r="1175" spans="1:49" x14ac:dyDescent="0.2">
      <c r="A1175">
        <v>1173</v>
      </c>
      <c r="B1175" t="s">
        <v>4966</v>
      </c>
      <c r="C1175" t="s">
        <v>4965</v>
      </c>
      <c r="F1175" t="s">
        <v>4964</v>
      </c>
      <c r="G1175" t="s">
        <v>10</v>
      </c>
      <c r="H1175" t="s">
        <v>9</v>
      </c>
      <c r="I1175" t="s">
        <v>922</v>
      </c>
      <c r="J1175" t="s">
        <v>4963</v>
      </c>
      <c r="K1175" t="s">
        <v>4962</v>
      </c>
      <c r="L1175" t="s">
        <v>4961</v>
      </c>
      <c r="M1175" t="s">
        <v>2865</v>
      </c>
      <c r="N1175">
        <v>5</v>
      </c>
      <c r="O1175" t="s">
        <v>4960</v>
      </c>
      <c r="P1175" t="s">
        <v>4959</v>
      </c>
      <c r="Q1175" t="s">
        <v>4958</v>
      </c>
      <c r="R1175" s="7">
        <v>38565</v>
      </c>
      <c r="S1175" s="8">
        <f t="shared" si="144"/>
        <v>2005</v>
      </c>
      <c r="T1175" s="8">
        <v>2005</v>
      </c>
      <c r="U1175" s="8">
        <f t="shared" si="145"/>
        <v>17</v>
      </c>
      <c r="V1175" s="7">
        <v>38565</v>
      </c>
      <c r="W1175" t="s">
        <v>151</v>
      </c>
      <c r="X1175" s="2">
        <v>1.6519999999999999</v>
      </c>
      <c r="Y1175" s="6">
        <f t="shared" si="146"/>
        <v>4.409919649769093E-2</v>
      </c>
      <c r="AA1175" t="s">
        <v>150</v>
      </c>
      <c r="AB1175">
        <v>17337</v>
      </c>
      <c r="AD1175" t="s">
        <v>2</v>
      </c>
      <c r="AE1175">
        <v>53</v>
      </c>
      <c r="AF1175" t="s">
        <v>526</v>
      </c>
      <c r="AH1175" t="s">
        <v>4957</v>
      </c>
      <c r="AI1175" t="s">
        <v>4956</v>
      </c>
      <c r="AJ1175" t="s">
        <v>4955</v>
      </c>
      <c r="AK1175" t="s">
        <v>4954</v>
      </c>
      <c r="AL1175">
        <v>194</v>
      </c>
      <c r="AM1175" s="5">
        <f t="shared" si="147"/>
        <v>11.411764705882353</v>
      </c>
      <c r="AN1175" s="4">
        <f t="shared" si="148"/>
        <v>1.7284005612847184E-2</v>
      </c>
      <c r="AO1175" s="3"/>
      <c r="AP1175">
        <v>0</v>
      </c>
      <c r="AR1175" t="s">
        <v>1</v>
      </c>
      <c r="AT1175" s="2" t="s">
        <v>0</v>
      </c>
      <c r="AU1175" s="1">
        <f t="shared" si="149"/>
        <v>3.6054639232237804</v>
      </c>
      <c r="AV1175" s="1">
        <f t="shared" si="150"/>
        <v>3.069160105526906</v>
      </c>
      <c r="AW1175" s="1">
        <f t="shared" si="151"/>
        <v>2.5328562878300307</v>
      </c>
    </row>
    <row r="1176" spans="1:49" x14ac:dyDescent="0.2">
      <c r="A1176">
        <v>1174</v>
      </c>
      <c r="B1176" t="s">
        <v>4953</v>
      </c>
      <c r="C1176" t="s">
        <v>4952</v>
      </c>
      <c r="F1176" t="s">
        <v>4951</v>
      </c>
      <c r="G1176" t="s">
        <v>10</v>
      </c>
      <c r="H1176" t="s">
        <v>9</v>
      </c>
      <c r="I1176" t="s">
        <v>4950</v>
      </c>
      <c r="J1176">
        <v>60104081</v>
      </c>
      <c r="K1176" t="s">
        <v>600</v>
      </c>
      <c r="L1176" t="s">
        <v>599</v>
      </c>
      <c r="M1176" t="s">
        <v>378</v>
      </c>
      <c r="N1176">
        <v>5</v>
      </c>
      <c r="O1176" t="s">
        <v>4949</v>
      </c>
      <c r="P1176" t="s">
        <v>4948</v>
      </c>
      <c r="Q1176" t="s">
        <v>4947</v>
      </c>
      <c r="R1176" s="7">
        <v>38565</v>
      </c>
      <c r="S1176" s="8">
        <f t="shared" si="144"/>
        <v>2005</v>
      </c>
      <c r="T1176" s="8">
        <v>2005</v>
      </c>
      <c r="U1176" s="8">
        <f t="shared" si="145"/>
        <v>17</v>
      </c>
      <c r="V1176" s="7">
        <v>38565</v>
      </c>
      <c r="W1176" t="s">
        <v>151</v>
      </c>
      <c r="X1176" s="2">
        <v>1.6519999999999999</v>
      </c>
      <c r="Y1176" s="6">
        <f t="shared" si="146"/>
        <v>4.409919649769093E-2</v>
      </c>
      <c r="AA1176" t="s">
        <v>150</v>
      </c>
      <c r="AB1176">
        <v>17337</v>
      </c>
      <c r="AD1176" t="s">
        <v>2</v>
      </c>
      <c r="AE1176">
        <v>53</v>
      </c>
      <c r="AF1176" t="s">
        <v>526</v>
      </c>
      <c r="AH1176" t="s">
        <v>4946</v>
      </c>
      <c r="AI1176" t="s">
        <v>4945</v>
      </c>
      <c r="AJ1176" t="s">
        <v>4944</v>
      </c>
      <c r="AK1176" t="s">
        <v>4943</v>
      </c>
      <c r="AL1176">
        <v>12</v>
      </c>
      <c r="AM1176" s="5">
        <f t="shared" si="147"/>
        <v>0.70588235294117652</v>
      </c>
      <c r="AN1176" s="4">
        <f t="shared" si="148"/>
        <v>1.0691137492482795E-3</v>
      </c>
      <c r="AO1176" s="3"/>
      <c r="AP1176">
        <v>0</v>
      </c>
      <c r="AR1176" t="s">
        <v>1</v>
      </c>
      <c r="AT1176" s="2" t="s">
        <v>0</v>
      </c>
      <c r="AU1176" s="1">
        <f t="shared" si="149"/>
        <v>3.1190171673158136</v>
      </c>
      <c r="AV1176" s="1">
        <f t="shared" si="150"/>
        <v>2.2584155123469603</v>
      </c>
      <c r="AW1176" s="1">
        <f t="shared" si="151"/>
        <v>1.3978138573781074</v>
      </c>
    </row>
    <row r="1177" spans="1:49" x14ac:dyDescent="0.2">
      <c r="A1177">
        <v>1175</v>
      </c>
      <c r="B1177" t="s">
        <v>4942</v>
      </c>
      <c r="C1177" t="s">
        <v>4941</v>
      </c>
      <c r="F1177" t="s">
        <v>4940</v>
      </c>
      <c r="G1177" t="s">
        <v>10</v>
      </c>
      <c r="H1177" t="s">
        <v>9</v>
      </c>
      <c r="I1177" t="s">
        <v>4939</v>
      </c>
      <c r="J1177">
        <v>60073971</v>
      </c>
      <c r="K1177" t="s">
        <v>1128</v>
      </c>
      <c r="L1177" t="s">
        <v>1127</v>
      </c>
      <c r="M1177" t="s">
        <v>38</v>
      </c>
      <c r="N1177">
        <v>4</v>
      </c>
      <c r="O1177" t="s">
        <v>4938</v>
      </c>
      <c r="P1177" t="s">
        <v>4937</v>
      </c>
      <c r="Q1177" t="s">
        <v>4936</v>
      </c>
      <c r="R1177" s="7">
        <v>38565</v>
      </c>
      <c r="S1177" s="8">
        <f t="shared" si="144"/>
        <v>2005</v>
      </c>
      <c r="T1177" s="8">
        <v>2005</v>
      </c>
      <c r="U1177" s="8">
        <f t="shared" si="145"/>
        <v>17</v>
      </c>
      <c r="V1177" s="7">
        <v>38565</v>
      </c>
      <c r="W1177" t="s">
        <v>151</v>
      </c>
      <c r="X1177" s="2">
        <v>1.6519999999999999</v>
      </c>
      <c r="Y1177" s="6">
        <f t="shared" si="146"/>
        <v>4.409919649769093E-2</v>
      </c>
      <c r="AA1177" t="s">
        <v>150</v>
      </c>
      <c r="AB1177">
        <v>17337</v>
      </c>
      <c r="AD1177" t="s">
        <v>2</v>
      </c>
      <c r="AE1177">
        <v>53</v>
      </c>
      <c r="AF1177" t="s">
        <v>526</v>
      </c>
      <c r="AH1177" t="s">
        <v>4935</v>
      </c>
      <c r="AI1177" t="s">
        <v>4934</v>
      </c>
      <c r="AJ1177" t="s">
        <v>4933</v>
      </c>
      <c r="AK1177" t="s">
        <v>4932</v>
      </c>
      <c r="AL1177">
        <v>112</v>
      </c>
      <c r="AM1177" s="5">
        <f t="shared" si="147"/>
        <v>6.5882352941176467</v>
      </c>
      <c r="AN1177" s="4">
        <f t="shared" si="148"/>
        <v>9.9783949929839414E-3</v>
      </c>
      <c r="AO1177" s="3"/>
      <c r="AP1177">
        <v>0</v>
      </c>
      <c r="AQ1177" t="s">
        <v>74</v>
      </c>
      <c r="AR1177" t="s">
        <v>4931</v>
      </c>
      <c r="AS1177" t="s">
        <v>73</v>
      </c>
      <c r="AT1177" s="2" t="s">
        <v>0</v>
      </c>
      <c r="AU1177" s="1">
        <f t="shared" si="149"/>
        <v>3.3862956046278834</v>
      </c>
      <c r="AV1177" s="1">
        <f t="shared" si="150"/>
        <v>2.7038795745337434</v>
      </c>
      <c r="AW1177" s="1">
        <f t="shared" si="151"/>
        <v>2.0214635444396034</v>
      </c>
    </row>
    <row r="1178" spans="1:49" x14ac:dyDescent="0.2">
      <c r="A1178">
        <v>1176</v>
      </c>
      <c r="B1178" t="s">
        <v>4930</v>
      </c>
      <c r="C1178" t="s">
        <v>4929</v>
      </c>
      <c r="F1178" t="s">
        <v>4928</v>
      </c>
      <c r="G1178" t="s">
        <v>10</v>
      </c>
      <c r="H1178" t="s">
        <v>9</v>
      </c>
      <c r="I1178" t="s">
        <v>4927</v>
      </c>
      <c r="J1178">
        <v>60003416</v>
      </c>
      <c r="K1178" t="s">
        <v>500</v>
      </c>
      <c r="L1178" t="s">
        <v>499</v>
      </c>
      <c r="M1178" t="s">
        <v>68</v>
      </c>
      <c r="N1178">
        <v>4</v>
      </c>
      <c r="O1178" t="s">
        <v>4926</v>
      </c>
      <c r="P1178" t="s">
        <v>4925</v>
      </c>
      <c r="Q1178" t="s">
        <v>4924</v>
      </c>
      <c r="R1178" s="7">
        <v>38565</v>
      </c>
      <c r="S1178" s="8">
        <f t="shared" si="144"/>
        <v>2005</v>
      </c>
      <c r="T1178" s="8">
        <v>2005</v>
      </c>
      <c r="U1178" s="8">
        <f t="shared" si="145"/>
        <v>17</v>
      </c>
      <c r="V1178" s="7">
        <v>38565</v>
      </c>
      <c r="W1178" t="s">
        <v>151</v>
      </c>
      <c r="X1178" s="2">
        <v>1.6519999999999999</v>
      </c>
      <c r="Y1178" s="6">
        <f t="shared" si="146"/>
        <v>4.409919649769093E-2</v>
      </c>
      <c r="AA1178" t="s">
        <v>150</v>
      </c>
      <c r="AB1178">
        <v>17337</v>
      </c>
      <c r="AD1178" t="s">
        <v>2</v>
      </c>
      <c r="AE1178">
        <v>53</v>
      </c>
      <c r="AF1178" t="s">
        <v>4571</v>
      </c>
      <c r="AH1178" t="s">
        <v>4923</v>
      </c>
      <c r="AI1178" t="s">
        <v>4922</v>
      </c>
      <c r="AJ1178" t="s">
        <v>4921</v>
      </c>
      <c r="AK1178" t="s">
        <v>4920</v>
      </c>
      <c r="AL1178">
        <v>30</v>
      </c>
      <c r="AM1178" s="5">
        <f t="shared" si="147"/>
        <v>1.7647058823529411</v>
      </c>
      <c r="AN1178" s="4">
        <f t="shared" si="148"/>
        <v>2.6727843731206985E-3</v>
      </c>
      <c r="AO1178" s="3"/>
      <c r="AP1178">
        <v>0</v>
      </c>
      <c r="AQ1178" t="s">
        <v>1247</v>
      </c>
      <c r="AR1178">
        <v>7501</v>
      </c>
      <c r="AS1178" t="s">
        <v>1246</v>
      </c>
      <c r="AT1178" s="2" t="s">
        <v>0</v>
      </c>
      <c r="AU1178" s="1">
        <f t="shared" si="149"/>
        <v>3.1671272860319859</v>
      </c>
      <c r="AV1178" s="1">
        <f t="shared" si="150"/>
        <v>2.3385990435405812</v>
      </c>
      <c r="AW1178" s="1">
        <f t="shared" si="151"/>
        <v>1.5100708010491766</v>
      </c>
    </row>
    <row r="1179" spans="1:49" x14ac:dyDescent="0.2">
      <c r="A1179">
        <v>1177</v>
      </c>
      <c r="B1179" t="s">
        <v>4919</v>
      </c>
      <c r="C1179" t="s">
        <v>4918</v>
      </c>
      <c r="F1179" t="s">
        <v>4917</v>
      </c>
      <c r="G1179" t="s">
        <v>10</v>
      </c>
      <c r="H1179" t="s">
        <v>9</v>
      </c>
      <c r="I1179" t="s">
        <v>244</v>
      </c>
      <c r="J1179">
        <v>60030526</v>
      </c>
      <c r="K1179" t="s">
        <v>243</v>
      </c>
      <c r="L1179" t="s">
        <v>242</v>
      </c>
      <c r="M1179" t="s">
        <v>68</v>
      </c>
      <c r="N1179">
        <v>4</v>
      </c>
      <c r="O1179" t="s">
        <v>4916</v>
      </c>
      <c r="P1179" t="s">
        <v>4915</v>
      </c>
      <c r="Q1179" t="s">
        <v>4914</v>
      </c>
      <c r="R1179" s="7">
        <v>38565</v>
      </c>
      <c r="S1179" s="8">
        <f t="shared" si="144"/>
        <v>2005</v>
      </c>
      <c r="T1179" s="8">
        <v>2005</v>
      </c>
      <c r="U1179" s="8">
        <f t="shared" si="145"/>
        <v>17</v>
      </c>
      <c r="V1179" s="7">
        <v>38565</v>
      </c>
      <c r="W1179" t="s">
        <v>151</v>
      </c>
      <c r="X1179" s="2">
        <v>1.6519999999999999</v>
      </c>
      <c r="Y1179" s="6">
        <f t="shared" si="146"/>
        <v>4.409919649769093E-2</v>
      </c>
      <c r="AA1179" t="s">
        <v>150</v>
      </c>
      <c r="AB1179">
        <v>17337</v>
      </c>
      <c r="AD1179" t="s">
        <v>2</v>
      </c>
      <c r="AE1179">
        <v>53</v>
      </c>
      <c r="AF1179" t="s">
        <v>4571</v>
      </c>
      <c r="AH1179" t="s">
        <v>4913</v>
      </c>
      <c r="AI1179" t="s">
        <v>4912</v>
      </c>
      <c r="AJ1179" t="s">
        <v>4911</v>
      </c>
      <c r="AK1179" t="s">
        <v>4910</v>
      </c>
      <c r="AL1179">
        <v>46</v>
      </c>
      <c r="AM1179" s="5">
        <f t="shared" si="147"/>
        <v>2.7058823529411766</v>
      </c>
      <c r="AN1179" s="4">
        <f t="shared" si="148"/>
        <v>4.0982693721184045E-3</v>
      </c>
      <c r="AO1179" s="3"/>
      <c r="AP1179">
        <v>0</v>
      </c>
      <c r="AR1179" t="s">
        <v>1</v>
      </c>
      <c r="AT1179" s="2" t="s">
        <v>0</v>
      </c>
      <c r="AU1179" s="1">
        <f t="shared" si="149"/>
        <v>3.2098918360019173</v>
      </c>
      <c r="AV1179" s="1">
        <f t="shared" si="150"/>
        <v>2.4098732934904668</v>
      </c>
      <c r="AW1179" s="1">
        <f t="shared" si="151"/>
        <v>1.609854750979016</v>
      </c>
    </row>
    <row r="1180" spans="1:49" x14ac:dyDescent="0.2">
      <c r="A1180">
        <v>1178</v>
      </c>
      <c r="B1180" t="s">
        <v>4909</v>
      </c>
      <c r="C1180" t="s">
        <v>4908</v>
      </c>
      <c r="F1180" t="s">
        <v>4907</v>
      </c>
      <c r="G1180" t="s">
        <v>10</v>
      </c>
      <c r="H1180" t="s">
        <v>9</v>
      </c>
      <c r="I1180" t="s">
        <v>1232</v>
      </c>
      <c r="J1180" t="s">
        <v>4906</v>
      </c>
      <c r="K1180" t="s">
        <v>4905</v>
      </c>
      <c r="L1180" t="s">
        <v>4904</v>
      </c>
      <c r="M1180" t="s">
        <v>309</v>
      </c>
      <c r="N1180">
        <v>7</v>
      </c>
      <c r="O1180" t="s">
        <v>4903</v>
      </c>
      <c r="P1180" t="s">
        <v>4902</v>
      </c>
      <c r="Q1180" t="s">
        <v>4901</v>
      </c>
      <c r="R1180" s="7">
        <v>38565</v>
      </c>
      <c r="S1180" s="8">
        <f t="shared" si="144"/>
        <v>2005</v>
      </c>
      <c r="T1180" s="8">
        <v>2005</v>
      </c>
      <c r="U1180" s="8">
        <f t="shared" si="145"/>
        <v>17</v>
      </c>
      <c r="V1180" s="7">
        <v>38565</v>
      </c>
      <c r="W1180" t="s">
        <v>151</v>
      </c>
      <c r="X1180" s="2">
        <v>1.6519999999999999</v>
      </c>
      <c r="Y1180" s="6">
        <f t="shared" si="146"/>
        <v>4.409919649769093E-2</v>
      </c>
      <c r="AA1180" t="s">
        <v>150</v>
      </c>
      <c r="AB1180">
        <v>17337</v>
      </c>
      <c r="AD1180" t="s">
        <v>2</v>
      </c>
      <c r="AE1180">
        <v>53</v>
      </c>
      <c r="AF1180" t="s">
        <v>4571</v>
      </c>
      <c r="AH1180" t="s">
        <v>4900</v>
      </c>
      <c r="AI1180" t="s">
        <v>4899</v>
      </c>
      <c r="AJ1180" t="s">
        <v>4898</v>
      </c>
      <c r="AK1180" t="s">
        <v>4897</v>
      </c>
      <c r="AL1180">
        <v>10</v>
      </c>
      <c r="AM1180" s="5">
        <f t="shared" si="147"/>
        <v>0.58823529411764708</v>
      </c>
      <c r="AN1180" s="4">
        <f t="shared" si="148"/>
        <v>8.9092812437356617E-4</v>
      </c>
      <c r="AO1180" s="3"/>
      <c r="AP1180">
        <v>0</v>
      </c>
      <c r="AR1180" t="s">
        <v>1</v>
      </c>
      <c r="AT1180" s="2" t="s">
        <v>0</v>
      </c>
      <c r="AU1180" s="1">
        <f t="shared" si="149"/>
        <v>3.1136715985695722</v>
      </c>
      <c r="AV1180" s="1">
        <f t="shared" si="150"/>
        <v>2.2495062311032248</v>
      </c>
      <c r="AW1180" s="1">
        <f t="shared" si="151"/>
        <v>1.3853408636368774</v>
      </c>
    </row>
    <row r="1181" spans="1:49" x14ac:dyDescent="0.2">
      <c r="A1181">
        <v>1179</v>
      </c>
      <c r="B1181" t="s">
        <v>4896</v>
      </c>
      <c r="C1181" t="s">
        <v>4895</v>
      </c>
      <c r="F1181" t="s">
        <v>4894</v>
      </c>
      <c r="G1181" t="s">
        <v>10</v>
      </c>
      <c r="H1181" t="s">
        <v>9</v>
      </c>
      <c r="I1181" t="s">
        <v>4893</v>
      </c>
      <c r="J1181">
        <v>60029470</v>
      </c>
      <c r="K1181" t="s">
        <v>4892</v>
      </c>
      <c r="L1181" t="s">
        <v>695</v>
      </c>
      <c r="M1181" t="s">
        <v>48</v>
      </c>
      <c r="N1181">
        <v>1</v>
      </c>
      <c r="O1181" t="s">
        <v>4891</v>
      </c>
      <c r="P1181">
        <v>7101875340</v>
      </c>
      <c r="Q1181">
        <v>60029470</v>
      </c>
      <c r="R1181" s="7">
        <v>38565</v>
      </c>
      <c r="S1181" s="8">
        <f t="shared" si="144"/>
        <v>2005</v>
      </c>
      <c r="T1181" s="8">
        <v>2005</v>
      </c>
      <c r="U1181" s="8">
        <f t="shared" si="145"/>
        <v>17</v>
      </c>
      <c r="V1181" s="7">
        <v>38565</v>
      </c>
      <c r="W1181" t="s">
        <v>151</v>
      </c>
      <c r="X1181" s="2">
        <v>1.6519999999999999</v>
      </c>
      <c r="Y1181" s="6">
        <f t="shared" si="146"/>
        <v>4.409919649769093E-2</v>
      </c>
      <c r="AA1181" t="s">
        <v>150</v>
      </c>
      <c r="AB1181">
        <v>17337</v>
      </c>
      <c r="AD1181" t="s">
        <v>2</v>
      </c>
      <c r="AE1181">
        <v>53</v>
      </c>
      <c r="AF1181" t="s">
        <v>526</v>
      </c>
      <c r="AH1181" t="s">
        <v>4890</v>
      </c>
      <c r="AI1181" t="s">
        <v>4889</v>
      </c>
      <c r="AJ1181" t="s">
        <v>4888</v>
      </c>
      <c r="AK1181" t="s">
        <v>4887</v>
      </c>
      <c r="AL1181">
        <v>8</v>
      </c>
      <c r="AM1181" s="5">
        <f t="shared" si="147"/>
        <v>0.47058823529411764</v>
      </c>
      <c r="AN1181" s="4">
        <f t="shared" si="148"/>
        <v>7.1274249949885291E-4</v>
      </c>
      <c r="AO1181" s="3"/>
      <c r="AP1181">
        <v>0</v>
      </c>
      <c r="AR1181" t="s">
        <v>1</v>
      </c>
      <c r="AT1181" s="2" t="s">
        <v>0</v>
      </c>
      <c r="AU1181" s="1">
        <f t="shared" si="149"/>
        <v>3.1083260298233308</v>
      </c>
      <c r="AV1181" s="1">
        <f t="shared" si="150"/>
        <v>2.2405969498594893</v>
      </c>
      <c r="AW1181" s="1">
        <f t="shared" si="151"/>
        <v>1.3728678698956476</v>
      </c>
    </row>
    <row r="1182" spans="1:49" x14ac:dyDescent="0.2">
      <c r="A1182">
        <v>1180</v>
      </c>
      <c r="B1182" t="s">
        <v>4886</v>
      </c>
      <c r="C1182" t="s">
        <v>4885</v>
      </c>
      <c r="F1182" t="s">
        <v>4884</v>
      </c>
      <c r="G1182" t="s">
        <v>10</v>
      </c>
      <c r="H1182" t="s">
        <v>9</v>
      </c>
      <c r="I1182" t="s">
        <v>4883</v>
      </c>
      <c r="J1182">
        <v>60032144</v>
      </c>
      <c r="K1182" t="s">
        <v>497</v>
      </c>
      <c r="L1182" t="s">
        <v>306</v>
      </c>
      <c r="M1182" t="s">
        <v>305</v>
      </c>
      <c r="N1182">
        <v>2</v>
      </c>
      <c r="O1182" t="s">
        <v>4882</v>
      </c>
      <c r="P1182" t="s">
        <v>4881</v>
      </c>
      <c r="Q1182" t="s">
        <v>576</v>
      </c>
      <c r="R1182" s="7">
        <v>38565</v>
      </c>
      <c r="S1182" s="8">
        <f t="shared" si="144"/>
        <v>2005</v>
      </c>
      <c r="T1182" s="8">
        <v>2005</v>
      </c>
      <c r="U1182" s="8">
        <f t="shared" si="145"/>
        <v>17</v>
      </c>
      <c r="V1182" s="7">
        <v>38565</v>
      </c>
      <c r="W1182" t="s">
        <v>151</v>
      </c>
      <c r="X1182" s="2">
        <v>1.6519999999999999</v>
      </c>
      <c r="Y1182" s="6">
        <f t="shared" si="146"/>
        <v>4.409919649769093E-2</v>
      </c>
      <c r="AA1182" t="s">
        <v>150</v>
      </c>
      <c r="AB1182">
        <v>17337</v>
      </c>
      <c r="AD1182" t="s">
        <v>2</v>
      </c>
      <c r="AE1182">
        <v>53</v>
      </c>
      <c r="AF1182" t="s">
        <v>526</v>
      </c>
      <c r="AH1182" t="s">
        <v>4880</v>
      </c>
      <c r="AI1182" t="s">
        <v>4879</v>
      </c>
      <c r="AJ1182" t="s">
        <v>4878</v>
      </c>
      <c r="AK1182" t="s">
        <v>4877</v>
      </c>
      <c r="AL1182">
        <v>3</v>
      </c>
      <c r="AM1182" s="5">
        <f t="shared" si="147"/>
        <v>0.17647058823529413</v>
      </c>
      <c r="AN1182" s="4">
        <f t="shared" si="148"/>
        <v>2.6727843731206988E-4</v>
      </c>
      <c r="AO1182" s="3"/>
      <c r="AP1182">
        <v>0</v>
      </c>
      <c r="AR1182" t="s">
        <v>1</v>
      </c>
      <c r="AT1182" s="2" t="s">
        <v>0</v>
      </c>
      <c r="AU1182" s="1">
        <f t="shared" si="149"/>
        <v>3.094962107957727</v>
      </c>
      <c r="AV1182" s="1">
        <f t="shared" si="150"/>
        <v>2.21832374675015</v>
      </c>
      <c r="AW1182" s="1">
        <f t="shared" si="151"/>
        <v>1.3416853855425726</v>
      </c>
    </row>
    <row r="1183" spans="1:49" x14ac:dyDescent="0.2">
      <c r="A1183">
        <v>1181</v>
      </c>
      <c r="B1183" t="s">
        <v>4876</v>
      </c>
      <c r="C1183" t="s">
        <v>4875</v>
      </c>
      <c r="F1183" t="s">
        <v>4874</v>
      </c>
      <c r="G1183" t="s">
        <v>10</v>
      </c>
      <c r="H1183" t="s">
        <v>9</v>
      </c>
      <c r="I1183" t="s">
        <v>279</v>
      </c>
      <c r="J1183">
        <v>60013983</v>
      </c>
      <c r="K1183" t="s">
        <v>116</v>
      </c>
      <c r="L1183" t="s">
        <v>115</v>
      </c>
      <c r="M1183" t="s">
        <v>114</v>
      </c>
      <c r="N1183">
        <v>2</v>
      </c>
      <c r="O1183" t="s">
        <v>4873</v>
      </c>
      <c r="P1183" t="s">
        <v>277</v>
      </c>
      <c r="Q1183" t="s">
        <v>113</v>
      </c>
      <c r="R1183" s="7">
        <v>38565</v>
      </c>
      <c r="S1183" s="8">
        <f t="shared" si="144"/>
        <v>2005</v>
      </c>
      <c r="T1183" s="8">
        <v>2005</v>
      </c>
      <c r="U1183" s="8">
        <f t="shared" si="145"/>
        <v>17</v>
      </c>
      <c r="V1183" s="7">
        <v>38565</v>
      </c>
      <c r="W1183" t="s">
        <v>151</v>
      </c>
      <c r="X1183" s="2">
        <v>1.6519999999999999</v>
      </c>
      <c r="Y1183" s="6">
        <f t="shared" si="146"/>
        <v>4.409919649769093E-2</v>
      </c>
      <c r="AA1183" t="s">
        <v>150</v>
      </c>
      <c r="AB1183">
        <v>17337</v>
      </c>
      <c r="AD1183" t="s">
        <v>2</v>
      </c>
      <c r="AE1183">
        <v>53</v>
      </c>
      <c r="AF1183" t="s">
        <v>526</v>
      </c>
      <c r="AH1183" t="s">
        <v>4872</v>
      </c>
      <c r="AI1183" t="s">
        <v>4871</v>
      </c>
      <c r="AJ1183" t="s">
        <v>4870</v>
      </c>
      <c r="AK1183" t="s">
        <v>4869</v>
      </c>
      <c r="AL1183">
        <v>56</v>
      </c>
      <c r="AM1183" s="5">
        <f t="shared" si="147"/>
        <v>3.2941176470588234</v>
      </c>
      <c r="AN1183" s="4">
        <f t="shared" si="148"/>
        <v>4.9891974964919707E-3</v>
      </c>
      <c r="AO1183" s="3"/>
      <c r="AP1183">
        <v>0</v>
      </c>
      <c r="AQ1183" t="s">
        <v>322</v>
      </c>
      <c r="AR1183" t="s">
        <v>276</v>
      </c>
      <c r="AS1183" t="s">
        <v>321</v>
      </c>
      <c r="AT1183" s="2" t="s">
        <v>0</v>
      </c>
      <c r="AU1183" s="1">
        <f t="shared" si="149"/>
        <v>3.2366196797331241</v>
      </c>
      <c r="AV1183" s="1">
        <f t="shared" si="150"/>
        <v>2.454419699709145</v>
      </c>
      <c r="AW1183" s="1">
        <f t="shared" si="151"/>
        <v>1.6722197196851658</v>
      </c>
    </row>
    <row r="1184" spans="1:49" x14ac:dyDescent="0.2">
      <c r="A1184">
        <v>1182</v>
      </c>
      <c r="B1184" t="s">
        <v>4868</v>
      </c>
      <c r="C1184" t="s">
        <v>4867</v>
      </c>
      <c r="F1184" t="s">
        <v>4866</v>
      </c>
      <c r="G1184" t="s">
        <v>10</v>
      </c>
      <c r="H1184" t="s">
        <v>9</v>
      </c>
      <c r="I1184" t="s">
        <v>4865</v>
      </c>
      <c r="J1184">
        <v>60003892</v>
      </c>
      <c r="K1184" t="s">
        <v>193</v>
      </c>
      <c r="L1184" t="s">
        <v>192</v>
      </c>
      <c r="M1184" t="s">
        <v>38</v>
      </c>
      <c r="N1184">
        <v>3</v>
      </c>
      <c r="O1184" t="s">
        <v>4864</v>
      </c>
      <c r="P1184" t="s">
        <v>4863</v>
      </c>
      <c r="Q1184" t="s">
        <v>191</v>
      </c>
      <c r="R1184" s="7">
        <v>38565</v>
      </c>
      <c r="S1184" s="8">
        <f t="shared" si="144"/>
        <v>2005</v>
      </c>
      <c r="T1184" s="8">
        <v>2005</v>
      </c>
      <c r="U1184" s="8">
        <f t="shared" si="145"/>
        <v>17</v>
      </c>
      <c r="V1184" s="7">
        <v>38565</v>
      </c>
      <c r="W1184" t="s">
        <v>769</v>
      </c>
      <c r="X1184" s="2">
        <v>0.65500000000000003</v>
      </c>
      <c r="Y1184" s="6">
        <f t="shared" si="146"/>
        <v>1.7484850911614749E-2</v>
      </c>
      <c r="AA1184">
        <v>189375</v>
      </c>
      <c r="AB1184">
        <v>26051</v>
      </c>
      <c r="AD1184" t="s">
        <v>2</v>
      </c>
      <c r="AE1184">
        <v>47</v>
      </c>
      <c r="AF1184">
        <v>3</v>
      </c>
      <c r="AH1184" t="s">
        <v>4862</v>
      </c>
      <c r="AI1184" t="s">
        <v>4861</v>
      </c>
      <c r="AJ1184" t="s">
        <v>4860</v>
      </c>
      <c r="AK1184" t="s">
        <v>4859</v>
      </c>
      <c r="AL1184">
        <v>7</v>
      </c>
      <c r="AM1184" s="5">
        <f t="shared" si="147"/>
        <v>0.41176470588235292</v>
      </c>
      <c r="AN1184" s="4">
        <f t="shared" si="148"/>
        <v>6.2364968706149634E-4</v>
      </c>
      <c r="AO1184" s="3"/>
      <c r="AP1184">
        <v>0</v>
      </c>
      <c r="AQ1184" t="s">
        <v>563</v>
      </c>
      <c r="AR1184" t="s">
        <v>4858</v>
      </c>
      <c r="AS1184" t="s">
        <v>562</v>
      </c>
      <c r="AT1184" s="2" t="s">
        <v>0</v>
      </c>
      <c r="AU1184" s="1">
        <f t="shared" si="149"/>
        <v>1.2426490544248772</v>
      </c>
      <c r="AV1184" s="1">
        <f t="shared" si="150"/>
        <v>0.90542502993381213</v>
      </c>
      <c r="AW1184" s="1">
        <f t="shared" si="151"/>
        <v>0.56820100544274721</v>
      </c>
    </row>
    <row r="1185" spans="1:49" x14ac:dyDescent="0.2">
      <c r="A1185">
        <v>1183</v>
      </c>
      <c r="B1185" t="s">
        <v>4857</v>
      </c>
      <c r="C1185" t="s">
        <v>4856</v>
      </c>
      <c r="F1185" t="s">
        <v>4855</v>
      </c>
      <c r="G1185" t="s">
        <v>10</v>
      </c>
      <c r="H1185" t="s">
        <v>9</v>
      </c>
      <c r="I1185" t="s">
        <v>555</v>
      </c>
      <c r="J1185" t="s">
        <v>1381</v>
      </c>
      <c r="K1185" t="s">
        <v>1380</v>
      </c>
      <c r="L1185" t="s">
        <v>1379</v>
      </c>
      <c r="M1185" t="s">
        <v>744</v>
      </c>
      <c r="N1185">
        <v>2</v>
      </c>
      <c r="O1185" t="s">
        <v>1250</v>
      </c>
      <c r="P1185" t="s">
        <v>1249</v>
      </c>
      <c r="Q1185" t="s">
        <v>4854</v>
      </c>
      <c r="R1185" s="7">
        <v>38565</v>
      </c>
      <c r="S1185" s="8">
        <f t="shared" si="144"/>
        <v>2005</v>
      </c>
      <c r="T1185" s="8">
        <v>2005</v>
      </c>
      <c r="U1185" s="8">
        <f t="shared" si="145"/>
        <v>17</v>
      </c>
      <c r="V1185" s="7">
        <v>38565</v>
      </c>
      <c r="W1185" t="s">
        <v>151</v>
      </c>
      <c r="X1185" s="2">
        <v>1.6519999999999999</v>
      </c>
      <c r="Y1185" s="6">
        <f t="shared" si="146"/>
        <v>4.409919649769093E-2</v>
      </c>
      <c r="AA1185" t="s">
        <v>150</v>
      </c>
      <c r="AB1185">
        <v>17337</v>
      </c>
      <c r="AD1185" t="s">
        <v>2</v>
      </c>
      <c r="AE1185">
        <v>53</v>
      </c>
      <c r="AF1185" t="s">
        <v>4571</v>
      </c>
      <c r="AH1185" t="s">
        <v>4853</v>
      </c>
      <c r="AI1185" t="s">
        <v>4852</v>
      </c>
      <c r="AJ1185" t="s">
        <v>4851</v>
      </c>
      <c r="AK1185" t="s">
        <v>4850</v>
      </c>
      <c r="AL1185">
        <v>62</v>
      </c>
      <c r="AM1185" s="5">
        <f t="shared" si="147"/>
        <v>3.6470588235294117</v>
      </c>
      <c r="AN1185" s="4">
        <f t="shared" si="148"/>
        <v>5.5237543711161097E-3</v>
      </c>
      <c r="AO1185" s="3"/>
      <c r="AP1185">
        <v>0</v>
      </c>
      <c r="AQ1185" t="s">
        <v>216</v>
      </c>
      <c r="AR1185" t="s">
        <v>1122</v>
      </c>
      <c r="AS1185" t="s">
        <v>214</v>
      </c>
      <c r="AT1185" s="2" t="s">
        <v>0</v>
      </c>
      <c r="AU1185" s="1">
        <f t="shared" si="149"/>
        <v>3.2526563859718487</v>
      </c>
      <c r="AV1185" s="1">
        <f t="shared" si="150"/>
        <v>2.4811475434403518</v>
      </c>
      <c r="AW1185" s="1">
        <f t="shared" si="151"/>
        <v>1.7096387009088554</v>
      </c>
    </row>
    <row r="1186" spans="1:49" x14ac:dyDescent="0.2">
      <c r="A1186">
        <v>1184</v>
      </c>
      <c r="B1186" t="s">
        <v>4849</v>
      </c>
      <c r="C1186" t="s">
        <v>4848</v>
      </c>
      <c r="F1186" t="s">
        <v>4847</v>
      </c>
      <c r="G1186" t="s">
        <v>10</v>
      </c>
      <c r="H1186" t="s">
        <v>9</v>
      </c>
      <c r="I1186" t="s">
        <v>4846</v>
      </c>
      <c r="J1186" t="s">
        <v>4845</v>
      </c>
      <c r="K1186" t="s">
        <v>4844</v>
      </c>
      <c r="L1186" t="s">
        <v>4843</v>
      </c>
      <c r="M1186" t="s">
        <v>4842</v>
      </c>
      <c r="N1186">
        <v>3</v>
      </c>
      <c r="O1186" t="s">
        <v>4841</v>
      </c>
      <c r="P1186" t="s">
        <v>4840</v>
      </c>
      <c r="Q1186" t="s">
        <v>4839</v>
      </c>
      <c r="R1186" s="7">
        <v>38565</v>
      </c>
      <c r="S1186" s="8">
        <f t="shared" si="144"/>
        <v>2005</v>
      </c>
      <c r="T1186" s="8">
        <v>2005</v>
      </c>
      <c r="U1186" s="8">
        <f t="shared" si="145"/>
        <v>17</v>
      </c>
      <c r="V1186" s="7">
        <v>38565</v>
      </c>
      <c r="W1186" t="s">
        <v>151</v>
      </c>
      <c r="X1186" s="2">
        <v>1.6519999999999999</v>
      </c>
      <c r="Y1186" s="6">
        <f t="shared" si="146"/>
        <v>4.409919649769093E-2</v>
      </c>
      <c r="AA1186" t="s">
        <v>150</v>
      </c>
      <c r="AB1186">
        <v>17337</v>
      </c>
      <c r="AD1186" t="s">
        <v>2</v>
      </c>
      <c r="AE1186">
        <v>53</v>
      </c>
      <c r="AF1186" t="s">
        <v>4571</v>
      </c>
      <c r="AH1186" t="s">
        <v>4838</v>
      </c>
      <c r="AI1186" t="s">
        <v>4837</v>
      </c>
      <c r="AJ1186" t="s">
        <v>4836</v>
      </c>
      <c r="AK1186" t="s">
        <v>4835</v>
      </c>
      <c r="AL1186">
        <v>17</v>
      </c>
      <c r="AM1186" s="5">
        <f t="shared" si="147"/>
        <v>1</v>
      </c>
      <c r="AN1186" s="4">
        <f t="shared" si="148"/>
        <v>1.5145778114350624E-3</v>
      </c>
      <c r="AO1186" s="3"/>
      <c r="AP1186">
        <v>0</v>
      </c>
      <c r="AQ1186" t="s">
        <v>74</v>
      </c>
      <c r="AR1186" t="s">
        <v>1</v>
      </c>
      <c r="AS1186" t="s">
        <v>73</v>
      </c>
      <c r="AT1186" s="2" t="s">
        <v>0</v>
      </c>
      <c r="AU1186" s="1">
        <f t="shared" si="149"/>
        <v>3.132381089181417</v>
      </c>
      <c r="AV1186" s="1">
        <f t="shared" si="150"/>
        <v>2.2806887154562996</v>
      </c>
      <c r="AW1186" s="1">
        <f t="shared" si="151"/>
        <v>1.4289963417311822</v>
      </c>
    </row>
    <row r="1187" spans="1:49" x14ac:dyDescent="0.2">
      <c r="A1187">
        <v>1185</v>
      </c>
      <c r="B1187" t="s">
        <v>4834</v>
      </c>
      <c r="C1187" t="s">
        <v>4833</v>
      </c>
      <c r="F1187" t="s">
        <v>4832</v>
      </c>
      <c r="G1187" t="s">
        <v>10</v>
      </c>
      <c r="H1187" t="s">
        <v>9</v>
      </c>
      <c r="I1187" t="s">
        <v>4831</v>
      </c>
      <c r="J1187">
        <v>60031706</v>
      </c>
      <c r="K1187" t="s">
        <v>1417</v>
      </c>
      <c r="L1187" t="s">
        <v>1416</v>
      </c>
      <c r="M1187" t="s">
        <v>38</v>
      </c>
      <c r="N1187">
        <v>3</v>
      </c>
      <c r="O1187" t="s">
        <v>4830</v>
      </c>
      <c r="P1187" t="s">
        <v>4829</v>
      </c>
      <c r="Q1187" t="s">
        <v>4828</v>
      </c>
      <c r="R1187" s="7">
        <v>38565</v>
      </c>
      <c r="S1187" s="8">
        <f t="shared" si="144"/>
        <v>2005</v>
      </c>
      <c r="T1187" s="8">
        <v>2005</v>
      </c>
      <c r="U1187" s="8">
        <f t="shared" si="145"/>
        <v>17</v>
      </c>
      <c r="V1187" s="7">
        <v>38565</v>
      </c>
      <c r="W1187" t="s">
        <v>151</v>
      </c>
      <c r="X1187" s="2">
        <v>1.6519999999999999</v>
      </c>
      <c r="Y1187" s="6">
        <f t="shared" si="146"/>
        <v>4.409919649769093E-2</v>
      </c>
      <c r="AA1187" t="s">
        <v>150</v>
      </c>
      <c r="AB1187">
        <v>17337</v>
      </c>
      <c r="AD1187" t="s">
        <v>2</v>
      </c>
      <c r="AE1187">
        <v>53</v>
      </c>
      <c r="AF1187" t="s">
        <v>526</v>
      </c>
      <c r="AH1187" t="s">
        <v>4827</v>
      </c>
      <c r="AI1187" t="s">
        <v>4826</v>
      </c>
      <c r="AJ1187" t="s">
        <v>4825</v>
      </c>
      <c r="AK1187" t="s">
        <v>4824</v>
      </c>
      <c r="AL1187">
        <v>29</v>
      </c>
      <c r="AM1187" s="5">
        <f t="shared" si="147"/>
        <v>1.7058823529411764</v>
      </c>
      <c r="AN1187" s="4">
        <f t="shared" si="148"/>
        <v>2.5836915606833417E-3</v>
      </c>
      <c r="AO1187" s="3"/>
      <c r="AP1187">
        <v>0</v>
      </c>
      <c r="AR1187" t="s">
        <v>1</v>
      </c>
      <c r="AT1187" s="2" t="s">
        <v>0</v>
      </c>
      <c r="AU1187" s="1">
        <f t="shared" si="149"/>
        <v>3.1644545016588652</v>
      </c>
      <c r="AV1187" s="1">
        <f t="shared" si="150"/>
        <v>2.3341444029187133</v>
      </c>
      <c r="AW1187" s="1">
        <f t="shared" si="151"/>
        <v>1.5038343041785618</v>
      </c>
    </row>
    <row r="1188" spans="1:49" x14ac:dyDescent="0.2">
      <c r="A1188">
        <v>1186</v>
      </c>
      <c r="B1188" t="s">
        <v>4823</v>
      </c>
      <c r="C1188" t="s">
        <v>4822</v>
      </c>
      <c r="F1188" t="s">
        <v>4821</v>
      </c>
      <c r="G1188" t="s">
        <v>10</v>
      </c>
      <c r="H1188" t="s">
        <v>9</v>
      </c>
      <c r="I1188" t="s">
        <v>4820</v>
      </c>
      <c r="J1188" t="s">
        <v>4819</v>
      </c>
      <c r="K1188" t="s">
        <v>4818</v>
      </c>
      <c r="L1188" t="s">
        <v>4817</v>
      </c>
      <c r="M1188" t="s">
        <v>770</v>
      </c>
      <c r="N1188">
        <v>2</v>
      </c>
      <c r="O1188" t="s">
        <v>4816</v>
      </c>
      <c r="P1188" t="s">
        <v>4815</v>
      </c>
      <c r="Q1188" t="s">
        <v>4814</v>
      </c>
      <c r="R1188" s="7">
        <v>38565</v>
      </c>
      <c r="S1188" s="8">
        <f t="shared" si="144"/>
        <v>2005</v>
      </c>
      <c r="T1188" s="8">
        <v>2005</v>
      </c>
      <c r="U1188" s="8">
        <f t="shared" si="145"/>
        <v>17</v>
      </c>
      <c r="V1188" s="7">
        <v>38565</v>
      </c>
      <c r="W1188" t="s">
        <v>769</v>
      </c>
      <c r="X1188" s="2">
        <v>0.65500000000000003</v>
      </c>
      <c r="Y1188" s="6">
        <f t="shared" si="146"/>
        <v>1.7484850911614749E-2</v>
      </c>
      <c r="AA1188">
        <v>189375</v>
      </c>
      <c r="AB1188">
        <v>26051</v>
      </c>
      <c r="AD1188" t="s">
        <v>2</v>
      </c>
      <c r="AE1188">
        <v>47</v>
      </c>
      <c r="AF1188">
        <v>3</v>
      </c>
      <c r="AH1188" t="s">
        <v>4813</v>
      </c>
      <c r="AI1188" t="s">
        <v>4812</v>
      </c>
      <c r="AJ1188" t="s">
        <v>4811</v>
      </c>
      <c r="AK1188" t="s">
        <v>4810</v>
      </c>
      <c r="AL1188">
        <v>55</v>
      </c>
      <c r="AM1188" s="5">
        <f t="shared" si="147"/>
        <v>3.2352941176470589</v>
      </c>
      <c r="AN1188" s="4">
        <f t="shared" si="148"/>
        <v>4.9001046840546139E-3</v>
      </c>
      <c r="AO1188" s="3"/>
      <c r="AP1188">
        <v>0</v>
      </c>
      <c r="AQ1188" t="s">
        <v>110</v>
      </c>
      <c r="AR1188" t="s">
        <v>4809</v>
      </c>
      <c r="AS1188" t="s">
        <v>109</v>
      </c>
      <c r="AT1188" s="2" t="s">
        <v>0</v>
      </c>
      <c r="AU1188" s="1">
        <f t="shared" si="149"/>
        <v>1.3709427043346707</v>
      </c>
      <c r="AV1188" s="1">
        <f t="shared" si="150"/>
        <v>1.1192477797834681</v>
      </c>
      <c r="AW1188" s="1">
        <f t="shared" si="151"/>
        <v>0.86755285523226544</v>
      </c>
    </row>
    <row r="1189" spans="1:49" x14ac:dyDescent="0.2">
      <c r="A1189">
        <v>1187</v>
      </c>
      <c r="B1189" t="s">
        <v>4808</v>
      </c>
      <c r="C1189" t="s">
        <v>4807</v>
      </c>
      <c r="F1189" t="s">
        <v>4806</v>
      </c>
      <c r="G1189" t="s">
        <v>10</v>
      </c>
      <c r="H1189" t="s">
        <v>9</v>
      </c>
      <c r="I1189" t="s">
        <v>4805</v>
      </c>
      <c r="J1189">
        <v>60032144</v>
      </c>
      <c r="K1189" t="s">
        <v>497</v>
      </c>
      <c r="L1189" t="s">
        <v>306</v>
      </c>
      <c r="M1189" t="s">
        <v>305</v>
      </c>
      <c r="N1189">
        <v>2</v>
      </c>
      <c r="O1189" t="s">
        <v>4804</v>
      </c>
      <c r="P1189" t="s">
        <v>4803</v>
      </c>
      <c r="Q1189" t="s">
        <v>576</v>
      </c>
      <c r="R1189" s="7">
        <v>38565</v>
      </c>
      <c r="S1189" s="8">
        <f t="shared" si="144"/>
        <v>2005</v>
      </c>
      <c r="T1189" s="8">
        <v>2005</v>
      </c>
      <c r="U1189" s="8">
        <f t="shared" si="145"/>
        <v>17</v>
      </c>
      <c r="V1189" s="7">
        <v>38565</v>
      </c>
      <c r="W1189" t="s">
        <v>769</v>
      </c>
      <c r="X1189" s="2">
        <v>0.65500000000000003</v>
      </c>
      <c r="Y1189" s="6">
        <f t="shared" si="146"/>
        <v>1.7484850911614749E-2</v>
      </c>
      <c r="AA1189">
        <v>189375</v>
      </c>
      <c r="AB1189">
        <v>26051</v>
      </c>
      <c r="AD1189" t="s">
        <v>2</v>
      </c>
      <c r="AE1189">
        <v>47</v>
      </c>
      <c r="AF1189">
        <v>3</v>
      </c>
      <c r="AH1189" t="s">
        <v>4802</v>
      </c>
      <c r="AI1189" t="s">
        <v>4801</v>
      </c>
      <c r="AJ1189" t="s">
        <v>4800</v>
      </c>
      <c r="AK1189" t="s">
        <v>4799</v>
      </c>
      <c r="AL1189">
        <v>20</v>
      </c>
      <c r="AM1189" s="5">
        <f t="shared" si="147"/>
        <v>1.1764705882352942</v>
      </c>
      <c r="AN1189" s="4">
        <f t="shared" si="148"/>
        <v>1.7818562487471323E-3</v>
      </c>
      <c r="AO1189" s="3"/>
      <c r="AP1189">
        <v>0</v>
      </c>
      <c r="AQ1189" t="s">
        <v>4798</v>
      </c>
      <c r="AR1189" t="s">
        <v>568</v>
      </c>
      <c r="AS1189" t="s">
        <v>4797</v>
      </c>
      <c r="AT1189" s="2" t="s">
        <v>0</v>
      </c>
      <c r="AU1189" s="1">
        <f t="shared" si="149"/>
        <v>1.2773952512754463</v>
      </c>
      <c r="AV1189" s="1">
        <f t="shared" si="150"/>
        <v>0.963335358018094</v>
      </c>
      <c r="AW1189" s="1">
        <f t="shared" si="151"/>
        <v>0.64927546476074172</v>
      </c>
    </row>
    <row r="1190" spans="1:49" x14ac:dyDescent="0.2">
      <c r="A1190">
        <v>1188</v>
      </c>
      <c r="B1190" t="s">
        <v>4796</v>
      </c>
      <c r="C1190" t="s">
        <v>4795</v>
      </c>
      <c r="F1190" t="s">
        <v>4794</v>
      </c>
      <c r="G1190" t="s">
        <v>10</v>
      </c>
      <c r="H1190" t="s">
        <v>9</v>
      </c>
      <c r="I1190" t="s">
        <v>4793</v>
      </c>
      <c r="J1190">
        <v>60027561</v>
      </c>
      <c r="K1190" t="s">
        <v>4792</v>
      </c>
      <c r="L1190" t="s">
        <v>4791</v>
      </c>
      <c r="M1190" t="s">
        <v>38</v>
      </c>
      <c r="N1190">
        <v>2</v>
      </c>
      <c r="O1190" t="s">
        <v>4790</v>
      </c>
      <c r="P1190" t="s">
        <v>4789</v>
      </c>
      <c r="Q1190" t="s">
        <v>4788</v>
      </c>
      <c r="R1190" s="7">
        <v>38565</v>
      </c>
      <c r="S1190" s="8">
        <f t="shared" si="144"/>
        <v>2005</v>
      </c>
      <c r="T1190" s="8">
        <v>2005</v>
      </c>
      <c r="U1190" s="8">
        <f t="shared" si="145"/>
        <v>17</v>
      </c>
      <c r="V1190" s="7">
        <v>38565</v>
      </c>
      <c r="W1190" t="s">
        <v>151</v>
      </c>
      <c r="X1190" s="2">
        <v>1.6519999999999999</v>
      </c>
      <c r="Y1190" s="6">
        <f t="shared" si="146"/>
        <v>4.409919649769093E-2</v>
      </c>
      <c r="AA1190" t="s">
        <v>150</v>
      </c>
      <c r="AB1190">
        <v>17337</v>
      </c>
      <c r="AD1190" t="s">
        <v>2</v>
      </c>
      <c r="AE1190">
        <v>53</v>
      </c>
      <c r="AF1190" t="s">
        <v>526</v>
      </c>
      <c r="AH1190" t="s">
        <v>4787</v>
      </c>
      <c r="AI1190" t="s">
        <v>4786</v>
      </c>
      <c r="AJ1190" t="s">
        <v>4785</v>
      </c>
      <c r="AK1190" t="s">
        <v>4784</v>
      </c>
      <c r="AL1190">
        <v>12</v>
      </c>
      <c r="AM1190" s="5">
        <f t="shared" si="147"/>
        <v>0.70588235294117652</v>
      </c>
      <c r="AN1190" s="4">
        <f t="shared" si="148"/>
        <v>1.0691137492482795E-3</v>
      </c>
      <c r="AO1190" s="3"/>
      <c r="AP1190">
        <v>0</v>
      </c>
      <c r="AQ1190" t="s">
        <v>223</v>
      </c>
      <c r="AR1190" t="s">
        <v>4783</v>
      </c>
      <c r="AS1190" t="s">
        <v>222</v>
      </c>
      <c r="AT1190" s="2" t="s">
        <v>0</v>
      </c>
      <c r="AU1190" s="1">
        <f t="shared" si="149"/>
        <v>3.1190171673158136</v>
      </c>
      <c r="AV1190" s="1">
        <f t="shared" si="150"/>
        <v>2.2584155123469603</v>
      </c>
      <c r="AW1190" s="1">
        <f t="shared" si="151"/>
        <v>1.3978138573781074</v>
      </c>
    </row>
    <row r="1191" spans="1:49" x14ac:dyDescent="0.2">
      <c r="A1191">
        <v>1189</v>
      </c>
      <c r="B1191" t="s">
        <v>4782</v>
      </c>
      <c r="C1191" t="s">
        <v>4781</v>
      </c>
      <c r="F1191" t="s">
        <v>4780</v>
      </c>
      <c r="G1191" t="s">
        <v>10</v>
      </c>
      <c r="H1191" t="s">
        <v>9</v>
      </c>
      <c r="I1191" t="s">
        <v>4779</v>
      </c>
      <c r="J1191" t="s">
        <v>4778</v>
      </c>
      <c r="K1191" t="s">
        <v>4777</v>
      </c>
      <c r="L1191" t="s">
        <v>4776</v>
      </c>
      <c r="M1191" t="s">
        <v>4775</v>
      </c>
      <c r="N1191">
        <v>2</v>
      </c>
      <c r="O1191" t="s">
        <v>4774</v>
      </c>
      <c r="P1191" t="s">
        <v>4773</v>
      </c>
      <c r="Q1191" t="s">
        <v>4772</v>
      </c>
      <c r="R1191" s="7">
        <v>38565</v>
      </c>
      <c r="S1191" s="8">
        <f t="shared" si="144"/>
        <v>2005</v>
      </c>
      <c r="T1191" s="8">
        <v>2005</v>
      </c>
      <c r="U1191" s="8">
        <f t="shared" si="145"/>
        <v>17</v>
      </c>
      <c r="V1191" s="7">
        <v>38565</v>
      </c>
      <c r="W1191" t="s">
        <v>769</v>
      </c>
      <c r="X1191" s="2">
        <v>0.65500000000000003</v>
      </c>
      <c r="Y1191" s="6">
        <f t="shared" si="146"/>
        <v>1.7484850911614749E-2</v>
      </c>
      <c r="AA1191">
        <v>189375</v>
      </c>
      <c r="AB1191">
        <v>26051</v>
      </c>
      <c r="AD1191" t="s">
        <v>2</v>
      </c>
      <c r="AE1191">
        <v>47</v>
      </c>
      <c r="AF1191">
        <v>3</v>
      </c>
      <c r="AH1191" t="s">
        <v>4771</v>
      </c>
      <c r="AI1191" t="s">
        <v>4770</v>
      </c>
      <c r="AJ1191" t="s">
        <v>4769</v>
      </c>
      <c r="AK1191" t="s">
        <v>4768</v>
      </c>
      <c r="AL1191">
        <v>8</v>
      </c>
      <c r="AM1191" s="5">
        <f t="shared" si="147"/>
        <v>0.47058823529411764</v>
      </c>
      <c r="AN1191" s="4">
        <f t="shared" si="148"/>
        <v>7.1274249949885291E-4</v>
      </c>
      <c r="AO1191" s="3"/>
      <c r="AP1191">
        <v>0</v>
      </c>
      <c r="AQ1191" t="s">
        <v>4767</v>
      </c>
      <c r="AR1191" t="s">
        <v>1</v>
      </c>
      <c r="AS1191" t="s">
        <v>4766</v>
      </c>
      <c r="AT1191" s="2" t="s">
        <v>0</v>
      </c>
      <c r="AU1191" s="1">
        <f t="shared" si="149"/>
        <v>1.2453218387979978</v>
      </c>
      <c r="AV1191" s="1">
        <f t="shared" si="150"/>
        <v>0.9098796705556802</v>
      </c>
      <c r="AW1191" s="1">
        <f t="shared" si="151"/>
        <v>0.57443750231336221</v>
      </c>
    </row>
    <row r="1192" spans="1:49" x14ac:dyDescent="0.2">
      <c r="A1192">
        <v>1190</v>
      </c>
      <c r="B1192" t="s">
        <v>4765</v>
      </c>
      <c r="C1192" t="s">
        <v>4764</v>
      </c>
      <c r="F1192" t="s">
        <v>4763</v>
      </c>
      <c r="G1192" t="s">
        <v>10</v>
      </c>
      <c r="H1192" t="s">
        <v>9</v>
      </c>
      <c r="I1192" t="s">
        <v>4762</v>
      </c>
      <c r="J1192" t="s">
        <v>4761</v>
      </c>
      <c r="K1192" t="s">
        <v>4760</v>
      </c>
      <c r="L1192" t="s">
        <v>422</v>
      </c>
      <c r="M1192" t="s">
        <v>63</v>
      </c>
      <c r="N1192">
        <v>9</v>
      </c>
      <c r="O1192" t="s">
        <v>4759</v>
      </c>
      <c r="P1192" t="s">
        <v>4758</v>
      </c>
      <c r="Q1192" t="s">
        <v>4757</v>
      </c>
      <c r="R1192" s="7">
        <v>38565</v>
      </c>
      <c r="S1192" s="8">
        <f t="shared" si="144"/>
        <v>2005</v>
      </c>
      <c r="T1192" s="8">
        <v>2005</v>
      </c>
      <c r="U1192" s="8">
        <f t="shared" si="145"/>
        <v>17</v>
      </c>
      <c r="V1192" s="7">
        <v>38565</v>
      </c>
      <c r="W1192" t="s">
        <v>602</v>
      </c>
      <c r="X1192" s="2">
        <v>0.89600000000000002</v>
      </c>
      <c r="Y1192" s="6">
        <f t="shared" si="146"/>
        <v>2.3918208269934065E-2</v>
      </c>
      <c r="AA1192">
        <v>15393755</v>
      </c>
      <c r="AB1192">
        <v>21100855841</v>
      </c>
      <c r="AC1192">
        <v>15502376</v>
      </c>
      <c r="AD1192" t="s">
        <v>2</v>
      </c>
      <c r="AE1192">
        <v>72</v>
      </c>
      <c r="AF1192">
        <v>2</v>
      </c>
      <c r="AG1192">
        <v>26211</v>
      </c>
      <c r="AI1192" t="s">
        <v>4756</v>
      </c>
      <c r="AK1192" t="s">
        <v>4755</v>
      </c>
      <c r="AL1192">
        <v>17</v>
      </c>
      <c r="AM1192" s="5">
        <f t="shared" si="147"/>
        <v>1</v>
      </c>
      <c r="AN1192" s="4">
        <f t="shared" si="148"/>
        <v>1.5145778114350624E-3</v>
      </c>
      <c r="AO1192" s="3"/>
      <c r="AP1192">
        <v>0</v>
      </c>
      <c r="AR1192" t="s">
        <v>1</v>
      </c>
      <c r="AT1192" s="2" t="s">
        <v>0</v>
      </c>
      <c r="AU1192" s="1">
        <f t="shared" si="149"/>
        <v>1.719711913238436</v>
      </c>
      <c r="AV1192" s="1">
        <f t="shared" si="150"/>
        <v>1.2716393040684564</v>
      </c>
      <c r="AW1192" s="1">
        <f t="shared" si="151"/>
        <v>0.82356669489847634</v>
      </c>
    </row>
    <row r="1193" spans="1:49" x14ac:dyDescent="0.2">
      <c r="A1193">
        <v>1191</v>
      </c>
      <c r="B1193" t="s">
        <v>4754</v>
      </c>
      <c r="C1193" t="s">
        <v>4753</v>
      </c>
      <c r="F1193" t="s">
        <v>4752</v>
      </c>
      <c r="G1193" t="s">
        <v>10</v>
      </c>
      <c r="H1193" t="s">
        <v>9</v>
      </c>
      <c r="I1193" t="s">
        <v>4751</v>
      </c>
      <c r="J1193" t="s">
        <v>4745</v>
      </c>
      <c r="K1193" t="s">
        <v>4750</v>
      </c>
      <c r="L1193" t="s">
        <v>4749</v>
      </c>
      <c r="M1193" t="s">
        <v>4748</v>
      </c>
      <c r="N1193">
        <v>2</v>
      </c>
      <c r="O1193" t="s">
        <v>4747</v>
      </c>
      <c r="P1193" t="s">
        <v>4746</v>
      </c>
      <c r="Q1193" t="s">
        <v>4745</v>
      </c>
      <c r="R1193" s="7">
        <v>38565</v>
      </c>
      <c r="S1193" s="8">
        <f t="shared" si="144"/>
        <v>2005</v>
      </c>
      <c r="T1193" s="8">
        <v>2005</v>
      </c>
      <c r="U1193" s="8">
        <f t="shared" si="145"/>
        <v>17</v>
      </c>
      <c r="V1193" s="7">
        <v>38565</v>
      </c>
      <c r="W1193" t="s">
        <v>391</v>
      </c>
      <c r="X1193" s="2">
        <v>0.30199999999999999</v>
      </c>
      <c r="Y1193" s="6">
        <f t="shared" si="146"/>
        <v>8.0617175195536687E-3</v>
      </c>
      <c r="AA1193">
        <v>9296212</v>
      </c>
      <c r="AB1193">
        <v>20725</v>
      </c>
      <c r="AD1193" t="s">
        <v>2</v>
      </c>
      <c r="AE1193">
        <v>34</v>
      </c>
      <c r="AF1193">
        <v>3</v>
      </c>
      <c r="AH1193" t="s">
        <v>4744</v>
      </c>
      <c r="AI1193" t="s">
        <v>4743</v>
      </c>
      <c r="AJ1193" t="s">
        <v>4742</v>
      </c>
      <c r="AK1193" t="s">
        <v>4741</v>
      </c>
      <c r="AL1193">
        <v>0</v>
      </c>
      <c r="AM1193" s="5">
        <f t="shared" si="147"/>
        <v>0</v>
      </c>
      <c r="AN1193" s="4">
        <f t="shared" si="148"/>
        <v>0</v>
      </c>
      <c r="AO1193" s="3"/>
      <c r="AP1193">
        <v>0</v>
      </c>
      <c r="AR1193" t="s">
        <v>1</v>
      </c>
      <c r="AT1193" s="2">
        <v>1.671</v>
      </c>
      <c r="AU1193" s="1">
        <f t="shared" si="149"/>
        <v>0.56432022636875678</v>
      </c>
      <c r="AV1193" s="1">
        <f t="shared" si="150"/>
        <v>0.40308587597768342</v>
      </c>
      <c r="AW1193" s="1">
        <f t="shared" si="151"/>
        <v>0.24185152558661005</v>
      </c>
    </row>
    <row r="1194" spans="1:49" x14ac:dyDescent="0.2">
      <c r="A1194">
        <v>1192</v>
      </c>
      <c r="B1194" t="s">
        <v>4740</v>
      </c>
      <c r="C1194" t="s">
        <v>4739</v>
      </c>
      <c r="F1194" t="s">
        <v>4738</v>
      </c>
      <c r="G1194" t="s">
        <v>10</v>
      </c>
      <c r="H1194" t="s">
        <v>9</v>
      </c>
      <c r="I1194" t="s">
        <v>4737</v>
      </c>
      <c r="J1194">
        <v>60011520</v>
      </c>
      <c r="K1194" t="s">
        <v>295</v>
      </c>
      <c r="L1194" t="s">
        <v>32</v>
      </c>
      <c r="M1194" t="s">
        <v>31</v>
      </c>
      <c r="N1194">
        <v>2</v>
      </c>
      <c r="O1194" t="s">
        <v>4736</v>
      </c>
      <c r="P1194" t="s">
        <v>4735</v>
      </c>
      <c r="Q1194" t="s">
        <v>424</v>
      </c>
      <c r="R1194" s="7">
        <v>38565</v>
      </c>
      <c r="S1194" s="8">
        <f t="shared" si="144"/>
        <v>2005</v>
      </c>
      <c r="T1194" s="8">
        <v>2005</v>
      </c>
      <c r="U1194" s="8">
        <f t="shared" si="145"/>
        <v>17</v>
      </c>
      <c r="V1194" s="7">
        <v>38565</v>
      </c>
      <c r="W1194" t="s">
        <v>803</v>
      </c>
      <c r="X1194" s="2">
        <v>0.76700000000000002</v>
      </c>
      <c r="Y1194" s="6">
        <f t="shared" si="146"/>
        <v>2.0474626945356504E-2</v>
      </c>
      <c r="AA1194">
        <v>983063</v>
      </c>
      <c r="AB1194">
        <v>26048</v>
      </c>
      <c r="AD1194" t="s">
        <v>2</v>
      </c>
      <c r="AE1194">
        <v>51</v>
      </c>
      <c r="AF1194">
        <v>3</v>
      </c>
      <c r="AH1194" t="s">
        <v>4734</v>
      </c>
      <c r="AI1194" t="s">
        <v>4733</v>
      </c>
      <c r="AJ1194" t="s">
        <v>4732</v>
      </c>
      <c r="AK1194" t="s">
        <v>4731</v>
      </c>
      <c r="AL1194">
        <v>19</v>
      </c>
      <c r="AM1194" s="5">
        <f t="shared" si="147"/>
        <v>1.1176470588235294</v>
      </c>
      <c r="AN1194" s="4">
        <f t="shared" si="148"/>
        <v>1.6927634363097758E-3</v>
      </c>
      <c r="AO1194" s="3"/>
      <c r="AP1194">
        <v>0</v>
      </c>
      <c r="AQ1194" t="s">
        <v>153</v>
      </c>
      <c r="AR1194" t="s">
        <v>1</v>
      </c>
      <c r="AS1194" t="s">
        <v>152</v>
      </c>
      <c r="AT1194" s="2" t="s">
        <v>0</v>
      </c>
      <c r="AU1194" s="1">
        <f t="shared" si="149"/>
        <v>1.4840067892642486</v>
      </c>
      <c r="AV1194" s="1">
        <f t="shared" si="150"/>
        <v>1.108369519083314</v>
      </c>
      <c r="AW1194" s="1">
        <f t="shared" si="151"/>
        <v>0.73273224890237931</v>
      </c>
    </row>
    <row r="1195" spans="1:49" x14ac:dyDescent="0.2">
      <c r="A1195">
        <v>1193</v>
      </c>
      <c r="B1195" t="s">
        <v>4730</v>
      </c>
      <c r="C1195" t="s">
        <v>4729</v>
      </c>
      <c r="F1195" t="s">
        <v>4728</v>
      </c>
      <c r="G1195" t="s">
        <v>10</v>
      </c>
      <c r="H1195" t="s">
        <v>9</v>
      </c>
      <c r="I1195" t="s">
        <v>4727</v>
      </c>
      <c r="J1195" t="s">
        <v>4726</v>
      </c>
      <c r="K1195" t="s">
        <v>4725</v>
      </c>
      <c r="L1195" t="s">
        <v>4724</v>
      </c>
      <c r="M1195" t="s">
        <v>63</v>
      </c>
      <c r="N1195">
        <v>3</v>
      </c>
      <c r="O1195" t="s">
        <v>4723</v>
      </c>
      <c r="P1195" t="s">
        <v>4722</v>
      </c>
      <c r="Q1195" t="s">
        <v>4721</v>
      </c>
      <c r="R1195" s="7">
        <v>38565</v>
      </c>
      <c r="S1195" s="8">
        <f t="shared" si="144"/>
        <v>2005</v>
      </c>
      <c r="T1195" s="8">
        <v>2005</v>
      </c>
      <c r="U1195" s="8">
        <f t="shared" si="145"/>
        <v>17</v>
      </c>
      <c r="V1195" s="7">
        <v>38565</v>
      </c>
      <c r="W1195" t="s">
        <v>4699</v>
      </c>
      <c r="X1195" s="2">
        <v>1.0580000000000001</v>
      </c>
      <c r="Y1195" s="6">
        <f t="shared" si="146"/>
        <v>2.824270574731054E-2</v>
      </c>
      <c r="AA1195">
        <v>10502947</v>
      </c>
      <c r="AB1195">
        <v>29143</v>
      </c>
      <c r="AC1195">
        <v>10941622</v>
      </c>
      <c r="AD1195" t="s">
        <v>2</v>
      </c>
      <c r="AE1195">
        <v>72</v>
      </c>
      <c r="AF1195">
        <v>2</v>
      </c>
      <c r="AG1195">
        <v>22718</v>
      </c>
      <c r="AI1195" t="s">
        <v>4720</v>
      </c>
      <c r="AK1195" t="s">
        <v>4719</v>
      </c>
      <c r="AL1195">
        <v>4</v>
      </c>
      <c r="AM1195" s="5">
        <f t="shared" si="147"/>
        <v>0.23529411764705882</v>
      </c>
      <c r="AN1195" s="4">
        <f t="shared" si="148"/>
        <v>3.5637124974942646E-4</v>
      </c>
      <c r="AO1195" s="3"/>
      <c r="AP1195">
        <v>0</v>
      </c>
      <c r="AR1195" t="s">
        <v>1</v>
      </c>
      <c r="AT1195" s="2" t="s">
        <v>0</v>
      </c>
      <c r="AU1195" s="1">
        <f t="shared" si="149"/>
        <v>1.9876805398042203</v>
      </c>
      <c r="AV1195" s="1">
        <f t="shared" si="150"/>
        <v>1.4299538498529984</v>
      </c>
      <c r="AW1195" s="1">
        <f t="shared" si="151"/>
        <v>0.87222715990177613</v>
      </c>
    </row>
    <row r="1196" spans="1:49" x14ac:dyDescent="0.2">
      <c r="A1196">
        <v>1194</v>
      </c>
      <c r="B1196" t="s">
        <v>4718</v>
      </c>
      <c r="C1196" t="s">
        <v>4717</v>
      </c>
      <c r="F1196" t="s">
        <v>4716</v>
      </c>
      <c r="G1196" t="s">
        <v>10</v>
      </c>
      <c r="H1196" t="s">
        <v>9</v>
      </c>
      <c r="I1196" t="s">
        <v>4715</v>
      </c>
      <c r="J1196">
        <v>60032179</v>
      </c>
      <c r="K1196" t="s">
        <v>429</v>
      </c>
      <c r="L1196" t="s">
        <v>428</v>
      </c>
      <c r="M1196" t="s">
        <v>38</v>
      </c>
      <c r="N1196">
        <v>2</v>
      </c>
      <c r="O1196" t="s">
        <v>4714</v>
      </c>
      <c r="P1196" t="s">
        <v>4713</v>
      </c>
      <c r="Q1196" t="s">
        <v>1256</v>
      </c>
      <c r="R1196" s="7">
        <v>38565</v>
      </c>
      <c r="S1196" s="8">
        <f t="shared" si="144"/>
        <v>2005</v>
      </c>
      <c r="T1196" s="8">
        <v>2005</v>
      </c>
      <c r="U1196" s="8">
        <f t="shared" si="145"/>
        <v>17</v>
      </c>
      <c r="V1196" s="7">
        <v>38565</v>
      </c>
      <c r="W1196" t="s">
        <v>4699</v>
      </c>
      <c r="X1196" s="2">
        <v>1.0580000000000001</v>
      </c>
      <c r="Y1196" s="6">
        <f t="shared" si="146"/>
        <v>2.824270574731054E-2</v>
      </c>
      <c r="AA1196">
        <v>10502947</v>
      </c>
      <c r="AB1196">
        <v>29143</v>
      </c>
      <c r="AC1196">
        <v>10941622</v>
      </c>
      <c r="AD1196" t="s">
        <v>2</v>
      </c>
      <c r="AE1196">
        <v>72</v>
      </c>
      <c r="AF1196">
        <v>2</v>
      </c>
      <c r="AG1196">
        <v>22347</v>
      </c>
      <c r="AI1196" t="s">
        <v>4712</v>
      </c>
      <c r="AK1196" t="s">
        <v>4711</v>
      </c>
      <c r="AL1196">
        <v>191</v>
      </c>
      <c r="AM1196" s="5">
        <f t="shared" si="147"/>
        <v>11.235294117647058</v>
      </c>
      <c r="AN1196" s="4">
        <f t="shared" si="148"/>
        <v>1.7016727175535113E-2</v>
      </c>
      <c r="AO1196" s="3"/>
      <c r="AP1196">
        <v>0</v>
      </c>
      <c r="AQ1196" t="s">
        <v>110</v>
      </c>
      <c r="AR1196">
        <v>205236</v>
      </c>
      <c r="AS1196" t="s">
        <v>109</v>
      </c>
      <c r="AT1196" s="2" t="s">
        <v>0</v>
      </c>
      <c r="AU1196" s="1">
        <f t="shared" si="149"/>
        <v>2.4874912175777908</v>
      </c>
      <c r="AV1196" s="1">
        <f t="shared" si="150"/>
        <v>2.2629716461422826</v>
      </c>
      <c r="AW1196" s="1">
        <f t="shared" si="151"/>
        <v>2.038452074706774</v>
      </c>
    </row>
    <row r="1197" spans="1:49" x14ac:dyDescent="0.2">
      <c r="A1197">
        <v>1195</v>
      </c>
      <c r="B1197" t="s">
        <v>4710</v>
      </c>
      <c r="C1197" t="s">
        <v>4709</v>
      </c>
      <c r="F1197" t="s">
        <v>4708</v>
      </c>
      <c r="G1197" t="s">
        <v>10</v>
      </c>
      <c r="H1197" t="s">
        <v>9</v>
      </c>
      <c r="I1197" t="s">
        <v>4707</v>
      </c>
      <c r="J1197" t="s">
        <v>4706</v>
      </c>
      <c r="K1197" t="s">
        <v>4705</v>
      </c>
      <c r="L1197" t="s">
        <v>4704</v>
      </c>
      <c r="M1197" t="s">
        <v>4703</v>
      </c>
      <c r="N1197">
        <v>5</v>
      </c>
      <c r="O1197" t="s">
        <v>4702</v>
      </c>
      <c r="P1197" t="s">
        <v>4701</v>
      </c>
      <c r="Q1197" t="s">
        <v>4700</v>
      </c>
      <c r="R1197" s="7">
        <v>38565</v>
      </c>
      <c r="S1197" s="8">
        <f t="shared" si="144"/>
        <v>2005</v>
      </c>
      <c r="T1197" s="8">
        <v>2005</v>
      </c>
      <c r="U1197" s="8">
        <f t="shared" si="145"/>
        <v>17</v>
      </c>
      <c r="V1197" s="7">
        <v>38565</v>
      </c>
      <c r="W1197" t="s">
        <v>4699</v>
      </c>
      <c r="X1197" s="2">
        <v>1.0580000000000001</v>
      </c>
      <c r="Y1197" s="6">
        <f t="shared" si="146"/>
        <v>2.824270574731054E-2</v>
      </c>
      <c r="AA1197">
        <v>10502947</v>
      </c>
      <c r="AB1197">
        <v>29143</v>
      </c>
      <c r="AC1197">
        <v>10941622</v>
      </c>
      <c r="AD1197" t="s">
        <v>2</v>
      </c>
      <c r="AE1197">
        <v>72</v>
      </c>
      <c r="AF1197">
        <v>2</v>
      </c>
      <c r="AG1197">
        <v>22505</v>
      </c>
      <c r="AI1197" t="s">
        <v>4698</v>
      </c>
      <c r="AK1197" t="s">
        <v>4697</v>
      </c>
      <c r="AL1197">
        <v>28</v>
      </c>
      <c r="AM1197" s="5">
        <f t="shared" si="147"/>
        <v>1.6470588235294117</v>
      </c>
      <c r="AN1197" s="4">
        <f t="shared" si="148"/>
        <v>2.4945987482459854E-3</v>
      </c>
      <c r="AO1197" s="3"/>
      <c r="AP1197">
        <v>0</v>
      </c>
      <c r="AQ1197" t="s">
        <v>110</v>
      </c>
      <c r="AR1197">
        <v>244927</v>
      </c>
      <c r="AS1197" t="s">
        <v>109</v>
      </c>
      <c r="AT1197" s="2" t="s">
        <v>0</v>
      </c>
      <c r="AU1197" s="1">
        <f t="shared" si="149"/>
        <v>2.051827364759117</v>
      </c>
      <c r="AV1197" s="1">
        <f t="shared" si="150"/>
        <v>1.5368652247778263</v>
      </c>
      <c r="AW1197" s="1">
        <f t="shared" si="151"/>
        <v>1.0219030847965351</v>
      </c>
    </row>
    <row r="1198" spans="1:49" x14ac:dyDescent="0.2">
      <c r="A1198">
        <v>1196</v>
      </c>
      <c r="B1198" t="s">
        <v>4696</v>
      </c>
      <c r="C1198" t="s">
        <v>4695</v>
      </c>
      <c r="F1198" t="s">
        <v>4694</v>
      </c>
      <c r="G1198" t="s">
        <v>10</v>
      </c>
      <c r="H1198" t="s">
        <v>9</v>
      </c>
      <c r="I1198" t="s">
        <v>4693</v>
      </c>
      <c r="J1198" t="s">
        <v>4692</v>
      </c>
      <c r="K1198" t="s">
        <v>4691</v>
      </c>
      <c r="L1198" t="s">
        <v>4690</v>
      </c>
      <c r="M1198" t="s">
        <v>4689</v>
      </c>
      <c r="N1198">
        <v>1</v>
      </c>
      <c r="O1198" t="s">
        <v>4688</v>
      </c>
      <c r="P1198">
        <v>7004621640</v>
      </c>
      <c r="Q1198" t="s">
        <v>4687</v>
      </c>
      <c r="R1198" s="7">
        <v>38565</v>
      </c>
      <c r="S1198" s="8">
        <f t="shared" si="144"/>
        <v>2005</v>
      </c>
      <c r="T1198" s="8">
        <v>2005</v>
      </c>
      <c r="U1198" s="8">
        <f t="shared" si="145"/>
        <v>17</v>
      </c>
      <c r="V1198" s="7">
        <v>38565</v>
      </c>
      <c r="W1198" t="s">
        <v>4686</v>
      </c>
      <c r="X1198" s="2">
        <v>2.496</v>
      </c>
      <c r="Y1198" s="6">
        <f t="shared" si="146"/>
        <v>6.6629294466244895E-2</v>
      </c>
      <c r="AA1198">
        <v>15513203</v>
      </c>
      <c r="AB1198">
        <v>144912</v>
      </c>
      <c r="AD1198" t="s">
        <v>2</v>
      </c>
      <c r="AE1198">
        <v>1</v>
      </c>
      <c r="AF1198">
        <v>3</v>
      </c>
      <c r="AH1198" t="s">
        <v>4685</v>
      </c>
      <c r="AI1198" t="s">
        <v>4684</v>
      </c>
      <c r="AJ1198" t="s">
        <v>4683</v>
      </c>
      <c r="AK1198" t="s">
        <v>4682</v>
      </c>
      <c r="AL1198">
        <v>35</v>
      </c>
      <c r="AM1198" s="5">
        <f t="shared" si="147"/>
        <v>2.0588235294117645</v>
      </c>
      <c r="AN1198" s="4">
        <f t="shared" si="148"/>
        <v>3.1182484353074811E-3</v>
      </c>
      <c r="AO1198" s="3"/>
      <c r="AP1198">
        <v>0</v>
      </c>
      <c r="AR1198" t="s">
        <v>1</v>
      </c>
      <c r="AT1198" s="2">
        <v>10.215</v>
      </c>
      <c r="AU1198" s="1">
        <f t="shared" si="149"/>
        <v>4.7575980656963672</v>
      </c>
      <c r="AV1198" s="1">
        <f t="shared" si="150"/>
        <v>3.4873771450776183</v>
      </c>
      <c r="AW1198" s="1">
        <f t="shared" si="151"/>
        <v>2.2171562244588703</v>
      </c>
    </row>
    <row r="1199" spans="1:49" x14ac:dyDescent="0.2">
      <c r="A1199">
        <v>1197</v>
      </c>
      <c r="B1199" t="s">
        <v>4681</v>
      </c>
      <c r="C1199" t="s">
        <v>4680</v>
      </c>
      <c r="F1199" t="s">
        <v>4679</v>
      </c>
      <c r="G1199" t="s">
        <v>10</v>
      </c>
      <c r="H1199" t="s">
        <v>9</v>
      </c>
      <c r="I1199" t="s">
        <v>882</v>
      </c>
      <c r="J1199" t="s">
        <v>4678</v>
      </c>
      <c r="K1199" t="s">
        <v>4677</v>
      </c>
      <c r="L1199" t="s">
        <v>4676</v>
      </c>
      <c r="M1199" t="s">
        <v>76</v>
      </c>
      <c r="N1199">
        <v>10</v>
      </c>
      <c r="O1199" t="s">
        <v>4675</v>
      </c>
      <c r="P1199" t="s">
        <v>4674</v>
      </c>
      <c r="Q1199" t="s">
        <v>4673</v>
      </c>
      <c r="R1199" s="7">
        <v>38565</v>
      </c>
      <c r="S1199" s="8">
        <f t="shared" si="144"/>
        <v>2005</v>
      </c>
      <c r="T1199" s="8">
        <v>2005</v>
      </c>
      <c r="U1199" s="8">
        <f t="shared" si="145"/>
        <v>17</v>
      </c>
      <c r="V1199" s="7">
        <v>38565</v>
      </c>
      <c r="W1199" t="s">
        <v>989</v>
      </c>
      <c r="X1199" s="2">
        <v>0.35699999999999998</v>
      </c>
      <c r="Y1199" s="6">
        <f t="shared" si="146"/>
        <v>9.5299111075518531E-3</v>
      </c>
      <c r="AA1199">
        <v>913286</v>
      </c>
      <c r="AB1199">
        <v>12316</v>
      </c>
      <c r="AC1199">
        <v>15602303</v>
      </c>
      <c r="AD1199" t="s">
        <v>2</v>
      </c>
      <c r="AE1199">
        <v>44</v>
      </c>
      <c r="AF1199">
        <v>8</v>
      </c>
      <c r="AG1199">
        <v>84301</v>
      </c>
      <c r="AI1199" t="s">
        <v>4672</v>
      </c>
      <c r="AJ1199" t="s">
        <v>4671</v>
      </c>
      <c r="AK1199" t="s">
        <v>4670</v>
      </c>
      <c r="AL1199">
        <v>11</v>
      </c>
      <c r="AM1199" s="5">
        <f t="shared" si="147"/>
        <v>0.6470588235294118</v>
      </c>
      <c r="AN1199" s="4">
        <f t="shared" si="148"/>
        <v>9.8002093681092274E-4</v>
      </c>
      <c r="AO1199" s="3"/>
      <c r="AP1199">
        <v>0</v>
      </c>
      <c r="AR1199" t="s">
        <v>1</v>
      </c>
      <c r="AT1199" s="2">
        <v>1.0840000000000001</v>
      </c>
      <c r="AU1199" s="1">
        <f t="shared" si="149"/>
        <v>0.69649440563295739</v>
      </c>
      <c r="AV1199" s="1">
        <f t="shared" si="150"/>
        <v>0.52549660221813876</v>
      </c>
      <c r="AW1199" s="1">
        <f t="shared" si="151"/>
        <v>0.35449879880332014</v>
      </c>
    </row>
    <row r="1200" spans="1:49" x14ac:dyDescent="0.2">
      <c r="A1200">
        <v>1198</v>
      </c>
      <c r="B1200" t="s">
        <v>4669</v>
      </c>
      <c r="C1200" t="s">
        <v>4668</v>
      </c>
      <c r="D1200" t="s">
        <v>4667</v>
      </c>
      <c r="F1200" t="s">
        <v>4666</v>
      </c>
      <c r="G1200" t="s">
        <v>10</v>
      </c>
      <c r="H1200" t="s">
        <v>9</v>
      </c>
      <c r="I1200" t="s">
        <v>4665</v>
      </c>
      <c r="J1200">
        <v>60021902</v>
      </c>
      <c r="K1200" t="s">
        <v>992</v>
      </c>
      <c r="L1200" t="s">
        <v>991</v>
      </c>
      <c r="M1200" t="s">
        <v>626</v>
      </c>
      <c r="N1200">
        <v>1</v>
      </c>
      <c r="O1200" t="s">
        <v>4664</v>
      </c>
      <c r="P1200">
        <v>7006165970</v>
      </c>
      <c r="Q1200">
        <v>60021902</v>
      </c>
      <c r="R1200" s="7">
        <v>38565</v>
      </c>
      <c r="S1200" s="8">
        <f t="shared" si="144"/>
        <v>2005</v>
      </c>
      <c r="T1200" s="8">
        <v>2005</v>
      </c>
      <c r="U1200" s="8">
        <f t="shared" si="145"/>
        <v>17</v>
      </c>
      <c r="V1200" s="7">
        <v>38565</v>
      </c>
      <c r="W1200" t="s">
        <v>4663</v>
      </c>
      <c r="X1200" s="2" t="s">
        <v>0</v>
      </c>
      <c r="Y1200" s="6" t="e">
        <f t="shared" si="146"/>
        <v>#VALUE!</v>
      </c>
      <c r="AA1200">
        <v>8957177</v>
      </c>
      <c r="AB1200">
        <v>24558</v>
      </c>
      <c r="AD1200" t="s">
        <v>2</v>
      </c>
      <c r="AE1200">
        <v>42</v>
      </c>
      <c r="AF1200" s="9">
        <v>44289</v>
      </c>
      <c r="AH1200" t="s">
        <v>4662</v>
      </c>
      <c r="AI1200" t="s">
        <v>4661</v>
      </c>
      <c r="AJ1200" t="s">
        <v>4660</v>
      </c>
      <c r="AK1200" t="s">
        <v>4659</v>
      </c>
      <c r="AL1200">
        <v>1</v>
      </c>
      <c r="AM1200" s="5">
        <f t="shared" si="147"/>
        <v>5.8823529411764705E-2</v>
      </c>
      <c r="AN1200" s="4">
        <f t="shared" si="148"/>
        <v>8.9092812437356614E-5</v>
      </c>
      <c r="AO1200" s="3"/>
      <c r="AP1200">
        <v>1</v>
      </c>
      <c r="AR1200" t="s">
        <v>1</v>
      </c>
      <c r="AT1200" s="2" t="s">
        <v>0</v>
      </c>
      <c r="AU1200" s="1" t="e">
        <f t="shared" si="149"/>
        <v>#VALUE!</v>
      </c>
      <c r="AV1200" s="1" t="e">
        <f t="shared" si="150"/>
        <v>#VALUE!</v>
      </c>
      <c r="AW1200" s="1" t="e">
        <f t="shared" si="151"/>
        <v>#VALUE!</v>
      </c>
    </row>
    <row r="1201" spans="1:49" x14ac:dyDescent="0.2">
      <c r="A1201">
        <v>1199</v>
      </c>
      <c r="B1201" t="s">
        <v>4658</v>
      </c>
      <c r="C1201" t="s">
        <v>4657</v>
      </c>
      <c r="F1201" t="s">
        <v>4656</v>
      </c>
      <c r="G1201" t="s">
        <v>10</v>
      </c>
      <c r="H1201" t="s">
        <v>9</v>
      </c>
      <c r="I1201" t="s">
        <v>4655</v>
      </c>
      <c r="J1201">
        <v>60006173</v>
      </c>
      <c r="K1201" t="s">
        <v>4654</v>
      </c>
      <c r="L1201" t="s">
        <v>936</v>
      </c>
      <c r="M1201" t="s">
        <v>38</v>
      </c>
      <c r="N1201">
        <v>2</v>
      </c>
      <c r="O1201" t="s">
        <v>4653</v>
      </c>
      <c r="P1201" t="s">
        <v>4652</v>
      </c>
      <c r="Q1201" t="s">
        <v>4651</v>
      </c>
      <c r="R1201" s="7">
        <v>38565</v>
      </c>
      <c r="S1201" s="8">
        <f t="shared" si="144"/>
        <v>2005</v>
      </c>
      <c r="T1201" s="8">
        <v>2005</v>
      </c>
      <c r="U1201" s="8">
        <f t="shared" si="145"/>
        <v>17</v>
      </c>
      <c r="V1201" s="7">
        <v>38565</v>
      </c>
      <c r="W1201" t="s">
        <v>4642</v>
      </c>
      <c r="X1201" s="2">
        <v>0.39</v>
      </c>
      <c r="Y1201" s="6">
        <f t="shared" si="146"/>
        <v>1.0410827260350766E-2</v>
      </c>
      <c r="AA1201" t="s">
        <v>4641</v>
      </c>
      <c r="AB1201">
        <v>18780</v>
      </c>
      <c r="AD1201" t="s">
        <v>2</v>
      </c>
      <c r="AE1201">
        <v>24</v>
      </c>
      <c r="AF1201">
        <v>4</v>
      </c>
      <c r="AH1201" t="s">
        <v>1272</v>
      </c>
      <c r="AI1201" t="s">
        <v>4650</v>
      </c>
      <c r="AJ1201" t="s">
        <v>4649</v>
      </c>
      <c r="AK1201" t="s">
        <v>4648</v>
      </c>
      <c r="AL1201">
        <v>2</v>
      </c>
      <c r="AM1201" s="5">
        <f t="shared" si="147"/>
        <v>0.11764705882352941</v>
      </c>
      <c r="AN1201" s="4">
        <f t="shared" si="148"/>
        <v>1.7818562487471323E-4</v>
      </c>
      <c r="AO1201" s="3"/>
      <c r="AP1201">
        <v>0</v>
      </c>
      <c r="AR1201" t="s">
        <v>1</v>
      </c>
      <c r="AT1201" s="2" t="s">
        <v>0</v>
      </c>
      <c r="AU1201" s="1">
        <f t="shared" si="149"/>
        <v>0.73410347697079503</v>
      </c>
      <c r="AV1201" s="1">
        <f t="shared" si="150"/>
        <v>0.52945064426127397</v>
      </c>
      <c r="AW1201" s="1">
        <f t="shared" si="151"/>
        <v>0.32479781155175291</v>
      </c>
    </row>
    <row r="1202" spans="1:49" x14ac:dyDescent="0.2">
      <c r="A1202">
        <v>1200</v>
      </c>
      <c r="B1202" t="s">
        <v>4647</v>
      </c>
      <c r="C1202" t="s">
        <v>4646</v>
      </c>
      <c r="F1202" t="s">
        <v>4645</v>
      </c>
      <c r="G1202" t="s">
        <v>10</v>
      </c>
      <c r="H1202" t="s">
        <v>9</v>
      </c>
      <c r="I1202" t="s">
        <v>81</v>
      </c>
      <c r="J1202" t="s">
        <v>829</v>
      </c>
      <c r="K1202" t="s">
        <v>828</v>
      </c>
      <c r="L1202" t="s">
        <v>827</v>
      </c>
      <c r="M1202" t="s">
        <v>101</v>
      </c>
      <c r="N1202">
        <v>2</v>
      </c>
      <c r="O1202" t="s">
        <v>4644</v>
      </c>
      <c r="P1202" t="s">
        <v>4643</v>
      </c>
      <c r="Q1202" t="s">
        <v>829</v>
      </c>
      <c r="R1202" s="7">
        <v>38565</v>
      </c>
      <c r="S1202" s="8">
        <f t="shared" si="144"/>
        <v>2005</v>
      </c>
      <c r="T1202" s="8">
        <v>2005</v>
      </c>
      <c r="U1202" s="8">
        <f t="shared" si="145"/>
        <v>17</v>
      </c>
      <c r="V1202" s="7">
        <v>38565</v>
      </c>
      <c r="W1202" t="s">
        <v>4642</v>
      </c>
      <c r="X1202" s="2">
        <v>0.39</v>
      </c>
      <c r="Y1202" s="6">
        <f t="shared" si="146"/>
        <v>1.0410827260350766E-2</v>
      </c>
      <c r="AA1202" t="s">
        <v>4641</v>
      </c>
      <c r="AB1202">
        <v>18780</v>
      </c>
      <c r="AD1202" t="s">
        <v>2</v>
      </c>
      <c r="AE1202">
        <v>24</v>
      </c>
      <c r="AF1202">
        <v>4</v>
      </c>
      <c r="AH1202" t="s">
        <v>4640</v>
      </c>
      <c r="AI1202" t="s">
        <v>4639</v>
      </c>
      <c r="AJ1202" t="s">
        <v>4638</v>
      </c>
      <c r="AK1202" t="s">
        <v>4637</v>
      </c>
      <c r="AL1202">
        <v>12</v>
      </c>
      <c r="AM1202" s="5">
        <f t="shared" si="147"/>
        <v>0.70588235294117652</v>
      </c>
      <c r="AN1202" s="4">
        <f t="shared" si="148"/>
        <v>1.0691137492482795E-3</v>
      </c>
      <c r="AO1202" s="3"/>
      <c r="AP1202">
        <v>0</v>
      </c>
      <c r="AR1202" t="s">
        <v>1</v>
      </c>
      <c r="AT1202" s="2" t="s">
        <v>0</v>
      </c>
      <c r="AU1202" s="1">
        <f t="shared" si="149"/>
        <v>0.76083132070200199</v>
      </c>
      <c r="AV1202" s="1">
        <f t="shared" si="150"/>
        <v>0.57399705047995231</v>
      </c>
      <c r="AW1202" s="1">
        <f t="shared" si="151"/>
        <v>0.38716278025790252</v>
      </c>
    </row>
    <row r="1203" spans="1:49" x14ac:dyDescent="0.2">
      <c r="A1203">
        <v>1201</v>
      </c>
      <c r="B1203" t="s">
        <v>4636</v>
      </c>
      <c r="C1203" t="s">
        <v>4635</v>
      </c>
      <c r="E1203">
        <v>15944353</v>
      </c>
      <c r="F1203" t="s">
        <v>4634</v>
      </c>
      <c r="G1203" t="s">
        <v>10</v>
      </c>
      <c r="H1203" t="s">
        <v>9</v>
      </c>
      <c r="I1203" t="s">
        <v>4633</v>
      </c>
      <c r="J1203" t="s">
        <v>4632</v>
      </c>
      <c r="K1203" t="s">
        <v>4631</v>
      </c>
      <c r="L1203" t="s">
        <v>4630</v>
      </c>
      <c r="M1203" t="s">
        <v>76</v>
      </c>
      <c r="N1203">
        <v>9</v>
      </c>
      <c r="O1203" t="s">
        <v>4629</v>
      </c>
      <c r="P1203" t="s">
        <v>4628</v>
      </c>
      <c r="Q1203" t="s">
        <v>4627</v>
      </c>
      <c r="R1203" s="7">
        <v>38565</v>
      </c>
      <c r="S1203" s="8">
        <f t="shared" si="144"/>
        <v>2005</v>
      </c>
      <c r="T1203" s="8">
        <v>2005</v>
      </c>
      <c r="U1203" s="8">
        <f t="shared" si="145"/>
        <v>17</v>
      </c>
      <c r="V1203" s="7">
        <v>38565</v>
      </c>
      <c r="W1203" t="s">
        <v>4626</v>
      </c>
      <c r="X1203" s="2">
        <v>2.7919999999999998</v>
      </c>
      <c r="Y1203" s="6">
        <f t="shared" si="146"/>
        <v>7.4530845412562399E-2</v>
      </c>
      <c r="AA1203">
        <v>166731</v>
      </c>
      <c r="AB1203">
        <v>22173</v>
      </c>
      <c r="AD1203" t="s">
        <v>2</v>
      </c>
      <c r="AE1203">
        <v>170</v>
      </c>
      <c r="AF1203">
        <v>4</v>
      </c>
      <c r="AH1203" t="s">
        <v>4625</v>
      </c>
      <c r="AI1203" t="s">
        <v>4624</v>
      </c>
      <c r="AK1203" t="s">
        <v>4623</v>
      </c>
      <c r="AL1203">
        <v>32</v>
      </c>
      <c r="AM1203" s="5">
        <f t="shared" si="147"/>
        <v>1.8823529411764706</v>
      </c>
      <c r="AN1203" s="4">
        <f t="shared" si="148"/>
        <v>2.8509699979954116E-3</v>
      </c>
      <c r="AO1203" s="3"/>
      <c r="AP1203">
        <v>1</v>
      </c>
      <c r="AQ1203" t="s">
        <v>449</v>
      </c>
      <c r="AR1203" t="s">
        <v>4622</v>
      </c>
      <c r="AS1203" t="s">
        <v>448</v>
      </c>
      <c r="AT1203" s="2">
        <v>4.5620000000000003</v>
      </c>
      <c r="AU1203" s="1">
        <f t="shared" si="149"/>
        <v>5.3026882788192298</v>
      </c>
      <c r="AV1203" s="1">
        <f t="shared" si="150"/>
        <v>3.8690907705278907</v>
      </c>
      <c r="AW1203" s="1">
        <f t="shared" si="151"/>
        <v>2.4354932622365508</v>
      </c>
    </row>
    <row r="1204" spans="1:49" x14ac:dyDescent="0.2">
      <c r="A1204">
        <v>1202</v>
      </c>
      <c r="B1204" t="s">
        <v>4621</v>
      </c>
      <c r="C1204" t="s">
        <v>4620</v>
      </c>
      <c r="F1204" t="s">
        <v>4619</v>
      </c>
      <c r="G1204" t="s">
        <v>10</v>
      </c>
      <c r="H1204" t="s">
        <v>9</v>
      </c>
      <c r="I1204" t="s">
        <v>4618</v>
      </c>
      <c r="J1204" t="s">
        <v>66</v>
      </c>
      <c r="K1204" t="s">
        <v>65</v>
      </c>
      <c r="L1204" t="s">
        <v>64</v>
      </c>
      <c r="M1204" t="s">
        <v>63</v>
      </c>
      <c r="N1204">
        <v>2</v>
      </c>
      <c r="O1204" t="s">
        <v>4617</v>
      </c>
      <c r="P1204" t="s">
        <v>4616</v>
      </c>
      <c r="Q1204" t="s">
        <v>66</v>
      </c>
      <c r="R1204" s="7">
        <v>38565</v>
      </c>
      <c r="S1204" s="8">
        <f t="shared" si="144"/>
        <v>2005</v>
      </c>
      <c r="T1204" s="8">
        <v>2005</v>
      </c>
      <c r="U1204" s="8">
        <f t="shared" si="145"/>
        <v>17</v>
      </c>
      <c r="V1204" s="7">
        <v>38565</v>
      </c>
      <c r="W1204" t="s">
        <v>37</v>
      </c>
      <c r="X1204" s="2">
        <v>1.6379999999999999</v>
      </c>
      <c r="Y1204" s="6">
        <f t="shared" si="146"/>
        <v>4.3725474493473214E-2</v>
      </c>
      <c r="AA1204" t="s">
        <v>36</v>
      </c>
      <c r="AB1204">
        <v>17391</v>
      </c>
      <c r="AD1204" t="s">
        <v>2</v>
      </c>
      <c r="AE1204">
        <v>53</v>
      </c>
      <c r="AF1204">
        <v>8</v>
      </c>
      <c r="AH1204" t="s">
        <v>4615</v>
      </c>
      <c r="AI1204" t="s">
        <v>4614</v>
      </c>
      <c r="AJ1204" t="s">
        <v>4613</v>
      </c>
      <c r="AK1204" t="s">
        <v>4612</v>
      </c>
      <c r="AL1204">
        <v>181</v>
      </c>
      <c r="AM1204" s="5">
        <f t="shared" si="147"/>
        <v>10.647058823529411</v>
      </c>
      <c r="AN1204" s="4">
        <f t="shared" si="148"/>
        <v>1.6125799051161547E-2</v>
      </c>
      <c r="AO1204" s="3"/>
      <c r="AP1204">
        <v>0</v>
      </c>
      <c r="AQ1204" t="s">
        <v>60</v>
      </c>
      <c r="AR1204" t="s">
        <v>59</v>
      </c>
      <c r="AS1204" t="s">
        <v>58</v>
      </c>
      <c r="AT1204" s="2">
        <v>4.931</v>
      </c>
      <c r="AU1204" s="1">
        <f t="shared" si="149"/>
        <v>3.5445571860779714</v>
      </c>
      <c r="AV1204" s="1">
        <f t="shared" si="150"/>
        <v>2.9925636772317383</v>
      </c>
      <c r="AW1204" s="1">
        <f t="shared" si="151"/>
        <v>2.4405701683855043</v>
      </c>
    </row>
    <row r="1205" spans="1:49" x14ac:dyDescent="0.2">
      <c r="A1205">
        <v>1203</v>
      </c>
      <c r="B1205" t="s">
        <v>4611</v>
      </c>
      <c r="C1205" t="s">
        <v>4610</v>
      </c>
      <c r="F1205" t="s">
        <v>4609</v>
      </c>
      <c r="G1205" t="s">
        <v>10</v>
      </c>
      <c r="H1205" t="s">
        <v>9</v>
      </c>
      <c r="I1205" t="s">
        <v>4608</v>
      </c>
      <c r="J1205" t="s">
        <v>4607</v>
      </c>
      <c r="K1205" t="s">
        <v>4606</v>
      </c>
      <c r="L1205" t="s">
        <v>4605</v>
      </c>
      <c r="M1205" t="s">
        <v>4604</v>
      </c>
      <c r="N1205">
        <v>4</v>
      </c>
      <c r="O1205" t="s">
        <v>4603</v>
      </c>
      <c r="P1205" t="s">
        <v>4602</v>
      </c>
      <c r="Q1205" t="s">
        <v>4601</v>
      </c>
      <c r="R1205" s="7">
        <v>38565</v>
      </c>
      <c r="S1205" s="8">
        <f t="shared" si="144"/>
        <v>2005</v>
      </c>
      <c r="T1205" s="8">
        <v>2005</v>
      </c>
      <c r="U1205" s="8">
        <f t="shared" si="145"/>
        <v>17</v>
      </c>
      <c r="V1205" s="7">
        <v>38565</v>
      </c>
      <c r="W1205" t="s">
        <v>37</v>
      </c>
      <c r="X1205" s="2">
        <v>1.6379999999999999</v>
      </c>
      <c r="Y1205" s="6">
        <f t="shared" si="146"/>
        <v>4.3725474493473214E-2</v>
      </c>
      <c r="AA1205" t="s">
        <v>36</v>
      </c>
      <c r="AB1205">
        <v>17391</v>
      </c>
      <c r="AD1205" t="s">
        <v>2</v>
      </c>
      <c r="AE1205">
        <v>53</v>
      </c>
      <c r="AF1205">
        <v>8</v>
      </c>
      <c r="AH1205" t="s">
        <v>4600</v>
      </c>
      <c r="AI1205" t="s">
        <v>4599</v>
      </c>
      <c r="AJ1205" t="s">
        <v>4598</v>
      </c>
      <c r="AK1205" t="s">
        <v>4597</v>
      </c>
      <c r="AL1205">
        <v>0</v>
      </c>
      <c r="AM1205" s="5">
        <f t="shared" si="147"/>
        <v>0</v>
      </c>
      <c r="AN1205" s="4">
        <f t="shared" si="148"/>
        <v>0</v>
      </c>
      <c r="AO1205" s="3"/>
      <c r="AP1205">
        <v>0</v>
      </c>
      <c r="AR1205" t="s">
        <v>1</v>
      </c>
      <c r="AT1205" s="2">
        <v>4.931</v>
      </c>
      <c r="AU1205" s="1">
        <f t="shared" si="149"/>
        <v>3.0607832145431249</v>
      </c>
      <c r="AV1205" s="1">
        <f t="shared" si="150"/>
        <v>2.1862737246736605</v>
      </c>
      <c r="AW1205" s="1">
        <f t="shared" si="151"/>
        <v>1.3117642348041965</v>
      </c>
    </row>
    <row r="1206" spans="1:49" x14ac:dyDescent="0.2">
      <c r="A1206">
        <v>1204</v>
      </c>
      <c r="B1206" t="s">
        <v>4596</v>
      </c>
      <c r="C1206" t="s">
        <v>4595</v>
      </c>
      <c r="F1206" t="s">
        <v>4594</v>
      </c>
      <c r="G1206" t="s">
        <v>10</v>
      </c>
      <c r="H1206" t="s">
        <v>9</v>
      </c>
      <c r="I1206" t="s">
        <v>4593</v>
      </c>
      <c r="J1206" t="s">
        <v>4592</v>
      </c>
      <c r="K1206" t="s">
        <v>4591</v>
      </c>
      <c r="L1206" t="s">
        <v>4590</v>
      </c>
      <c r="M1206" t="s">
        <v>63</v>
      </c>
      <c r="N1206">
        <v>3</v>
      </c>
      <c r="O1206" t="s">
        <v>4589</v>
      </c>
      <c r="P1206" t="s">
        <v>4588</v>
      </c>
      <c r="Q1206" t="s">
        <v>4587</v>
      </c>
      <c r="R1206" s="7">
        <v>38565</v>
      </c>
      <c r="S1206" s="8">
        <f t="shared" si="144"/>
        <v>2005</v>
      </c>
      <c r="T1206" s="8">
        <v>2005</v>
      </c>
      <c r="U1206" s="8">
        <f t="shared" si="145"/>
        <v>17</v>
      </c>
      <c r="V1206" s="7">
        <v>38565</v>
      </c>
      <c r="W1206" t="s">
        <v>37</v>
      </c>
      <c r="X1206" s="2">
        <v>1.6379999999999999</v>
      </c>
      <c r="Y1206" s="6">
        <f t="shared" si="146"/>
        <v>4.3725474493473214E-2</v>
      </c>
      <c r="AA1206" t="s">
        <v>36</v>
      </c>
      <c r="AB1206">
        <v>17391</v>
      </c>
      <c r="AD1206" t="s">
        <v>2</v>
      </c>
      <c r="AE1206">
        <v>53</v>
      </c>
      <c r="AF1206">
        <v>8</v>
      </c>
      <c r="AH1206" t="s">
        <v>4586</v>
      </c>
      <c r="AI1206" t="s">
        <v>4585</v>
      </c>
      <c r="AJ1206" t="s">
        <v>4584</v>
      </c>
      <c r="AK1206" t="s">
        <v>4583</v>
      </c>
      <c r="AL1206">
        <v>12</v>
      </c>
      <c r="AM1206" s="5">
        <f t="shared" si="147"/>
        <v>0.70588235294117652</v>
      </c>
      <c r="AN1206" s="4">
        <f t="shared" si="148"/>
        <v>1.0691137492482795E-3</v>
      </c>
      <c r="AO1206" s="3"/>
      <c r="AP1206">
        <v>0</v>
      </c>
      <c r="AR1206" t="s">
        <v>1</v>
      </c>
      <c r="AT1206" s="2">
        <v>4.931</v>
      </c>
      <c r="AU1206" s="1">
        <f t="shared" si="149"/>
        <v>3.0928566270205735</v>
      </c>
      <c r="AV1206" s="1">
        <f t="shared" si="150"/>
        <v>2.2397294121360747</v>
      </c>
      <c r="AW1206" s="1">
        <f t="shared" si="151"/>
        <v>1.3866021972515761</v>
      </c>
    </row>
    <row r="1207" spans="1:49" x14ac:dyDescent="0.2">
      <c r="A1207">
        <v>1205</v>
      </c>
      <c r="B1207" t="s">
        <v>4582</v>
      </c>
      <c r="C1207" t="s">
        <v>4581</v>
      </c>
      <c r="F1207" t="s">
        <v>4580</v>
      </c>
      <c r="G1207" t="s">
        <v>10</v>
      </c>
      <c r="H1207" t="s">
        <v>9</v>
      </c>
      <c r="I1207" t="s">
        <v>4579</v>
      </c>
      <c r="J1207" t="s">
        <v>4578</v>
      </c>
      <c r="K1207" t="s">
        <v>4577</v>
      </c>
      <c r="L1207" t="s">
        <v>4576</v>
      </c>
      <c r="M1207" t="s">
        <v>4575</v>
      </c>
      <c r="N1207">
        <v>5</v>
      </c>
      <c r="O1207" t="s">
        <v>4574</v>
      </c>
      <c r="P1207" t="s">
        <v>4573</v>
      </c>
      <c r="Q1207" t="s">
        <v>4572</v>
      </c>
      <c r="R1207" s="7">
        <v>38565</v>
      </c>
      <c r="S1207" s="8">
        <f t="shared" si="144"/>
        <v>2005</v>
      </c>
      <c r="T1207" s="8">
        <v>2005</v>
      </c>
      <c r="U1207" s="8">
        <f t="shared" si="145"/>
        <v>17</v>
      </c>
      <c r="V1207" s="7">
        <v>38565</v>
      </c>
      <c r="W1207" t="s">
        <v>151</v>
      </c>
      <c r="X1207" s="2">
        <v>1.6519999999999999</v>
      </c>
      <c r="Y1207" s="6">
        <f t="shared" si="146"/>
        <v>4.409919649769093E-2</v>
      </c>
      <c r="AA1207" t="s">
        <v>150</v>
      </c>
      <c r="AB1207">
        <v>17337</v>
      </c>
      <c r="AD1207" t="s">
        <v>2</v>
      </c>
      <c r="AE1207">
        <v>53</v>
      </c>
      <c r="AF1207" t="s">
        <v>4571</v>
      </c>
      <c r="AH1207" t="s">
        <v>4570</v>
      </c>
      <c r="AI1207" t="s">
        <v>4569</v>
      </c>
      <c r="AJ1207" t="s">
        <v>4568</v>
      </c>
      <c r="AK1207" t="s">
        <v>4567</v>
      </c>
      <c r="AL1207">
        <v>77</v>
      </c>
      <c r="AM1207" s="5">
        <f t="shared" si="147"/>
        <v>4.5294117647058822</v>
      </c>
      <c r="AN1207" s="4">
        <f t="shared" si="148"/>
        <v>6.860146557676459E-3</v>
      </c>
      <c r="AO1207" s="3"/>
      <c r="AP1207">
        <v>0</v>
      </c>
      <c r="AR1207" t="s">
        <v>1</v>
      </c>
      <c r="AT1207" s="2" t="s">
        <v>0</v>
      </c>
      <c r="AU1207" s="1">
        <f t="shared" si="149"/>
        <v>3.2927481515686585</v>
      </c>
      <c r="AV1207" s="1">
        <f t="shared" si="150"/>
        <v>2.5479671527683694</v>
      </c>
      <c r="AW1207" s="1">
        <f t="shared" si="151"/>
        <v>1.80318615396808</v>
      </c>
    </row>
    <row r="1208" spans="1:49" x14ac:dyDescent="0.2">
      <c r="A1208">
        <v>1206</v>
      </c>
      <c r="B1208" t="s">
        <v>4566</v>
      </c>
      <c r="C1208" t="s">
        <v>4565</v>
      </c>
      <c r="F1208" t="s">
        <v>4564</v>
      </c>
      <c r="G1208" t="s">
        <v>10</v>
      </c>
      <c r="H1208" t="s">
        <v>9</v>
      </c>
      <c r="I1208" t="s">
        <v>95</v>
      </c>
      <c r="J1208">
        <v>60014907</v>
      </c>
      <c r="K1208" t="s">
        <v>94</v>
      </c>
      <c r="L1208" t="s">
        <v>93</v>
      </c>
      <c r="M1208" t="s">
        <v>92</v>
      </c>
      <c r="N1208">
        <v>3</v>
      </c>
      <c r="O1208" t="s">
        <v>4563</v>
      </c>
      <c r="P1208" t="s">
        <v>4562</v>
      </c>
      <c r="Q1208" t="s">
        <v>89</v>
      </c>
      <c r="R1208" s="7">
        <v>38565</v>
      </c>
      <c r="S1208" s="8">
        <f t="shared" si="144"/>
        <v>2005</v>
      </c>
      <c r="T1208" s="8">
        <v>2005</v>
      </c>
      <c r="U1208" s="8">
        <f t="shared" si="145"/>
        <v>17</v>
      </c>
      <c r="V1208" s="7">
        <v>38565</v>
      </c>
      <c r="W1208" t="s">
        <v>133</v>
      </c>
      <c r="X1208" s="2">
        <v>0.94</v>
      </c>
      <c r="Y1208" s="6">
        <f t="shared" si="146"/>
        <v>2.5092763140332611E-2</v>
      </c>
      <c r="AA1208">
        <v>15311309</v>
      </c>
      <c r="AB1208">
        <v>17295</v>
      </c>
      <c r="AD1208" t="s">
        <v>2</v>
      </c>
      <c r="AE1208">
        <v>15</v>
      </c>
      <c r="AF1208">
        <v>8</v>
      </c>
      <c r="AH1208" t="s">
        <v>4561</v>
      </c>
      <c r="AI1208" t="s">
        <v>4560</v>
      </c>
      <c r="AJ1208" t="s">
        <v>4559</v>
      </c>
      <c r="AK1208" t="s">
        <v>4558</v>
      </c>
      <c r="AL1208">
        <v>16</v>
      </c>
      <c r="AM1208" s="5">
        <f t="shared" si="147"/>
        <v>0.94117647058823528</v>
      </c>
      <c r="AN1208" s="4">
        <f t="shared" si="148"/>
        <v>1.4254849989977058E-3</v>
      </c>
      <c r="AO1208" s="3"/>
      <c r="AP1208">
        <v>0</v>
      </c>
      <c r="AR1208" t="s">
        <v>1107</v>
      </c>
      <c r="AT1208" s="2" t="s">
        <v>0</v>
      </c>
      <c r="AU1208" s="1">
        <f t="shared" si="149"/>
        <v>1.7992579697932136</v>
      </c>
      <c r="AV1208" s="1">
        <f t="shared" si="150"/>
        <v>1.3259124069665158</v>
      </c>
      <c r="AW1208" s="1">
        <f t="shared" si="151"/>
        <v>0.85256684413981765</v>
      </c>
    </row>
    <row r="1209" spans="1:49" x14ac:dyDescent="0.2">
      <c r="A1209">
        <v>1207</v>
      </c>
      <c r="B1209" t="s">
        <v>4557</v>
      </c>
      <c r="F1209" t="s">
        <v>4556</v>
      </c>
      <c r="G1209" t="s">
        <v>10</v>
      </c>
      <c r="H1209" t="s">
        <v>9</v>
      </c>
      <c r="I1209" t="s">
        <v>4555</v>
      </c>
      <c r="N1209">
        <v>2</v>
      </c>
      <c r="O1209" t="s">
        <v>4554</v>
      </c>
      <c r="P1209" t="s">
        <v>4553</v>
      </c>
      <c r="Q1209" t="s">
        <v>629</v>
      </c>
      <c r="R1209" s="7">
        <v>38565</v>
      </c>
      <c r="S1209" s="8">
        <f t="shared" si="144"/>
        <v>2005</v>
      </c>
      <c r="T1209" s="8">
        <v>2005</v>
      </c>
      <c r="U1209" s="8">
        <f t="shared" si="145"/>
        <v>17</v>
      </c>
      <c r="V1209" s="7">
        <v>38565</v>
      </c>
      <c r="W1209" t="s">
        <v>369</v>
      </c>
      <c r="X1209" s="2">
        <v>0.29499999999999998</v>
      </c>
      <c r="Y1209" s="6">
        <f t="shared" si="146"/>
        <v>7.8748565174448087E-3</v>
      </c>
      <c r="AA1209">
        <v>10642269</v>
      </c>
      <c r="AB1209">
        <v>19554</v>
      </c>
      <c r="AD1209" t="s">
        <v>2</v>
      </c>
      <c r="AE1209">
        <v>50</v>
      </c>
      <c r="AF1209">
        <v>8</v>
      </c>
      <c r="AH1209" t="s">
        <v>4552</v>
      </c>
      <c r="AI1209" t="s">
        <v>4551</v>
      </c>
      <c r="AK1209" t="s">
        <v>4550</v>
      </c>
      <c r="AL1209">
        <v>0</v>
      </c>
      <c r="AM1209" s="5">
        <f t="shared" si="147"/>
        <v>0</v>
      </c>
      <c r="AN1209" s="4">
        <f t="shared" si="148"/>
        <v>0</v>
      </c>
      <c r="AO1209" s="3"/>
      <c r="AP1209">
        <v>0</v>
      </c>
      <c r="AR1209" t="s">
        <v>1</v>
      </c>
      <c r="AT1209" s="2" t="s">
        <v>0</v>
      </c>
      <c r="AU1209" s="1">
        <f t="shared" si="149"/>
        <v>0.55123995622113653</v>
      </c>
      <c r="AV1209" s="1">
        <f t="shared" si="150"/>
        <v>0.39374282587224041</v>
      </c>
      <c r="AW1209" s="1">
        <f t="shared" si="151"/>
        <v>0.23624569552334423</v>
      </c>
    </row>
    <row r="1210" spans="1:49" x14ac:dyDescent="0.2">
      <c r="A1210">
        <v>1208</v>
      </c>
      <c r="B1210" t="s">
        <v>4549</v>
      </c>
      <c r="C1210" t="s">
        <v>4548</v>
      </c>
      <c r="F1210" t="s">
        <v>4547</v>
      </c>
      <c r="G1210" t="s">
        <v>10</v>
      </c>
      <c r="H1210" t="s">
        <v>9</v>
      </c>
      <c r="I1210" t="s">
        <v>4546</v>
      </c>
      <c r="J1210" t="s">
        <v>4545</v>
      </c>
      <c r="K1210" t="s">
        <v>4544</v>
      </c>
      <c r="L1210" t="s">
        <v>4543</v>
      </c>
      <c r="M1210" t="s">
        <v>63</v>
      </c>
      <c r="N1210">
        <v>5</v>
      </c>
      <c r="O1210" t="s">
        <v>4542</v>
      </c>
      <c r="P1210" t="s">
        <v>4541</v>
      </c>
      <c r="Q1210" t="s">
        <v>4540</v>
      </c>
      <c r="R1210" s="7">
        <v>38565</v>
      </c>
      <c r="S1210" s="8">
        <f t="shared" si="144"/>
        <v>2005</v>
      </c>
      <c r="T1210" s="8">
        <v>2005</v>
      </c>
      <c r="U1210" s="8">
        <f t="shared" si="145"/>
        <v>17</v>
      </c>
      <c r="V1210" s="7">
        <v>38565</v>
      </c>
      <c r="W1210" t="s">
        <v>131</v>
      </c>
      <c r="X1210" s="2">
        <v>2.141</v>
      </c>
      <c r="Y1210" s="6">
        <f t="shared" si="146"/>
        <v>5.7152772216438434E-2</v>
      </c>
      <c r="AA1210">
        <v>1962892</v>
      </c>
      <c r="AB1210">
        <v>17360</v>
      </c>
      <c r="AD1210" t="s">
        <v>2</v>
      </c>
      <c r="AE1210">
        <v>43</v>
      </c>
      <c r="AF1210">
        <v>8</v>
      </c>
      <c r="AH1210" t="s">
        <v>4539</v>
      </c>
      <c r="AI1210" t="s">
        <v>4538</v>
      </c>
      <c r="AJ1210" t="s">
        <v>4537</v>
      </c>
      <c r="AK1210" t="s">
        <v>4536</v>
      </c>
      <c r="AL1210">
        <v>42</v>
      </c>
      <c r="AM1210" s="5">
        <f t="shared" si="147"/>
        <v>2.4705882352941178</v>
      </c>
      <c r="AN1210" s="4">
        <f t="shared" si="148"/>
        <v>3.7418981223689782E-3</v>
      </c>
      <c r="AO1210" s="3"/>
      <c r="AP1210">
        <v>0</v>
      </c>
      <c r="AQ1210" t="s">
        <v>1271</v>
      </c>
      <c r="AR1210" t="s">
        <v>1</v>
      </c>
      <c r="AS1210" t="s">
        <v>1270</v>
      </c>
      <c r="AT1210" s="2" t="s">
        <v>0</v>
      </c>
      <c r="AU1210" s="1">
        <f t="shared" si="149"/>
        <v>4.1129509988217592</v>
      </c>
      <c r="AV1210" s="1">
        <f t="shared" si="150"/>
        <v>3.0447335169403704</v>
      </c>
      <c r="AW1210" s="1">
        <f t="shared" si="151"/>
        <v>1.9765160350589814</v>
      </c>
    </row>
    <row r="1211" spans="1:49" x14ac:dyDescent="0.2">
      <c r="A1211">
        <v>1209</v>
      </c>
      <c r="B1211" t="s">
        <v>4535</v>
      </c>
      <c r="C1211" t="s">
        <v>4534</v>
      </c>
      <c r="F1211" t="s">
        <v>4533</v>
      </c>
      <c r="G1211" t="s">
        <v>10</v>
      </c>
      <c r="H1211" t="s">
        <v>9</v>
      </c>
      <c r="I1211" t="s">
        <v>4532</v>
      </c>
      <c r="J1211">
        <v>60022195</v>
      </c>
      <c r="K1211" t="s">
        <v>796</v>
      </c>
      <c r="L1211" t="s">
        <v>786</v>
      </c>
      <c r="M1211" t="s">
        <v>38</v>
      </c>
      <c r="N1211">
        <v>6</v>
      </c>
      <c r="O1211" t="s">
        <v>4531</v>
      </c>
      <c r="P1211" t="s">
        <v>4530</v>
      </c>
      <c r="Q1211" t="s">
        <v>4529</v>
      </c>
      <c r="R1211" s="7">
        <v>38565</v>
      </c>
      <c r="S1211" s="8">
        <f t="shared" si="144"/>
        <v>2005</v>
      </c>
      <c r="T1211" s="8">
        <v>2005</v>
      </c>
      <c r="U1211" s="8">
        <f t="shared" si="145"/>
        <v>17</v>
      </c>
      <c r="V1211" s="7">
        <v>38565</v>
      </c>
      <c r="W1211" t="s">
        <v>162</v>
      </c>
      <c r="X1211" s="2">
        <v>2.823</v>
      </c>
      <c r="Y1211" s="6">
        <f t="shared" si="146"/>
        <v>7.5358372707615917E-2</v>
      </c>
      <c r="AA1211">
        <v>1636804</v>
      </c>
      <c r="AB1211">
        <v>17249</v>
      </c>
      <c r="AD1211" t="s">
        <v>2</v>
      </c>
      <c r="AE1211">
        <v>43</v>
      </c>
      <c r="AF1211">
        <v>8</v>
      </c>
      <c r="AH1211" t="s">
        <v>4528</v>
      </c>
      <c r="AI1211" t="s">
        <v>4527</v>
      </c>
      <c r="AK1211" t="s">
        <v>4526</v>
      </c>
      <c r="AL1211">
        <v>72</v>
      </c>
      <c r="AM1211" s="5">
        <f t="shared" si="147"/>
        <v>4.2352941176470589</v>
      </c>
      <c r="AN1211" s="4">
        <f t="shared" si="148"/>
        <v>6.4146824954896767E-3</v>
      </c>
      <c r="AO1211" s="3"/>
      <c r="AP1211">
        <v>0</v>
      </c>
      <c r="AQ1211" t="s">
        <v>110</v>
      </c>
      <c r="AR1211" t="s">
        <v>313</v>
      </c>
      <c r="AS1211" t="s">
        <v>109</v>
      </c>
      <c r="AT1211" s="2">
        <v>9.6189999999999998</v>
      </c>
      <c r="AU1211" s="1">
        <f t="shared" si="149"/>
        <v>5.4675265643978044</v>
      </c>
      <c r="AV1211" s="1">
        <f t="shared" si="150"/>
        <v>4.0886527601552798</v>
      </c>
      <c r="AW1211" s="1">
        <f t="shared" si="151"/>
        <v>2.7097789559127547</v>
      </c>
    </row>
    <row r="1212" spans="1:49" x14ac:dyDescent="0.2">
      <c r="A1212">
        <v>1210</v>
      </c>
      <c r="B1212" t="s">
        <v>4525</v>
      </c>
      <c r="F1212" t="s">
        <v>4524</v>
      </c>
      <c r="G1212" t="s">
        <v>10</v>
      </c>
      <c r="H1212" t="s">
        <v>9</v>
      </c>
      <c r="I1212" t="s">
        <v>4523</v>
      </c>
      <c r="N1212">
        <v>2</v>
      </c>
      <c r="O1212" t="s">
        <v>4522</v>
      </c>
      <c r="P1212" t="s">
        <v>4521</v>
      </c>
      <c r="Q1212" t="s">
        <v>629</v>
      </c>
      <c r="R1212" s="7">
        <v>38565</v>
      </c>
      <c r="S1212" s="8">
        <f t="shared" si="144"/>
        <v>2005</v>
      </c>
      <c r="T1212" s="8">
        <v>2005</v>
      </c>
      <c r="U1212" s="8">
        <f t="shared" si="145"/>
        <v>17</v>
      </c>
      <c r="V1212" s="7">
        <v>38565</v>
      </c>
      <c r="W1212" t="s">
        <v>369</v>
      </c>
      <c r="X1212" s="2">
        <v>0.29499999999999998</v>
      </c>
      <c r="Y1212" s="6">
        <f t="shared" si="146"/>
        <v>7.8748565174448087E-3</v>
      </c>
      <c r="AA1212">
        <v>10642269</v>
      </c>
      <c r="AB1212">
        <v>19554</v>
      </c>
      <c r="AD1212" t="s">
        <v>2</v>
      </c>
      <c r="AE1212">
        <v>50</v>
      </c>
      <c r="AF1212">
        <v>8</v>
      </c>
      <c r="AH1212" t="s">
        <v>4520</v>
      </c>
      <c r="AI1212" t="s">
        <v>4519</v>
      </c>
      <c r="AK1212" t="s">
        <v>4518</v>
      </c>
      <c r="AL1212">
        <v>2</v>
      </c>
      <c r="AM1212" s="5">
        <f t="shared" si="147"/>
        <v>0.11764705882352941</v>
      </c>
      <c r="AN1212" s="4">
        <f t="shared" si="148"/>
        <v>1.7818562487471323E-4</v>
      </c>
      <c r="AO1212" s="3"/>
      <c r="AP1212">
        <v>0</v>
      </c>
      <c r="AR1212" t="s">
        <v>1</v>
      </c>
      <c r="AT1212" s="2" t="s">
        <v>0</v>
      </c>
      <c r="AU1212" s="1">
        <f t="shared" si="149"/>
        <v>0.55658552496737801</v>
      </c>
      <c r="AV1212" s="1">
        <f t="shared" si="150"/>
        <v>0.4026521071159761</v>
      </c>
      <c r="AW1212" s="1">
        <f t="shared" si="151"/>
        <v>0.24871868926457419</v>
      </c>
    </row>
    <row r="1213" spans="1:49" x14ac:dyDescent="0.2">
      <c r="A1213">
        <v>1211</v>
      </c>
      <c r="B1213" t="s">
        <v>4517</v>
      </c>
      <c r="F1213" t="s">
        <v>4516</v>
      </c>
      <c r="G1213" t="s">
        <v>10</v>
      </c>
      <c r="H1213" t="s">
        <v>9</v>
      </c>
      <c r="I1213" t="s">
        <v>1289</v>
      </c>
      <c r="N1213">
        <v>4</v>
      </c>
      <c r="O1213" t="s">
        <v>4515</v>
      </c>
      <c r="P1213" t="s">
        <v>4514</v>
      </c>
      <c r="Q1213" t="s">
        <v>899</v>
      </c>
      <c r="R1213" s="7">
        <v>38565</v>
      </c>
      <c r="S1213" s="8">
        <f t="shared" si="144"/>
        <v>2005</v>
      </c>
      <c r="T1213" s="8">
        <v>2005</v>
      </c>
      <c r="U1213" s="8">
        <f t="shared" si="145"/>
        <v>17</v>
      </c>
      <c r="V1213" s="7">
        <v>38565</v>
      </c>
      <c r="W1213" t="s">
        <v>369</v>
      </c>
      <c r="X1213" s="2">
        <v>0.29499999999999998</v>
      </c>
      <c r="Y1213" s="6">
        <f t="shared" si="146"/>
        <v>7.8748565174448087E-3</v>
      </c>
      <c r="AA1213">
        <v>10642269</v>
      </c>
      <c r="AB1213">
        <v>19554</v>
      </c>
      <c r="AD1213" t="s">
        <v>2</v>
      </c>
      <c r="AE1213">
        <v>50</v>
      </c>
      <c r="AF1213">
        <v>8</v>
      </c>
      <c r="AH1213" t="s">
        <v>4513</v>
      </c>
      <c r="AI1213" t="s">
        <v>4512</v>
      </c>
      <c r="AK1213" t="s">
        <v>4511</v>
      </c>
      <c r="AL1213">
        <v>0</v>
      </c>
      <c r="AM1213" s="5">
        <f t="shared" si="147"/>
        <v>0</v>
      </c>
      <c r="AN1213" s="4">
        <f t="shared" si="148"/>
        <v>0</v>
      </c>
      <c r="AO1213" s="3"/>
      <c r="AP1213">
        <v>0</v>
      </c>
      <c r="AR1213" t="s">
        <v>1</v>
      </c>
      <c r="AT1213" s="2" t="s">
        <v>0</v>
      </c>
      <c r="AU1213" s="1">
        <f t="shared" si="149"/>
        <v>0.55123995622113653</v>
      </c>
      <c r="AV1213" s="1">
        <f t="shared" si="150"/>
        <v>0.39374282587224041</v>
      </c>
      <c r="AW1213" s="1">
        <f t="shared" si="151"/>
        <v>0.23624569552334423</v>
      </c>
    </row>
    <row r="1214" spans="1:49" x14ac:dyDescent="0.2">
      <c r="A1214">
        <v>1212</v>
      </c>
      <c r="B1214" t="s">
        <v>4510</v>
      </c>
      <c r="F1214" t="s">
        <v>4509</v>
      </c>
      <c r="G1214" t="s">
        <v>10</v>
      </c>
      <c r="H1214" t="s">
        <v>9</v>
      </c>
      <c r="I1214" t="s">
        <v>4508</v>
      </c>
      <c r="N1214">
        <v>1</v>
      </c>
      <c r="O1214" t="s">
        <v>4507</v>
      </c>
      <c r="P1214">
        <v>7004038835</v>
      </c>
      <c r="R1214" s="7">
        <v>38565</v>
      </c>
      <c r="S1214" s="8">
        <f t="shared" si="144"/>
        <v>2005</v>
      </c>
      <c r="T1214" s="8">
        <v>2005</v>
      </c>
      <c r="U1214" s="8">
        <f t="shared" si="145"/>
        <v>17</v>
      </c>
      <c r="V1214" s="7">
        <v>38565</v>
      </c>
      <c r="W1214" t="s">
        <v>369</v>
      </c>
      <c r="X1214" s="2">
        <v>0.29499999999999998</v>
      </c>
      <c r="Y1214" s="6">
        <f t="shared" si="146"/>
        <v>7.8748565174448087E-3</v>
      </c>
      <c r="AA1214">
        <v>10642269</v>
      </c>
      <c r="AB1214">
        <v>19554</v>
      </c>
      <c r="AD1214" t="s">
        <v>2</v>
      </c>
      <c r="AE1214">
        <v>50</v>
      </c>
      <c r="AF1214">
        <v>8</v>
      </c>
      <c r="AH1214" t="s">
        <v>4506</v>
      </c>
      <c r="AI1214" t="s">
        <v>4505</v>
      </c>
      <c r="AK1214" t="s">
        <v>4504</v>
      </c>
      <c r="AL1214">
        <v>0</v>
      </c>
      <c r="AM1214" s="5">
        <f t="shared" si="147"/>
        <v>0</v>
      </c>
      <c r="AN1214" s="4">
        <f t="shared" si="148"/>
        <v>0</v>
      </c>
      <c r="AO1214" s="3"/>
      <c r="AP1214">
        <v>0</v>
      </c>
      <c r="AR1214" t="s">
        <v>1</v>
      </c>
      <c r="AT1214" s="2" t="s">
        <v>0</v>
      </c>
      <c r="AU1214" s="1">
        <f t="shared" si="149"/>
        <v>0.55123995622113653</v>
      </c>
      <c r="AV1214" s="1">
        <f t="shared" si="150"/>
        <v>0.39374282587224041</v>
      </c>
      <c r="AW1214" s="1">
        <f t="shared" si="151"/>
        <v>0.23624569552334423</v>
      </c>
    </row>
    <row r="1215" spans="1:49" x14ac:dyDescent="0.2">
      <c r="A1215">
        <v>1213</v>
      </c>
      <c r="B1215" t="s">
        <v>4503</v>
      </c>
      <c r="F1215" t="s">
        <v>4502</v>
      </c>
      <c r="G1215" t="s">
        <v>10</v>
      </c>
      <c r="H1215" t="s">
        <v>9</v>
      </c>
      <c r="I1215" t="s">
        <v>4501</v>
      </c>
      <c r="N1215">
        <v>2</v>
      </c>
      <c r="O1215" t="s">
        <v>4500</v>
      </c>
      <c r="P1215" t="s">
        <v>4499</v>
      </c>
      <c r="Q1215" t="s">
        <v>629</v>
      </c>
      <c r="R1215" s="7">
        <v>38565</v>
      </c>
      <c r="S1215" s="8">
        <f t="shared" si="144"/>
        <v>2005</v>
      </c>
      <c r="T1215" s="8">
        <v>2005</v>
      </c>
      <c r="U1215" s="8">
        <f t="shared" si="145"/>
        <v>17</v>
      </c>
      <c r="V1215" s="7">
        <v>38565</v>
      </c>
      <c r="W1215" t="s">
        <v>369</v>
      </c>
      <c r="X1215" s="2">
        <v>0.29499999999999998</v>
      </c>
      <c r="Y1215" s="6">
        <f t="shared" si="146"/>
        <v>7.8748565174448087E-3</v>
      </c>
      <c r="AA1215">
        <v>10642269</v>
      </c>
      <c r="AB1215">
        <v>19554</v>
      </c>
      <c r="AD1215" t="s">
        <v>2</v>
      </c>
      <c r="AE1215">
        <v>50</v>
      </c>
      <c r="AF1215">
        <v>8</v>
      </c>
      <c r="AH1215" t="s">
        <v>4498</v>
      </c>
      <c r="AI1215" t="s">
        <v>4497</v>
      </c>
      <c r="AK1215" t="s">
        <v>4496</v>
      </c>
      <c r="AL1215">
        <v>0</v>
      </c>
      <c r="AM1215" s="5">
        <f t="shared" si="147"/>
        <v>0</v>
      </c>
      <c r="AN1215" s="4">
        <f t="shared" si="148"/>
        <v>0</v>
      </c>
      <c r="AO1215" s="3"/>
      <c r="AP1215">
        <v>0</v>
      </c>
      <c r="AR1215" t="s">
        <v>1</v>
      </c>
      <c r="AT1215" s="2" t="s">
        <v>0</v>
      </c>
      <c r="AU1215" s="1">
        <f t="shared" si="149"/>
        <v>0.55123995622113653</v>
      </c>
      <c r="AV1215" s="1">
        <f t="shared" si="150"/>
        <v>0.39374282587224041</v>
      </c>
      <c r="AW1215" s="1">
        <f t="shared" si="151"/>
        <v>0.23624569552334423</v>
      </c>
    </row>
    <row r="1216" spans="1:49" x14ac:dyDescent="0.2">
      <c r="A1216">
        <v>1214</v>
      </c>
      <c r="B1216" t="s">
        <v>4495</v>
      </c>
      <c r="F1216" t="s">
        <v>4494</v>
      </c>
      <c r="G1216" t="s">
        <v>10</v>
      </c>
      <c r="H1216" t="s">
        <v>9</v>
      </c>
      <c r="I1216" t="s">
        <v>4493</v>
      </c>
      <c r="N1216">
        <v>2</v>
      </c>
      <c r="O1216" t="s">
        <v>4492</v>
      </c>
      <c r="P1216" t="s">
        <v>4491</v>
      </c>
      <c r="Q1216" t="s">
        <v>629</v>
      </c>
      <c r="R1216" s="7">
        <v>38565</v>
      </c>
      <c r="S1216" s="8">
        <f t="shared" si="144"/>
        <v>2005</v>
      </c>
      <c r="T1216" s="8">
        <v>2005</v>
      </c>
      <c r="U1216" s="8">
        <f t="shared" si="145"/>
        <v>17</v>
      </c>
      <c r="V1216" s="7">
        <v>38565</v>
      </c>
      <c r="W1216" t="s">
        <v>369</v>
      </c>
      <c r="X1216" s="2">
        <v>0.29499999999999998</v>
      </c>
      <c r="Y1216" s="6">
        <f t="shared" si="146"/>
        <v>7.8748565174448087E-3</v>
      </c>
      <c r="AA1216">
        <v>10642269</v>
      </c>
      <c r="AB1216">
        <v>19554</v>
      </c>
      <c r="AD1216" t="s">
        <v>2</v>
      </c>
      <c r="AE1216">
        <v>50</v>
      </c>
      <c r="AF1216">
        <v>8</v>
      </c>
      <c r="AH1216" t="s">
        <v>4490</v>
      </c>
      <c r="AI1216" t="s">
        <v>4489</v>
      </c>
      <c r="AK1216" t="s">
        <v>4488</v>
      </c>
      <c r="AL1216">
        <v>11</v>
      </c>
      <c r="AM1216" s="5">
        <f t="shared" si="147"/>
        <v>0.6470588235294118</v>
      </c>
      <c r="AN1216" s="4">
        <f t="shared" si="148"/>
        <v>9.8002093681092274E-4</v>
      </c>
      <c r="AO1216" s="3"/>
      <c r="AP1216">
        <v>0</v>
      </c>
      <c r="AR1216" t="s">
        <v>1</v>
      </c>
      <c r="AT1216" s="2" t="s">
        <v>0</v>
      </c>
      <c r="AU1216" s="1">
        <f t="shared" si="149"/>
        <v>0.58064058432546417</v>
      </c>
      <c r="AV1216" s="1">
        <f t="shared" si="150"/>
        <v>0.44274387271278653</v>
      </c>
      <c r="AW1216" s="1">
        <f t="shared" si="151"/>
        <v>0.30484716110010884</v>
      </c>
    </row>
    <row r="1217" spans="1:49" x14ac:dyDescent="0.2">
      <c r="A1217">
        <v>1215</v>
      </c>
      <c r="B1217" t="s">
        <v>4487</v>
      </c>
      <c r="C1217" t="s">
        <v>4486</v>
      </c>
      <c r="F1217" t="s">
        <v>4485</v>
      </c>
      <c r="G1217" t="s">
        <v>10</v>
      </c>
      <c r="H1217" t="s">
        <v>9</v>
      </c>
      <c r="I1217" t="s">
        <v>4484</v>
      </c>
      <c r="J1217">
        <v>60103907</v>
      </c>
      <c r="K1217" t="s">
        <v>4483</v>
      </c>
      <c r="L1217" t="s">
        <v>242</v>
      </c>
      <c r="M1217" t="s">
        <v>68</v>
      </c>
      <c r="N1217">
        <v>4</v>
      </c>
      <c r="O1217" t="s">
        <v>4482</v>
      </c>
      <c r="P1217" t="s">
        <v>4481</v>
      </c>
      <c r="Q1217" t="s">
        <v>4480</v>
      </c>
      <c r="R1217" s="7">
        <v>38565</v>
      </c>
      <c r="S1217" s="8">
        <f t="shared" si="144"/>
        <v>2005</v>
      </c>
      <c r="T1217" s="8">
        <v>2005</v>
      </c>
      <c r="U1217" s="8">
        <f t="shared" si="145"/>
        <v>17</v>
      </c>
      <c r="V1217" s="7">
        <v>38565</v>
      </c>
      <c r="W1217" t="s">
        <v>1105</v>
      </c>
      <c r="X1217" s="2">
        <v>0.13900000000000001</v>
      </c>
      <c r="Y1217" s="6">
        <f t="shared" si="146"/>
        <v>3.7105256133045036E-3</v>
      </c>
      <c r="AA1217" t="s">
        <v>1104</v>
      </c>
      <c r="AB1217">
        <v>24891</v>
      </c>
      <c r="AD1217" t="s">
        <v>2</v>
      </c>
      <c r="AE1217">
        <v>88</v>
      </c>
      <c r="AF1217">
        <v>8</v>
      </c>
      <c r="AH1217" s="10">
        <v>43374</v>
      </c>
      <c r="AI1217" t="s">
        <v>4479</v>
      </c>
      <c r="AJ1217" t="s">
        <v>4478</v>
      </c>
      <c r="AK1217" t="s">
        <v>4477</v>
      </c>
      <c r="AL1217">
        <v>5</v>
      </c>
      <c r="AM1217" s="5">
        <f t="shared" si="147"/>
        <v>0.29411764705882354</v>
      </c>
      <c r="AN1217" s="4">
        <f t="shared" si="148"/>
        <v>4.4546406218678308E-4</v>
      </c>
      <c r="AO1217" s="3"/>
      <c r="AP1217">
        <v>0</v>
      </c>
      <c r="AR1217" t="s">
        <v>1</v>
      </c>
      <c r="AT1217" s="2" t="s">
        <v>0</v>
      </c>
      <c r="AU1217" s="1">
        <f t="shared" si="149"/>
        <v>0.27310071479691872</v>
      </c>
      <c r="AV1217" s="1">
        <f t="shared" si="150"/>
        <v>0.20779948377456434</v>
      </c>
      <c r="AW1217" s="1">
        <f t="shared" si="151"/>
        <v>0.14249825275220993</v>
      </c>
    </row>
    <row r="1218" spans="1:49" x14ac:dyDescent="0.2">
      <c r="A1218">
        <v>1216</v>
      </c>
      <c r="B1218" t="s">
        <v>4476</v>
      </c>
      <c r="F1218" t="s">
        <v>4475</v>
      </c>
      <c r="G1218" t="s">
        <v>10</v>
      </c>
      <c r="H1218" t="s">
        <v>9</v>
      </c>
      <c r="I1218" t="s">
        <v>4474</v>
      </c>
      <c r="N1218">
        <v>1</v>
      </c>
      <c r="O1218" t="s">
        <v>4473</v>
      </c>
      <c r="P1218">
        <v>36955184100</v>
      </c>
      <c r="R1218" s="7">
        <v>38565</v>
      </c>
      <c r="S1218" s="8">
        <f t="shared" ref="S1218:S1281" si="152">YEAR(R1218)</f>
        <v>2005</v>
      </c>
      <c r="T1218" s="8">
        <v>2005</v>
      </c>
      <c r="U1218" s="8">
        <f t="shared" ref="U1218:U1281" si="153">2022-T1218</f>
        <v>17</v>
      </c>
      <c r="V1218" s="7">
        <v>38565</v>
      </c>
      <c r="W1218" t="s">
        <v>369</v>
      </c>
      <c r="X1218" s="2">
        <v>0.29499999999999998</v>
      </c>
      <c r="Y1218" s="6">
        <f t="shared" ref="Y1218:Y1281" si="154">(X1218-$Z$4)/($Z$3-$Z$4)</f>
        <v>7.8748565174448087E-3</v>
      </c>
      <c r="AA1218">
        <v>10642269</v>
      </c>
      <c r="AB1218">
        <v>19554</v>
      </c>
      <c r="AD1218" t="s">
        <v>2</v>
      </c>
      <c r="AE1218">
        <v>50</v>
      </c>
      <c r="AF1218">
        <v>8</v>
      </c>
      <c r="AH1218" t="s">
        <v>4472</v>
      </c>
      <c r="AI1218" t="s">
        <v>4471</v>
      </c>
      <c r="AK1218" t="s">
        <v>4470</v>
      </c>
      <c r="AL1218">
        <v>1</v>
      </c>
      <c r="AM1218" s="5">
        <f t="shared" ref="AM1218:AM1281" si="155">AL1218/U1218</f>
        <v>5.8823529411764705E-2</v>
      </c>
      <c r="AN1218" s="4">
        <f t="shared" ref="AN1218:AN1281" si="156">(AM1218-$AO$4)/($AO$3-$AO$4)</f>
        <v>8.9092812437356614E-5</v>
      </c>
      <c r="AO1218" s="3"/>
      <c r="AP1218">
        <v>0</v>
      </c>
      <c r="AR1218" t="s">
        <v>1</v>
      </c>
      <c r="AT1218" s="2" t="s">
        <v>0</v>
      </c>
      <c r="AU1218" s="1">
        <f t="shared" ref="AU1218:AU1281" si="157">(Y1218*0.7+AN1218*0.3)*100</f>
        <v>0.55391274059425721</v>
      </c>
      <c r="AV1218" s="1">
        <f t="shared" ref="AV1218:AV1281" si="158">(Y1218*0.5+AN1218*0.5)*100</f>
        <v>0.39819746649410825</v>
      </c>
      <c r="AW1218" s="1">
        <f t="shared" ref="AW1218:AW1281" si="159">(Y1218*0.3+AN1218*0.7)*100</f>
        <v>0.24248219239395921</v>
      </c>
    </row>
    <row r="1219" spans="1:49" x14ac:dyDescent="0.2">
      <c r="A1219">
        <v>1217</v>
      </c>
      <c r="B1219" t="s">
        <v>4469</v>
      </c>
      <c r="F1219" t="s">
        <v>4468</v>
      </c>
      <c r="G1219" t="s">
        <v>10</v>
      </c>
      <c r="H1219" t="s">
        <v>9</v>
      </c>
      <c r="I1219" t="s">
        <v>4467</v>
      </c>
      <c r="N1219">
        <v>3</v>
      </c>
      <c r="O1219" t="s">
        <v>4466</v>
      </c>
      <c r="P1219" t="s">
        <v>4465</v>
      </c>
      <c r="Q1219" t="s">
        <v>370</v>
      </c>
      <c r="R1219" s="7">
        <v>38565</v>
      </c>
      <c r="S1219" s="8">
        <f t="shared" si="152"/>
        <v>2005</v>
      </c>
      <c r="T1219" s="8">
        <v>2005</v>
      </c>
      <c r="U1219" s="8">
        <f t="shared" si="153"/>
        <v>17</v>
      </c>
      <c r="V1219" s="7">
        <v>38565</v>
      </c>
      <c r="W1219" t="s">
        <v>369</v>
      </c>
      <c r="X1219" s="2">
        <v>0.29499999999999998</v>
      </c>
      <c r="Y1219" s="6">
        <f t="shared" si="154"/>
        <v>7.8748565174448087E-3</v>
      </c>
      <c r="AA1219">
        <v>10642269</v>
      </c>
      <c r="AB1219">
        <v>19554</v>
      </c>
      <c r="AD1219" t="s">
        <v>2</v>
      </c>
      <c r="AE1219">
        <v>50</v>
      </c>
      <c r="AF1219">
        <v>8</v>
      </c>
      <c r="AH1219" t="s">
        <v>4464</v>
      </c>
      <c r="AI1219" t="s">
        <v>4463</v>
      </c>
      <c r="AK1219" t="s">
        <v>4462</v>
      </c>
      <c r="AL1219">
        <v>6</v>
      </c>
      <c r="AM1219" s="5">
        <f t="shared" si="155"/>
        <v>0.35294117647058826</v>
      </c>
      <c r="AN1219" s="4">
        <f t="shared" si="156"/>
        <v>5.3455687462413976E-4</v>
      </c>
      <c r="AO1219" s="3"/>
      <c r="AP1219">
        <v>0</v>
      </c>
      <c r="AR1219" t="s">
        <v>1</v>
      </c>
      <c r="AT1219" s="2" t="s">
        <v>0</v>
      </c>
      <c r="AU1219" s="1">
        <f t="shared" si="157"/>
        <v>0.56727666245986075</v>
      </c>
      <c r="AV1219" s="1">
        <f t="shared" si="158"/>
        <v>0.42047066960344737</v>
      </c>
      <c r="AW1219" s="1">
        <f t="shared" si="159"/>
        <v>0.27366467674703404</v>
      </c>
    </row>
    <row r="1220" spans="1:49" x14ac:dyDescent="0.2">
      <c r="A1220">
        <v>1218</v>
      </c>
      <c r="B1220" t="s">
        <v>4461</v>
      </c>
      <c r="C1220" t="s">
        <v>4460</v>
      </c>
      <c r="F1220" t="s">
        <v>4459</v>
      </c>
      <c r="G1220" t="s">
        <v>10</v>
      </c>
      <c r="H1220" t="s">
        <v>9</v>
      </c>
      <c r="I1220" t="s">
        <v>4458</v>
      </c>
      <c r="J1220" t="s">
        <v>4457</v>
      </c>
      <c r="K1220" t="s">
        <v>4456</v>
      </c>
      <c r="L1220" t="s">
        <v>4455</v>
      </c>
      <c r="M1220" t="s">
        <v>634</v>
      </c>
      <c r="N1220">
        <v>2</v>
      </c>
      <c r="O1220" t="s">
        <v>4454</v>
      </c>
      <c r="P1220" t="s">
        <v>4453</v>
      </c>
      <c r="Q1220" t="s">
        <v>4452</v>
      </c>
      <c r="R1220" s="7">
        <v>38565</v>
      </c>
      <c r="S1220" s="8">
        <f t="shared" si="152"/>
        <v>2005</v>
      </c>
      <c r="T1220" s="8">
        <v>2005</v>
      </c>
      <c r="U1220" s="8">
        <f t="shared" si="153"/>
        <v>17</v>
      </c>
      <c r="V1220" s="7">
        <v>38565</v>
      </c>
      <c r="W1220" t="s">
        <v>314</v>
      </c>
      <c r="X1220" s="2">
        <v>1.468</v>
      </c>
      <c r="Y1220" s="6">
        <f t="shared" si="154"/>
        <v>3.9187421585115186E-2</v>
      </c>
      <c r="AA1220">
        <v>906778</v>
      </c>
      <c r="AB1220">
        <v>18931</v>
      </c>
      <c r="AD1220" t="s">
        <v>2</v>
      </c>
      <c r="AE1220">
        <v>53</v>
      </c>
      <c r="AF1220">
        <v>8</v>
      </c>
      <c r="AH1220" t="s">
        <v>4451</v>
      </c>
      <c r="AI1220" t="s">
        <v>4450</v>
      </c>
      <c r="AJ1220" t="s">
        <v>4449</v>
      </c>
      <c r="AK1220" t="s">
        <v>4448</v>
      </c>
      <c r="AL1220">
        <v>1</v>
      </c>
      <c r="AM1220" s="5">
        <f t="shared" si="155"/>
        <v>5.8823529411764705E-2</v>
      </c>
      <c r="AN1220" s="4">
        <f t="shared" si="156"/>
        <v>8.9092812437356614E-5</v>
      </c>
      <c r="AO1220" s="3"/>
      <c r="AP1220">
        <v>0</v>
      </c>
      <c r="AQ1220" t="s">
        <v>110</v>
      </c>
      <c r="AR1220" t="s">
        <v>4447</v>
      </c>
      <c r="AS1220" t="s">
        <v>109</v>
      </c>
      <c r="AT1220" s="2">
        <v>5.0830000000000002</v>
      </c>
      <c r="AU1220" s="1">
        <f t="shared" si="157"/>
        <v>2.7457922953311833</v>
      </c>
      <c r="AV1220" s="1">
        <f t="shared" si="158"/>
        <v>1.9638257198776272</v>
      </c>
      <c r="AW1220" s="1">
        <f t="shared" si="159"/>
        <v>1.1818591444240705</v>
      </c>
    </row>
    <row r="1221" spans="1:49" x14ac:dyDescent="0.2">
      <c r="A1221">
        <v>1219</v>
      </c>
      <c r="B1221" t="s">
        <v>4446</v>
      </c>
      <c r="C1221" t="s">
        <v>4445</v>
      </c>
      <c r="F1221" t="s">
        <v>4444</v>
      </c>
      <c r="G1221" t="s">
        <v>10</v>
      </c>
      <c r="H1221" t="s">
        <v>9</v>
      </c>
      <c r="I1221" t="s">
        <v>2683</v>
      </c>
      <c r="J1221">
        <v>60008592</v>
      </c>
      <c r="K1221" t="s">
        <v>1139</v>
      </c>
      <c r="L1221" t="s">
        <v>114</v>
      </c>
      <c r="M1221" t="s">
        <v>114</v>
      </c>
      <c r="N1221">
        <v>1</v>
      </c>
      <c r="O1221" t="s">
        <v>2682</v>
      </c>
      <c r="P1221">
        <v>7005811464</v>
      </c>
      <c r="Q1221">
        <v>60008592</v>
      </c>
      <c r="R1221" s="7">
        <v>38565</v>
      </c>
      <c r="S1221" s="8">
        <f t="shared" si="152"/>
        <v>2005</v>
      </c>
      <c r="T1221" s="8">
        <v>2005</v>
      </c>
      <c r="U1221" s="8">
        <f t="shared" si="153"/>
        <v>17</v>
      </c>
      <c r="V1221" s="7">
        <v>38565</v>
      </c>
      <c r="W1221" t="s">
        <v>314</v>
      </c>
      <c r="X1221" s="2">
        <v>1.468</v>
      </c>
      <c r="Y1221" s="6">
        <f t="shared" si="154"/>
        <v>3.9187421585115186E-2</v>
      </c>
      <c r="AA1221">
        <v>906778</v>
      </c>
      <c r="AB1221">
        <v>18931</v>
      </c>
      <c r="AD1221" t="s">
        <v>2</v>
      </c>
      <c r="AE1221">
        <v>53</v>
      </c>
      <c r="AF1221">
        <v>8</v>
      </c>
      <c r="AH1221" t="s">
        <v>4443</v>
      </c>
      <c r="AI1221" t="s">
        <v>4442</v>
      </c>
      <c r="AJ1221" t="s">
        <v>4441</v>
      </c>
      <c r="AK1221" t="s">
        <v>4440</v>
      </c>
      <c r="AL1221">
        <v>63</v>
      </c>
      <c r="AM1221" s="5">
        <f t="shared" si="155"/>
        <v>3.7058823529411766</v>
      </c>
      <c r="AN1221" s="4">
        <f t="shared" si="156"/>
        <v>5.6128471835534674E-3</v>
      </c>
      <c r="AO1221" s="3"/>
      <c r="AP1221">
        <v>0</v>
      </c>
      <c r="AR1221" t="s">
        <v>2677</v>
      </c>
      <c r="AT1221" s="2">
        <v>5.0830000000000002</v>
      </c>
      <c r="AU1221" s="1">
        <f t="shared" si="157"/>
        <v>2.9115049264646671</v>
      </c>
      <c r="AV1221" s="1">
        <f t="shared" si="158"/>
        <v>2.2400134384334325</v>
      </c>
      <c r="AW1221" s="1">
        <f t="shared" si="159"/>
        <v>1.5685219504021983</v>
      </c>
    </row>
    <row r="1222" spans="1:49" x14ac:dyDescent="0.2">
      <c r="A1222">
        <v>1220</v>
      </c>
      <c r="B1222" t="s">
        <v>4439</v>
      </c>
      <c r="C1222" t="s">
        <v>4438</v>
      </c>
      <c r="F1222" t="s">
        <v>4437</v>
      </c>
      <c r="G1222" t="s">
        <v>10</v>
      </c>
      <c r="H1222" t="s">
        <v>9</v>
      </c>
      <c r="I1222" t="s">
        <v>4436</v>
      </c>
      <c r="J1222">
        <v>100391795</v>
      </c>
      <c r="K1222" t="s">
        <v>4435</v>
      </c>
      <c r="L1222" t="s">
        <v>4434</v>
      </c>
      <c r="M1222" t="s">
        <v>226</v>
      </c>
      <c r="N1222">
        <v>1</v>
      </c>
      <c r="O1222" t="s">
        <v>4433</v>
      </c>
      <c r="P1222">
        <v>7006225659</v>
      </c>
      <c r="Q1222">
        <v>100391795</v>
      </c>
      <c r="R1222" s="7">
        <v>38565</v>
      </c>
      <c r="S1222" s="8">
        <f t="shared" si="152"/>
        <v>2005</v>
      </c>
      <c r="T1222" s="8">
        <v>2005</v>
      </c>
      <c r="U1222" s="8">
        <f t="shared" si="153"/>
        <v>17</v>
      </c>
      <c r="V1222" s="7">
        <v>38565</v>
      </c>
      <c r="W1222" t="s">
        <v>314</v>
      </c>
      <c r="X1222" s="2">
        <v>1.468</v>
      </c>
      <c r="Y1222" s="6">
        <f t="shared" si="154"/>
        <v>3.9187421585115186E-2</v>
      </c>
      <c r="AA1222">
        <v>906778</v>
      </c>
      <c r="AB1222">
        <v>18931</v>
      </c>
      <c r="AD1222" t="s">
        <v>2</v>
      </c>
      <c r="AE1222">
        <v>53</v>
      </c>
      <c r="AF1222">
        <v>8</v>
      </c>
      <c r="AH1222" t="s">
        <v>4432</v>
      </c>
      <c r="AI1222" t="s">
        <v>4431</v>
      </c>
      <c r="AJ1222" t="s">
        <v>4430</v>
      </c>
      <c r="AK1222" t="s">
        <v>4429</v>
      </c>
      <c r="AL1222">
        <v>0</v>
      </c>
      <c r="AM1222" s="5">
        <f t="shared" si="155"/>
        <v>0</v>
      </c>
      <c r="AN1222" s="4">
        <f t="shared" si="156"/>
        <v>0</v>
      </c>
      <c r="AO1222" s="3"/>
      <c r="AP1222">
        <v>0</v>
      </c>
      <c r="AR1222" t="s">
        <v>1</v>
      </c>
      <c r="AT1222" s="2">
        <v>5.0830000000000002</v>
      </c>
      <c r="AU1222" s="1">
        <f t="shared" si="157"/>
        <v>2.7431195109580626</v>
      </c>
      <c r="AV1222" s="1">
        <f t="shared" si="158"/>
        <v>1.9593710792557593</v>
      </c>
      <c r="AW1222" s="1">
        <f t="shared" si="159"/>
        <v>1.1756226475534557</v>
      </c>
    </row>
    <row r="1223" spans="1:49" x14ac:dyDescent="0.2">
      <c r="A1223">
        <v>1221</v>
      </c>
      <c r="B1223" t="s">
        <v>4428</v>
      </c>
      <c r="C1223" t="s">
        <v>4427</v>
      </c>
      <c r="E1223">
        <v>16043601</v>
      </c>
      <c r="F1223" t="s">
        <v>4426</v>
      </c>
      <c r="G1223" t="s">
        <v>10</v>
      </c>
      <c r="H1223" t="s">
        <v>9</v>
      </c>
      <c r="I1223" t="s">
        <v>4425</v>
      </c>
      <c r="J1223" t="s">
        <v>4424</v>
      </c>
      <c r="K1223" t="s">
        <v>4423</v>
      </c>
      <c r="L1223" t="s">
        <v>4422</v>
      </c>
      <c r="M1223" t="s">
        <v>4421</v>
      </c>
      <c r="N1223">
        <v>3</v>
      </c>
      <c r="O1223" t="s">
        <v>4420</v>
      </c>
      <c r="P1223" t="s">
        <v>4419</v>
      </c>
      <c r="Q1223" t="s">
        <v>4418</v>
      </c>
      <c r="R1223" s="7">
        <v>38565</v>
      </c>
      <c r="S1223" s="8">
        <f t="shared" si="152"/>
        <v>2005</v>
      </c>
      <c r="T1223" s="8">
        <v>2005</v>
      </c>
      <c r="U1223" s="8">
        <f t="shared" si="153"/>
        <v>17</v>
      </c>
      <c r="V1223" s="7">
        <v>38565</v>
      </c>
      <c r="W1223" t="s">
        <v>771</v>
      </c>
      <c r="X1223" s="2">
        <v>1.367</v>
      </c>
      <c r="Y1223" s="6">
        <f t="shared" si="154"/>
        <v>3.6491284268973065E-2</v>
      </c>
      <c r="AA1223">
        <v>220949</v>
      </c>
      <c r="AB1223">
        <v>29605</v>
      </c>
      <c r="AD1223" t="s">
        <v>2</v>
      </c>
      <c r="AE1223">
        <v>208</v>
      </c>
      <c r="AF1223">
        <v>15</v>
      </c>
      <c r="AH1223" t="s">
        <v>4417</v>
      </c>
      <c r="AI1223" t="s">
        <v>4416</v>
      </c>
      <c r="AJ1223" t="s">
        <v>4415</v>
      </c>
      <c r="AK1223" t="s">
        <v>4414</v>
      </c>
      <c r="AL1223">
        <v>150</v>
      </c>
      <c r="AM1223" s="5">
        <f t="shared" si="155"/>
        <v>8.8235294117647065</v>
      </c>
      <c r="AN1223" s="4">
        <f t="shared" si="156"/>
        <v>1.3363921865603494E-2</v>
      </c>
      <c r="AO1223" s="3"/>
      <c r="AP1223">
        <v>1</v>
      </c>
      <c r="AR1223" t="s">
        <v>1</v>
      </c>
      <c r="AT1223" s="2">
        <v>3.3119999999999998</v>
      </c>
      <c r="AU1223" s="1">
        <f t="shared" si="157"/>
        <v>2.9553075547962191</v>
      </c>
      <c r="AV1223" s="1">
        <f t="shared" si="158"/>
        <v>2.4927603067288278</v>
      </c>
      <c r="AW1223" s="1">
        <f t="shared" si="159"/>
        <v>2.0302130586614364</v>
      </c>
    </row>
    <row r="1224" spans="1:49" x14ac:dyDescent="0.2">
      <c r="A1224">
        <v>1222</v>
      </c>
      <c r="B1224" t="s">
        <v>4413</v>
      </c>
      <c r="C1224" t="s">
        <v>4412</v>
      </c>
      <c r="F1224" t="s">
        <v>4411</v>
      </c>
      <c r="G1224" t="s">
        <v>10</v>
      </c>
      <c r="H1224" t="s">
        <v>9</v>
      </c>
      <c r="I1224" t="s">
        <v>4410</v>
      </c>
      <c r="J1224" t="s">
        <v>4409</v>
      </c>
      <c r="K1224" t="s">
        <v>4408</v>
      </c>
      <c r="L1224" t="s">
        <v>4407</v>
      </c>
      <c r="M1224" t="s">
        <v>4406</v>
      </c>
      <c r="N1224">
        <v>2</v>
      </c>
      <c r="O1224" t="s">
        <v>4405</v>
      </c>
      <c r="P1224" t="s">
        <v>4404</v>
      </c>
      <c r="Q1224" t="s">
        <v>4403</v>
      </c>
      <c r="R1224" s="7">
        <v>38565</v>
      </c>
      <c r="S1224" s="8">
        <f t="shared" si="152"/>
        <v>2005</v>
      </c>
      <c r="T1224" s="8">
        <v>2005</v>
      </c>
      <c r="U1224" s="8">
        <f t="shared" si="153"/>
        <v>17</v>
      </c>
      <c r="V1224" s="7">
        <v>38565</v>
      </c>
      <c r="W1224" t="s">
        <v>975</v>
      </c>
      <c r="X1224" s="2">
        <v>0.84299999999999997</v>
      </c>
      <c r="Y1224" s="6">
        <f t="shared" si="154"/>
        <v>2.250340353968127E-2</v>
      </c>
      <c r="AA1224">
        <v>188158</v>
      </c>
      <c r="AB1224">
        <v>15168</v>
      </c>
      <c r="AD1224" t="s">
        <v>2</v>
      </c>
      <c r="AE1224">
        <v>544</v>
      </c>
      <c r="AF1224">
        <v>1</v>
      </c>
      <c r="AH1224" t="s">
        <v>4402</v>
      </c>
      <c r="AI1224" t="s">
        <v>4401</v>
      </c>
      <c r="AJ1224" t="s">
        <v>4400</v>
      </c>
      <c r="AK1224" t="s">
        <v>4399</v>
      </c>
      <c r="AL1224">
        <v>8</v>
      </c>
      <c r="AM1224" s="5">
        <f t="shared" si="155"/>
        <v>0.47058823529411764</v>
      </c>
      <c r="AN1224" s="4">
        <f t="shared" si="156"/>
        <v>7.1274249949885291E-4</v>
      </c>
      <c r="AO1224" s="3"/>
      <c r="AP1224">
        <v>0</v>
      </c>
      <c r="AQ1224" t="s">
        <v>4398</v>
      </c>
      <c r="AR1224" t="s">
        <v>1</v>
      </c>
      <c r="AS1224" t="s">
        <v>4397</v>
      </c>
      <c r="AT1224" s="2">
        <v>2.694</v>
      </c>
      <c r="AU1224" s="1">
        <f t="shared" si="157"/>
        <v>1.5966205227626546</v>
      </c>
      <c r="AV1224" s="1">
        <f t="shared" si="158"/>
        <v>1.1608073019590062</v>
      </c>
      <c r="AW1224" s="1">
        <f t="shared" si="159"/>
        <v>0.72499408115535791</v>
      </c>
    </row>
    <row r="1225" spans="1:49" x14ac:dyDescent="0.2">
      <c r="A1225">
        <v>1223</v>
      </c>
      <c r="B1225" t="s">
        <v>4396</v>
      </c>
      <c r="C1225" t="s">
        <v>4395</v>
      </c>
      <c r="F1225" t="s">
        <v>4394</v>
      </c>
      <c r="G1225" t="s">
        <v>10</v>
      </c>
      <c r="H1225" t="s">
        <v>9</v>
      </c>
      <c r="I1225" t="s">
        <v>4393</v>
      </c>
      <c r="J1225" t="s">
        <v>4392</v>
      </c>
      <c r="K1225" t="s">
        <v>4391</v>
      </c>
      <c r="L1225" t="s">
        <v>4390</v>
      </c>
      <c r="M1225" t="s">
        <v>4389</v>
      </c>
      <c r="N1225">
        <v>10</v>
      </c>
      <c r="O1225" t="s">
        <v>4388</v>
      </c>
      <c r="P1225" t="s">
        <v>4387</v>
      </c>
      <c r="Q1225" t="s">
        <v>4386</v>
      </c>
      <c r="R1225" s="7">
        <v>38565</v>
      </c>
      <c r="S1225" s="8">
        <f t="shared" si="152"/>
        <v>2005</v>
      </c>
      <c r="T1225" s="8">
        <v>2005</v>
      </c>
      <c r="U1225" s="8">
        <f t="shared" si="153"/>
        <v>17</v>
      </c>
      <c r="V1225" s="7">
        <v>38565</v>
      </c>
      <c r="W1225" t="s">
        <v>2302</v>
      </c>
      <c r="X1225" s="2">
        <v>1.78</v>
      </c>
      <c r="Y1225" s="6">
        <f t="shared" si="154"/>
        <v>4.7516083393395803E-2</v>
      </c>
      <c r="AA1225">
        <v>9497714</v>
      </c>
      <c r="AB1225">
        <v>28439</v>
      </c>
      <c r="AD1225" t="s">
        <v>2</v>
      </c>
      <c r="AE1225">
        <v>79</v>
      </c>
      <c r="AF1225" s="9">
        <v>44383</v>
      </c>
      <c r="AH1225" t="s">
        <v>4385</v>
      </c>
      <c r="AI1225" t="s">
        <v>4384</v>
      </c>
      <c r="AJ1225" t="s">
        <v>4383</v>
      </c>
      <c r="AK1225" t="s">
        <v>4382</v>
      </c>
      <c r="AL1225">
        <v>9</v>
      </c>
      <c r="AM1225" s="5">
        <f t="shared" si="155"/>
        <v>0.52941176470588236</v>
      </c>
      <c r="AN1225" s="4">
        <f t="shared" si="156"/>
        <v>8.0183531193620959E-4</v>
      </c>
      <c r="AO1225" s="3"/>
      <c r="AP1225">
        <v>0</v>
      </c>
      <c r="AR1225" t="s">
        <v>1</v>
      </c>
      <c r="AT1225" s="2">
        <v>4.26</v>
      </c>
      <c r="AU1225" s="1">
        <f t="shared" si="157"/>
        <v>3.3501808968957922</v>
      </c>
      <c r="AV1225" s="1">
        <f t="shared" si="158"/>
        <v>2.4158959352666005</v>
      </c>
      <c r="AW1225" s="1">
        <f t="shared" si="159"/>
        <v>1.4816109736374086</v>
      </c>
    </row>
    <row r="1226" spans="1:49" x14ac:dyDescent="0.2">
      <c r="A1226">
        <v>1224</v>
      </c>
      <c r="B1226" t="s">
        <v>4381</v>
      </c>
      <c r="C1226" t="s">
        <v>4380</v>
      </c>
      <c r="F1226" t="s">
        <v>4379</v>
      </c>
      <c r="G1226" t="s">
        <v>10</v>
      </c>
      <c r="H1226" t="s">
        <v>9</v>
      </c>
      <c r="I1226" t="s">
        <v>1119</v>
      </c>
      <c r="J1226" t="s">
        <v>1118</v>
      </c>
      <c r="K1226" t="s">
        <v>1117</v>
      </c>
      <c r="L1226" t="s">
        <v>1116</v>
      </c>
      <c r="M1226" t="s">
        <v>1115</v>
      </c>
      <c r="N1226">
        <v>2</v>
      </c>
      <c r="O1226" t="s">
        <v>4378</v>
      </c>
      <c r="P1226" t="s">
        <v>4377</v>
      </c>
      <c r="Q1226" t="s">
        <v>4376</v>
      </c>
      <c r="R1226" s="7">
        <v>38565</v>
      </c>
      <c r="S1226" s="8">
        <f t="shared" si="152"/>
        <v>2005</v>
      </c>
      <c r="T1226" s="8">
        <v>2005</v>
      </c>
      <c r="U1226" s="8">
        <f t="shared" si="153"/>
        <v>17</v>
      </c>
      <c r="V1226" s="7">
        <v>38565</v>
      </c>
      <c r="W1226" t="s">
        <v>908</v>
      </c>
      <c r="X1226" s="2">
        <v>1.3720000000000001</v>
      </c>
      <c r="Y1226" s="6">
        <f t="shared" si="154"/>
        <v>3.662475641333654E-2</v>
      </c>
      <c r="AA1226">
        <v>189480</v>
      </c>
      <c r="AB1226">
        <v>17366</v>
      </c>
      <c r="AD1226" t="s">
        <v>2</v>
      </c>
      <c r="AE1226">
        <v>53</v>
      </c>
      <c r="AF1226">
        <v>8</v>
      </c>
      <c r="AH1226" t="s">
        <v>4375</v>
      </c>
      <c r="AI1226" t="s">
        <v>4374</v>
      </c>
      <c r="AJ1226" t="s">
        <v>4373</v>
      </c>
      <c r="AK1226" t="s">
        <v>4372</v>
      </c>
      <c r="AL1226">
        <v>56</v>
      </c>
      <c r="AM1226" s="5">
        <f t="shared" si="155"/>
        <v>3.2941176470588234</v>
      </c>
      <c r="AN1226" s="4">
        <f t="shared" si="156"/>
        <v>4.9891974964919707E-3</v>
      </c>
      <c r="AO1226" s="3"/>
      <c r="AP1226">
        <v>0</v>
      </c>
      <c r="AQ1226" t="s">
        <v>248</v>
      </c>
      <c r="AR1226" t="s">
        <v>247</v>
      </c>
      <c r="AS1226" t="s">
        <v>246</v>
      </c>
      <c r="AT1226" s="2" t="s">
        <v>0</v>
      </c>
      <c r="AU1226" s="1">
        <f t="shared" si="157"/>
        <v>2.7134088738283166</v>
      </c>
      <c r="AV1226" s="1">
        <f t="shared" si="158"/>
        <v>2.0806976954914256</v>
      </c>
      <c r="AW1226" s="1">
        <f t="shared" si="159"/>
        <v>1.4479865171545341</v>
      </c>
    </row>
    <row r="1227" spans="1:49" x14ac:dyDescent="0.2">
      <c r="A1227">
        <v>1225</v>
      </c>
      <c r="B1227" t="s">
        <v>4371</v>
      </c>
      <c r="C1227" t="s">
        <v>4370</v>
      </c>
      <c r="E1227">
        <v>15946983</v>
      </c>
      <c r="F1227" t="s">
        <v>4369</v>
      </c>
      <c r="G1227" t="s">
        <v>10</v>
      </c>
      <c r="H1227" t="s">
        <v>9</v>
      </c>
      <c r="I1227" t="s">
        <v>4368</v>
      </c>
      <c r="J1227" t="s">
        <v>4367</v>
      </c>
      <c r="K1227" t="s">
        <v>4366</v>
      </c>
      <c r="L1227" t="s">
        <v>4365</v>
      </c>
      <c r="M1227" t="s">
        <v>144</v>
      </c>
      <c r="N1227">
        <v>7</v>
      </c>
      <c r="O1227" t="s">
        <v>4364</v>
      </c>
      <c r="P1227" t="s">
        <v>4363</v>
      </c>
      <c r="Q1227" t="s">
        <v>4362</v>
      </c>
      <c r="R1227" s="7">
        <v>38565</v>
      </c>
      <c r="S1227" s="8">
        <f t="shared" si="152"/>
        <v>2005</v>
      </c>
      <c r="T1227" s="8">
        <v>2005</v>
      </c>
      <c r="U1227" s="8">
        <f t="shared" si="153"/>
        <v>17</v>
      </c>
      <c r="V1227" s="7">
        <v>38565</v>
      </c>
      <c r="W1227" t="s">
        <v>334</v>
      </c>
      <c r="X1227" s="2">
        <v>1.9750000000000001</v>
      </c>
      <c r="Y1227" s="6">
        <f t="shared" si="154"/>
        <v>5.2721497023571186E-2</v>
      </c>
      <c r="AA1227">
        <v>320781</v>
      </c>
      <c r="AB1227">
        <v>19019</v>
      </c>
      <c r="AD1227" t="s">
        <v>2</v>
      </c>
      <c r="AE1227">
        <v>46</v>
      </c>
      <c r="AF1227">
        <v>8</v>
      </c>
      <c r="AH1227" t="s">
        <v>4361</v>
      </c>
      <c r="AI1227" t="s">
        <v>4360</v>
      </c>
      <c r="AJ1227" t="s">
        <v>4359</v>
      </c>
      <c r="AK1227" t="s">
        <v>4358</v>
      </c>
      <c r="AL1227">
        <v>19</v>
      </c>
      <c r="AM1227" s="5">
        <f t="shared" si="155"/>
        <v>1.1176470588235294</v>
      </c>
      <c r="AN1227" s="4">
        <f t="shared" si="156"/>
        <v>1.6927634363097758E-3</v>
      </c>
      <c r="AO1227" s="3"/>
      <c r="AP1227">
        <v>1</v>
      </c>
      <c r="AQ1227" t="s">
        <v>723</v>
      </c>
      <c r="AR1227" t="s">
        <v>1</v>
      </c>
      <c r="AS1227" t="s">
        <v>722</v>
      </c>
      <c r="AT1227" s="2">
        <v>4.9269999999999996</v>
      </c>
      <c r="AU1227" s="1">
        <f t="shared" si="157"/>
        <v>3.7412876947392766</v>
      </c>
      <c r="AV1227" s="1">
        <f t="shared" si="158"/>
        <v>2.7207130229940479</v>
      </c>
      <c r="AW1227" s="1">
        <f t="shared" si="159"/>
        <v>1.70013835124882</v>
      </c>
    </row>
    <row r="1228" spans="1:49" x14ac:dyDescent="0.2">
      <c r="A1228">
        <v>1226</v>
      </c>
      <c r="B1228" t="s">
        <v>4357</v>
      </c>
      <c r="C1228" t="s">
        <v>4356</v>
      </c>
      <c r="E1228">
        <v>16033435</v>
      </c>
      <c r="F1228" t="s">
        <v>4355</v>
      </c>
      <c r="G1228" t="s">
        <v>10</v>
      </c>
      <c r="H1228" t="s">
        <v>9</v>
      </c>
      <c r="I1228" t="s">
        <v>4354</v>
      </c>
      <c r="J1228" t="s">
        <v>4353</v>
      </c>
      <c r="K1228" t="s">
        <v>4352</v>
      </c>
      <c r="L1228" t="s">
        <v>4351</v>
      </c>
      <c r="M1228" t="s">
        <v>4350</v>
      </c>
      <c r="N1228">
        <v>6</v>
      </c>
      <c r="O1228" t="s">
        <v>4349</v>
      </c>
      <c r="P1228" t="s">
        <v>4348</v>
      </c>
      <c r="Q1228" t="s">
        <v>4347</v>
      </c>
      <c r="R1228" s="7">
        <v>38565</v>
      </c>
      <c r="S1228" s="8">
        <f t="shared" si="152"/>
        <v>2005</v>
      </c>
      <c r="T1228" s="8">
        <v>2005</v>
      </c>
      <c r="U1228" s="8">
        <f t="shared" si="153"/>
        <v>17</v>
      </c>
      <c r="V1228" s="7">
        <v>38565</v>
      </c>
      <c r="W1228" t="s">
        <v>4346</v>
      </c>
      <c r="X1228" s="2">
        <v>0.95499999999999996</v>
      </c>
      <c r="Y1228" s="6">
        <f t="shared" si="154"/>
        <v>2.5493179573423026E-2</v>
      </c>
      <c r="AA1228">
        <v>9621075</v>
      </c>
      <c r="AB1228">
        <v>20386</v>
      </c>
      <c r="AC1228">
        <v>13652583</v>
      </c>
      <c r="AD1228" t="s">
        <v>2</v>
      </c>
      <c r="AE1228">
        <v>14</v>
      </c>
      <c r="AF1228">
        <v>4</v>
      </c>
      <c r="AH1228" t="s">
        <v>4345</v>
      </c>
      <c r="AI1228" t="s">
        <v>4344</v>
      </c>
      <c r="AJ1228" t="s">
        <v>4343</v>
      </c>
      <c r="AK1228" t="s">
        <v>4342</v>
      </c>
      <c r="AL1228">
        <v>29</v>
      </c>
      <c r="AM1228" s="5">
        <f t="shared" si="155"/>
        <v>1.7058823529411764</v>
      </c>
      <c r="AN1228" s="4">
        <f t="shared" si="156"/>
        <v>2.5836915606833417E-3</v>
      </c>
      <c r="AO1228" s="3"/>
      <c r="AP1228">
        <v>0</v>
      </c>
      <c r="AR1228" t="s">
        <v>1</v>
      </c>
      <c r="AT1228" s="2">
        <v>3.585</v>
      </c>
      <c r="AU1228" s="1">
        <f t="shared" si="157"/>
        <v>1.862033316960112</v>
      </c>
      <c r="AV1228" s="1">
        <f t="shared" si="158"/>
        <v>1.4038435567053185</v>
      </c>
      <c r="AW1228" s="1">
        <f t="shared" si="159"/>
        <v>0.94565379645052461</v>
      </c>
    </row>
    <row r="1229" spans="1:49" x14ac:dyDescent="0.2">
      <c r="A1229">
        <v>1227</v>
      </c>
      <c r="B1229" t="s">
        <v>4341</v>
      </c>
      <c r="C1229" t="s">
        <v>4340</v>
      </c>
      <c r="F1229" t="s">
        <v>4339</v>
      </c>
      <c r="G1229" t="s">
        <v>10</v>
      </c>
      <c r="H1229" t="s">
        <v>9</v>
      </c>
      <c r="I1229" t="s">
        <v>99</v>
      </c>
      <c r="J1229">
        <v>60019118</v>
      </c>
      <c r="K1229" t="s">
        <v>396</v>
      </c>
      <c r="L1229" t="s">
        <v>395</v>
      </c>
      <c r="M1229" t="s">
        <v>71</v>
      </c>
      <c r="N1229">
        <v>2</v>
      </c>
      <c r="O1229" t="s">
        <v>4338</v>
      </c>
      <c r="P1229" t="s">
        <v>4337</v>
      </c>
      <c r="Q1229" t="s">
        <v>394</v>
      </c>
      <c r="R1229" s="7">
        <v>38565</v>
      </c>
      <c r="S1229" s="8">
        <f t="shared" si="152"/>
        <v>2005</v>
      </c>
      <c r="T1229" s="8">
        <v>2005</v>
      </c>
      <c r="U1229" s="8">
        <f t="shared" si="153"/>
        <v>17</v>
      </c>
      <c r="V1229" s="7">
        <v>38565</v>
      </c>
      <c r="W1229" t="s">
        <v>349</v>
      </c>
      <c r="X1229" s="2">
        <v>0.61499999999999999</v>
      </c>
      <c r="Y1229" s="6">
        <f t="shared" si="154"/>
        <v>1.6417073756706976E-2</v>
      </c>
      <c r="AA1229">
        <v>1959271</v>
      </c>
      <c r="AB1229">
        <v>12141</v>
      </c>
      <c r="AD1229" t="s">
        <v>2</v>
      </c>
      <c r="AE1229">
        <v>26</v>
      </c>
      <c r="AF1229">
        <v>9</v>
      </c>
      <c r="AH1229" t="s">
        <v>4336</v>
      </c>
      <c r="AI1229" t="s">
        <v>4335</v>
      </c>
      <c r="AJ1229" t="s">
        <v>4334</v>
      </c>
      <c r="AK1229" t="s">
        <v>4333</v>
      </c>
      <c r="AL1229">
        <v>5</v>
      </c>
      <c r="AM1229" s="5">
        <f t="shared" si="155"/>
        <v>0.29411764705882354</v>
      </c>
      <c r="AN1229" s="4">
        <f t="shared" si="156"/>
        <v>4.4546406218678308E-4</v>
      </c>
      <c r="AO1229" s="3"/>
      <c r="AP1229">
        <v>0</v>
      </c>
      <c r="AR1229" t="s">
        <v>1</v>
      </c>
      <c r="AT1229" s="2" t="s">
        <v>0</v>
      </c>
      <c r="AU1229" s="1">
        <f t="shared" si="157"/>
        <v>1.1625590848350917</v>
      </c>
      <c r="AV1229" s="1">
        <f t="shared" si="158"/>
        <v>0.84312689094468796</v>
      </c>
      <c r="AW1229" s="1">
        <f t="shared" si="159"/>
        <v>0.52369469705428406</v>
      </c>
    </row>
    <row r="1230" spans="1:49" x14ac:dyDescent="0.2">
      <c r="A1230">
        <v>1228</v>
      </c>
      <c r="B1230" t="s">
        <v>4332</v>
      </c>
      <c r="C1230" t="s">
        <v>4331</v>
      </c>
      <c r="F1230" t="s">
        <v>4330</v>
      </c>
      <c r="G1230" t="s">
        <v>10</v>
      </c>
      <c r="H1230" t="s">
        <v>9</v>
      </c>
      <c r="I1230" t="s">
        <v>4329</v>
      </c>
      <c r="J1230">
        <v>60018805</v>
      </c>
      <c r="K1230" t="s">
        <v>4328</v>
      </c>
      <c r="L1230" t="s">
        <v>4327</v>
      </c>
      <c r="M1230" t="s">
        <v>48</v>
      </c>
      <c r="N1230">
        <v>2</v>
      </c>
      <c r="O1230" t="s">
        <v>4326</v>
      </c>
      <c r="P1230" t="s">
        <v>4325</v>
      </c>
      <c r="Q1230" t="s">
        <v>4324</v>
      </c>
      <c r="R1230" s="7">
        <v>38565</v>
      </c>
      <c r="S1230" s="8">
        <f t="shared" si="152"/>
        <v>2005</v>
      </c>
      <c r="T1230" s="8">
        <v>2005</v>
      </c>
      <c r="U1230" s="8">
        <f t="shared" si="153"/>
        <v>17</v>
      </c>
      <c r="V1230" s="7">
        <v>38565</v>
      </c>
      <c r="W1230" t="s">
        <v>57</v>
      </c>
      <c r="X1230" s="2">
        <v>0.81499999999999995</v>
      </c>
      <c r="Y1230" s="6">
        <f t="shared" si="154"/>
        <v>2.1755959531245827E-2</v>
      </c>
      <c r="AA1230">
        <v>10709908</v>
      </c>
      <c r="AB1230">
        <v>17316</v>
      </c>
      <c r="AD1230" t="s">
        <v>2</v>
      </c>
      <c r="AE1230">
        <v>12</v>
      </c>
      <c r="AF1230">
        <v>8</v>
      </c>
      <c r="AH1230" t="s">
        <v>4323</v>
      </c>
      <c r="AI1230" t="s">
        <v>4322</v>
      </c>
      <c r="AJ1230" t="s">
        <v>4321</v>
      </c>
      <c r="AK1230" t="s">
        <v>4320</v>
      </c>
      <c r="AL1230">
        <v>8</v>
      </c>
      <c r="AM1230" s="5">
        <f t="shared" si="155"/>
        <v>0.47058823529411764</v>
      </c>
      <c r="AN1230" s="4">
        <f t="shared" si="156"/>
        <v>7.1274249949885291E-4</v>
      </c>
      <c r="AO1230" s="3"/>
      <c r="AP1230">
        <v>0</v>
      </c>
      <c r="AR1230" t="s">
        <v>1</v>
      </c>
      <c r="AT1230" s="2">
        <v>3.109</v>
      </c>
      <c r="AU1230" s="1">
        <f t="shared" si="157"/>
        <v>1.5442994421721734</v>
      </c>
      <c r="AV1230" s="1">
        <f t="shared" si="158"/>
        <v>1.1234351015372341</v>
      </c>
      <c r="AW1230" s="1">
        <f t="shared" si="159"/>
        <v>0.70257076090229453</v>
      </c>
    </row>
    <row r="1231" spans="1:49" x14ac:dyDescent="0.2">
      <c r="A1231">
        <v>1229</v>
      </c>
      <c r="B1231" t="s">
        <v>4319</v>
      </c>
      <c r="C1231" t="s">
        <v>4318</v>
      </c>
      <c r="F1231" t="s">
        <v>4317</v>
      </c>
      <c r="G1231" t="s">
        <v>10</v>
      </c>
      <c r="H1231" t="s">
        <v>9</v>
      </c>
      <c r="I1231" t="s">
        <v>4316</v>
      </c>
      <c r="J1231">
        <v>60025858</v>
      </c>
      <c r="K1231" t="s">
        <v>443</v>
      </c>
      <c r="L1231" t="s">
        <v>442</v>
      </c>
      <c r="M1231" t="s">
        <v>441</v>
      </c>
      <c r="N1231">
        <v>2</v>
      </c>
      <c r="O1231" t="s">
        <v>4315</v>
      </c>
      <c r="P1231" t="s">
        <v>4314</v>
      </c>
      <c r="Q1231" t="s">
        <v>440</v>
      </c>
      <c r="R1231" s="7">
        <v>38565</v>
      </c>
      <c r="S1231" s="8">
        <f t="shared" si="152"/>
        <v>2005</v>
      </c>
      <c r="T1231" s="8">
        <v>2005</v>
      </c>
      <c r="U1231" s="8">
        <f t="shared" si="153"/>
        <v>17</v>
      </c>
      <c r="V1231" s="7">
        <v>38565</v>
      </c>
      <c r="W1231" t="s">
        <v>818</v>
      </c>
      <c r="X1231" s="2">
        <v>0.42</v>
      </c>
      <c r="Y1231" s="6">
        <f t="shared" si="154"/>
        <v>1.1211660126531593E-2</v>
      </c>
      <c r="AA1231">
        <v>15308669</v>
      </c>
      <c r="AB1231">
        <v>17543</v>
      </c>
      <c r="AD1231" t="s">
        <v>2</v>
      </c>
      <c r="AE1231">
        <v>5</v>
      </c>
      <c r="AF1231">
        <v>5</v>
      </c>
      <c r="AH1231" t="s">
        <v>4313</v>
      </c>
      <c r="AI1231" t="s">
        <v>4312</v>
      </c>
      <c r="AJ1231" t="s">
        <v>4311</v>
      </c>
      <c r="AK1231" t="s">
        <v>4310</v>
      </c>
      <c r="AL1231">
        <v>19</v>
      </c>
      <c r="AM1231" s="5">
        <f t="shared" si="155"/>
        <v>1.1176470588235294</v>
      </c>
      <c r="AN1231" s="4">
        <f t="shared" si="156"/>
        <v>1.6927634363097758E-3</v>
      </c>
      <c r="AO1231" s="3"/>
      <c r="AP1231">
        <v>0</v>
      </c>
      <c r="AR1231" t="s">
        <v>1</v>
      </c>
      <c r="AT1231" s="2" t="s">
        <v>0</v>
      </c>
      <c r="AU1231" s="1">
        <f t="shared" si="157"/>
        <v>0.8355991119465046</v>
      </c>
      <c r="AV1231" s="1">
        <f t="shared" si="158"/>
        <v>0.64522117814206847</v>
      </c>
      <c r="AW1231" s="1">
        <f t="shared" si="159"/>
        <v>0.45484324433763207</v>
      </c>
    </row>
    <row r="1232" spans="1:49" x14ac:dyDescent="0.2">
      <c r="A1232">
        <v>1230</v>
      </c>
      <c r="B1232" t="s">
        <v>4309</v>
      </c>
      <c r="C1232" t="s">
        <v>4308</v>
      </c>
      <c r="F1232" t="s">
        <v>4307</v>
      </c>
      <c r="G1232" t="s">
        <v>10</v>
      </c>
      <c r="H1232" t="s">
        <v>9</v>
      </c>
      <c r="I1232" t="s">
        <v>1223</v>
      </c>
      <c r="J1232" t="s">
        <v>4302</v>
      </c>
      <c r="K1232" t="s">
        <v>4306</v>
      </c>
      <c r="L1232" t="s">
        <v>4305</v>
      </c>
      <c r="M1232" t="s">
        <v>1436</v>
      </c>
      <c r="N1232">
        <v>2</v>
      </c>
      <c r="O1232" t="s">
        <v>4304</v>
      </c>
      <c r="P1232" t="s">
        <v>4303</v>
      </c>
      <c r="Q1232" t="s">
        <v>4302</v>
      </c>
      <c r="R1232" s="7">
        <v>38565</v>
      </c>
      <c r="S1232" s="8">
        <f t="shared" si="152"/>
        <v>2005</v>
      </c>
      <c r="T1232" s="8">
        <v>2005</v>
      </c>
      <c r="U1232" s="8">
        <f t="shared" si="153"/>
        <v>17</v>
      </c>
      <c r="V1232" s="7">
        <v>38565</v>
      </c>
      <c r="W1232" t="s">
        <v>57</v>
      </c>
      <c r="X1232" s="2">
        <v>0.81499999999999995</v>
      </c>
      <c r="Y1232" s="6">
        <f t="shared" si="154"/>
        <v>2.1755959531245827E-2</v>
      </c>
      <c r="AA1232">
        <v>10709908</v>
      </c>
      <c r="AB1232">
        <v>17316</v>
      </c>
      <c r="AD1232" t="s">
        <v>2</v>
      </c>
      <c r="AE1232">
        <v>12</v>
      </c>
      <c r="AF1232">
        <v>8</v>
      </c>
      <c r="AH1232" t="s">
        <v>4301</v>
      </c>
      <c r="AI1232" t="s">
        <v>4300</v>
      </c>
      <c r="AJ1232" t="s">
        <v>4299</v>
      </c>
      <c r="AK1232" t="s">
        <v>4298</v>
      </c>
      <c r="AL1232">
        <v>5</v>
      </c>
      <c r="AM1232" s="5">
        <f t="shared" si="155"/>
        <v>0.29411764705882354</v>
      </c>
      <c r="AN1232" s="4">
        <f t="shared" si="156"/>
        <v>4.4546406218678308E-4</v>
      </c>
      <c r="AO1232" s="3"/>
      <c r="AP1232">
        <v>0</v>
      </c>
      <c r="AR1232" t="s">
        <v>1</v>
      </c>
      <c r="AT1232" s="2">
        <v>3.109</v>
      </c>
      <c r="AU1232" s="1">
        <f t="shared" si="157"/>
        <v>1.5362810890528114</v>
      </c>
      <c r="AV1232" s="1">
        <f t="shared" si="158"/>
        <v>1.1100711796716305</v>
      </c>
      <c r="AW1232" s="1">
        <f t="shared" si="159"/>
        <v>0.68386127029044963</v>
      </c>
    </row>
    <row r="1233" spans="1:49" x14ac:dyDescent="0.2">
      <c r="A1233">
        <v>1231</v>
      </c>
      <c r="B1233" t="s">
        <v>4297</v>
      </c>
      <c r="C1233" t="s">
        <v>4296</v>
      </c>
      <c r="E1233">
        <v>16075319</v>
      </c>
      <c r="F1233" t="s">
        <v>4295</v>
      </c>
      <c r="G1233" t="s">
        <v>10</v>
      </c>
      <c r="H1233" t="s">
        <v>9</v>
      </c>
      <c r="I1233" t="s">
        <v>761</v>
      </c>
      <c r="J1233" t="s">
        <v>4294</v>
      </c>
      <c r="K1233" t="s">
        <v>4293</v>
      </c>
      <c r="L1233" t="s">
        <v>4292</v>
      </c>
      <c r="M1233" t="s">
        <v>4291</v>
      </c>
      <c r="N1233">
        <v>5</v>
      </c>
      <c r="O1233" t="s">
        <v>4290</v>
      </c>
      <c r="P1233" t="s">
        <v>4289</v>
      </c>
      <c r="Q1233" t="s">
        <v>4288</v>
      </c>
      <c r="R1233" s="7">
        <v>38565</v>
      </c>
      <c r="S1233" s="8">
        <f t="shared" si="152"/>
        <v>2005</v>
      </c>
      <c r="T1233" s="8">
        <v>2005</v>
      </c>
      <c r="U1233" s="8">
        <f t="shared" si="153"/>
        <v>17</v>
      </c>
      <c r="V1233" s="7">
        <v>38565</v>
      </c>
      <c r="W1233" t="s">
        <v>1546</v>
      </c>
      <c r="X1233" s="2">
        <v>1.1579999999999999</v>
      </c>
      <c r="Y1233" s="6">
        <f t="shared" si="154"/>
        <v>3.0912148634579962E-2</v>
      </c>
      <c r="AA1233">
        <v>1668595</v>
      </c>
      <c r="AB1233">
        <v>14223</v>
      </c>
      <c r="AD1233" t="s">
        <v>2</v>
      </c>
      <c r="AE1233">
        <v>85</v>
      </c>
      <c r="AF1233">
        <v>2</v>
      </c>
      <c r="AH1233" t="s">
        <v>4287</v>
      </c>
      <c r="AI1233" t="s">
        <v>4286</v>
      </c>
      <c r="AJ1233" t="s">
        <v>4285</v>
      </c>
      <c r="AK1233" t="s">
        <v>4284</v>
      </c>
      <c r="AL1233">
        <v>13</v>
      </c>
      <c r="AM1233" s="5">
        <f t="shared" si="155"/>
        <v>0.76470588235294112</v>
      </c>
      <c r="AN1233" s="4">
        <f t="shared" si="156"/>
        <v>1.1582065616856359E-3</v>
      </c>
      <c r="AO1233" s="3"/>
      <c r="AP1233">
        <v>0</v>
      </c>
      <c r="AQ1233" t="s">
        <v>4283</v>
      </c>
      <c r="AR1233" t="s">
        <v>4282</v>
      </c>
      <c r="AS1233" t="s">
        <v>4281</v>
      </c>
      <c r="AT1233" s="2">
        <v>3.573</v>
      </c>
      <c r="AU1233" s="1">
        <f t="shared" si="157"/>
        <v>2.198596601271166</v>
      </c>
      <c r="AV1233" s="1">
        <f t="shared" si="158"/>
        <v>1.6035177598132797</v>
      </c>
      <c r="AW1233" s="1">
        <f t="shared" si="159"/>
        <v>1.0084389183553932</v>
      </c>
    </row>
    <row r="1234" spans="1:49" x14ac:dyDescent="0.2">
      <c r="A1234">
        <v>1232</v>
      </c>
      <c r="B1234" t="s">
        <v>4280</v>
      </c>
      <c r="C1234" t="s">
        <v>4279</v>
      </c>
      <c r="F1234" t="s">
        <v>4278</v>
      </c>
      <c r="G1234" t="s">
        <v>10</v>
      </c>
      <c r="H1234" t="s">
        <v>9</v>
      </c>
      <c r="I1234" t="s">
        <v>4277</v>
      </c>
      <c r="J1234" t="s">
        <v>4276</v>
      </c>
      <c r="K1234" t="s">
        <v>4275</v>
      </c>
      <c r="L1234" t="s">
        <v>4274</v>
      </c>
      <c r="M1234" t="s">
        <v>4273</v>
      </c>
      <c r="N1234">
        <v>3</v>
      </c>
      <c r="O1234" t="s">
        <v>4272</v>
      </c>
      <c r="P1234" t="s">
        <v>4271</v>
      </c>
      <c r="Q1234" t="s">
        <v>4270</v>
      </c>
      <c r="R1234" s="7">
        <v>38565</v>
      </c>
      <c r="S1234" s="8">
        <f t="shared" si="152"/>
        <v>2005</v>
      </c>
      <c r="T1234" s="8">
        <v>2005</v>
      </c>
      <c r="U1234" s="8">
        <f t="shared" si="153"/>
        <v>17</v>
      </c>
      <c r="V1234" s="7">
        <v>38565</v>
      </c>
      <c r="W1234" t="s">
        <v>4269</v>
      </c>
      <c r="X1234" s="2" t="s">
        <v>0</v>
      </c>
      <c r="Y1234" s="6" t="e">
        <f t="shared" si="154"/>
        <v>#VALUE!</v>
      </c>
      <c r="AA1234">
        <v>10946977</v>
      </c>
      <c r="AB1234">
        <v>12957</v>
      </c>
      <c r="AD1234" t="s">
        <v>2</v>
      </c>
      <c r="AE1234">
        <v>35</v>
      </c>
      <c r="AF1234">
        <v>3</v>
      </c>
      <c r="AH1234" t="s">
        <v>4268</v>
      </c>
      <c r="AI1234" t="s">
        <v>4267</v>
      </c>
      <c r="AJ1234" t="s">
        <v>4266</v>
      </c>
      <c r="AK1234" t="s">
        <v>4265</v>
      </c>
      <c r="AL1234">
        <v>22</v>
      </c>
      <c r="AM1234" s="5">
        <f t="shared" si="155"/>
        <v>1.2941176470588236</v>
      </c>
      <c r="AN1234" s="4">
        <f t="shared" si="156"/>
        <v>1.9600418736218455E-3</v>
      </c>
      <c r="AO1234" s="3"/>
      <c r="AP1234">
        <v>0</v>
      </c>
      <c r="AQ1234" t="s">
        <v>4264</v>
      </c>
      <c r="AR1234" t="s">
        <v>1</v>
      </c>
      <c r="AS1234" t="s">
        <v>4263</v>
      </c>
      <c r="AT1234" s="2" t="s">
        <v>0</v>
      </c>
      <c r="AU1234" s="1" t="e">
        <f t="shared" si="157"/>
        <v>#VALUE!</v>
      </c>
      <c r="AV1234" s="1" t="e">
        <f t="shared" si="158"/>
        <v>#VALUE!</v>
      </c>
      <c r="AW1234" s="1" t="e">
        <f t="shared" si="159"/>
        <v>#VALUE!</v>
      </c>
    </row>
    <row r="1235" spans="1:49" x14ac:dyDescent="0.2">
      <c r="A1235">
        <v>1233</v>
      </c>
      <c r="B1235" t="s">
        <v>4262</v>
      </c>
      <c r="C1235" t="s">
        <v>4261</v>
      </c>
      <c r="F1235" t="s">
        <v>4260</v>
      </c>
      <c r="G1235" t="s">
        <v>10</v>
      </c>
      <c r="H1235" t="s">
        <v>9</v>
      </c>
      <c r="I1235" t="s">
        <v>1263</v>
      </c>
      <c r="J1235">
        <v>60032350</v>
      </c>
      <c r="K1235" t="s">
        <v>232</v>
      </c>
      <c r="L1235" t="s">
        <v>231</v>
      </c>
      <c r="M1235" t="s">
        <v>202</v>
      </c>
      <c r="N1235">
        <v>2</v>
      </c>
      <c r="O1235" t="s">
        <v>4259</v>
      </c>
      <c r="P1235" t="s">
        <v>4258</v>
      </c>
      <c r="Q1235" t="s">
        <v>4257</v>
      </c>
      <c r="R1235" s="7">
        <v>38565</v>
      </c>
      <c r="S1235" s="8">
        <f t="shared" si="152"/>
        <v>2005</v>
      </c>
      <c r="T1235" s="8">
        <v>2005</v>
      </c>
      <c r="U1235" s="8">
        <f t="shared" si="153"/>
        <v>17</v>
      </c>
      <c r="V1235" s="7">
        <v>38565</v>
      </c>
      <c r="W1235" t="s">
        <v>818</v>
      </c>
      <c r="X1235" s="2">
        <v>0.42</v>
      </c>
      <c r="Y1235" s="6">
        <f t="shared" si="154"/>
        <v>1.1211660126531593E-2</v>
      </c>
      <c r="AA1235">
        <v>15308669</v>
      </c>
      <c r="AB1235">
        <v>17543</v>
      </c>
      <c r="AD1235" t="s">
        <v>2</v>
      </c>
      <c r="AE1235">
        <v>5</v>
      </c>
      <c r="AF1235">
        <v>5</v>
      </c>
      <c r="AH1235" t="s">
        <v>4256</v>
      </c>
      <c r="AI1235" t="s">
        <v>4255</v>
      </c>
      <c r="AJ1235" t="s">
        <v>4254</v>
      </c>
      <c r="AK1235" t="s">
        <v>4253</v>
      </c>
      <c r="AL1235">
        <v>9</v>
      </c>
      <c r="AM1235" s="5">
        <f t="shared" si="155"/>
        <v>0.52941176470588236</v>
      </c>
      <c r="AN1235" s="4">
        <f t="shared" si="156"/>
        <v>8.0183531193620959E-4</v>
      </c>
      <c r="AO1235" s="3"/>
      <c r="AP1235">
        <v>0</v>
      </c>
      <c r="AR1235" t="s">
        <v>1</v>
      </c>
      <c r="AT1235" s="2" t="s">
        <v>0</v>
      </c>
      <c r="AU1235" s="1">
        <f t="shared" si="157"/>
        <v>0.80887126821529765</v>
      </c>
      <c r="AV1235" s="1">
        <f t="shared" si="158"/>
        <v>0.60067477192339014</v>
      </c>
      <c r="AW1235" s="1">
        <f t="shared" si="159"/>
        <v>0.39247827563148241</v>
      </c>
    </row>
    <row r="1236" spans="1:49" x14ac:dyDescent="0.2">
      <c r="A1236">
        <v>1234</v>
      </c>
      <c r="B1236" t="s">
        <v>4252</v>
      </c>
      <c r="C1236" t="s">
        <v>4251</v>
      </c>
      <c r="F1236" t="s">
        <v>4250</v>
      </c>
      <c r="G1236" t="s">
        <v>10</v>
      </c>
      <c r="H1236" t="s">
        <v>9</v>
      </c>
      <c r="I1236" t="s">
        <v>4249</v>
      </c>
      <c r="J1236" t="s">
        <v>4248</v>
      </c>
      <c r="K1236" t="s">
        <v>4247</v>
      </c>
      <c r="L1236" t="s">
        <v>4246</v>
      </c>
      <c r="M1236" t="s">
        <v>4245</v>
      </c>
      <c r="N1236">
        <v>7</v>
      </c>
      <c r="O1236" t="s">
        <v>4244</v>
      </c>
      <c r="P1236" t="s">
        <v>4243</v>
      </c>
      <c r="Q1236" t="s">
        <v>4242</v>
      </c>
      <c r="R1236" s="7">
        <v>38565</v>
      </c>
      <c r="S1236" s="8">
        <f t="shared" si="152"/>
        <v>2005</v>
      </c>
      <c r="T1236" s="8">
        <v>2005</v>
      </c>
      <c r="U1236" s="8">
        <f t="shared" si="153"/>
        <v>17</v>
      </c>
      <c r="V1236" s="7">
        <v>38565</v>
      </c>
      <c r="W1236" t="s">
        <v>4241</v>
      </c>
      <c r="X1236" s="2">
        <v>0.85</v>
      </c>
      <c r="Y1236" s="6">
        <f t="shared" si="154"/>
        <v>2.2690264541790128E-2</v>
      </c>
      <c r="AA1236">
        <v>223646</v>
      </c>
      <c r="AB1236">
        <v>19225</v>
      </c>
      <c r="AD1236" t="s">
        <v>2</v>
      </c>
      <c r="AE1236">
        <v>41</v>
      </c>
      <c r="AF1236">
        <v>4</v>
      </c>
      <c r="AH1236" t="s">
        <v>4240</v>
      </c>
      <c r="AI1236" t="s">
        <v>4239</v>
      </c>
      <c r="AJ1236" t="s">
        <v>4238</v>
      </c>
      <c r="AK1236" t="s">
        <v>4237</v>
      </c>
      <c r="AL1236">
        <v>20</v>
      </c>
      <c r="AM1236" s="5">
        <f t="shared" si="155"/>
        <v>1.1764705882352942</v>
      </c>
      <c r="AN1236" s="4">
        <f t="shared" si="156"/>
        <v>1.7818562487471323E-3</v>
      </c>
      <c r="AO1236" s="3"/>
      <c r="AP1236">
        <v>0</v>
      </c>
      <c r="AR1236" t="s">
        <v>1</v>
      </c>
      <c r="AT1236" s="2">
        <v>2.923</v>
      </c>
      <c r="AU1236" s="1">
        <f t="shared" si="157"/>
        <v>1.6417742053877229</v>
      </c>
      <c r="AV1236" s="1">
        <f t="shared" si="158"/>
        <v>1.2236060395268631</v>
      </c>
      <c r="AW1236" s="1">
        <f t="shared" si="159"/>
        <v>0.80543787366600306</v>
      </c>
    </row>
    <row r="1237" spans="1:49" x14ac:dyDescent="0.2">
      <c r="A1237">
        <v>1235</v>
      </c>
      <c r="B1237" t="s">
        <v>4236</v>
      </c>
      <c r="C1237" t="s">
        <v>4235</v>
      </c>
      <c r="D1237" t="s">
        <v>1355</v>
      </c>
      <c r="F1237" t="s">
        <v>4234</v>
      </c>
      <c r="G1237" t="s">
        <v>10</v>
      </c>
      <c r="H1237" t="s">
        <v>9</v>
      </c>
      <c r="I1237" t="s">
        <v>4233</v>
      </c>
      <c r="J1237">
        <v>60012820</v>
      </c>
      <c r="K1237" t="s">
        <v>4232</v>
      </c>
      <c r="L1237" t="s">
        <v>177</v>
      </c>
      <c r="M1237" t="s">
        <v>71</v>
      </c>
      <c r="N1237">
        <v>6</v>
      </c>
      <c r="O1237" t="s">
        <v>4231</v>
      </c>
      <c r="P1237" t="s">
        <v>4230</v>
      </c>
      <c r="Q1237" t="s">
        <v>4229</v>
      </c>
      <c r="R1237" s="7">
        <v>38565</v>
      </c>
      <c r="S1237" s="8">
        <f t="shared" si="152"/>
        <v>2005</v>
      </c>
      <c r="T1237" s="8">
        <v>2005</v>
      </c>
      <c r="U1237" s="8">
        <f t="shared" si="153"/>
        <v>17</v>
      </c>
      <c r="V1237" s="7">
        <v>38565</v>
      </c>
      <c r="W1237" t="s">
        <v>815</v>
      </c>
      <c r="X1237" s="2">
        <v>0.34799999999999998</v>
      </c>
      <c r="Y1237" s="6">
        <f t="shared" si="154"/>
        <v>9.2896612476976049E-3</v>
      </c>
      <c r="AA1237" t="s">
        <v>814</v>
      </c>
      <c r="AB1237">
        <v>27432</v>
      </c>
      <c r="AD1237" t="s">
        <v>2</v>
      </c>
      <c r="AE1237">
        <v>22</v>
      </c>
      <c r="AF1237">
        <v>8</v>
      </c>
      <c r="AH1237" t="s">
        <v>4228</v>
      </c>
      <c r="AI1237" t="s">
        <v>4227</v>
      </c>
      <c r="AK1237" t="s">
        <v>4226</v>
      </c>
      <c r="AL1237">
        <v>1</v>
      </c>
      <c r="AM1237" s="5">
        <f t="shared" si="155"/>
        <v>5.8823529411764705E-2</v>
      </c>
      <c r="AN1237" s="4">
        <f t="shared" si="156"/>
        <v>8.9092812437356614E-5</v>
      </c>
      <c r="AO1237" s="3"/>
      <c r="AP1237">
        <v>0</v>
      </c>
      <c r="AR1237" t="s">
        <v>1</v>
      </c>
      <c r="AT1237" s="2">
        <v>1.4830000000000001</v>
      </c>
      <c r="AU1237" s="1">
        <f t="shared" si="157"/>
        <v>0.65294907171195304</v>
      </c>
      <c r="AV1237" s="1">
        <f t="shared" si="158"/>
        <v>0.46893770300674803</v>
      </c>
      <c r="AW1237" s="1">
        <f t="shared" si="159"/>
        <v>0.28492633430154313</v>
      </c>
    </row>
    <row r="1238" spans="1:49" x14ac:dyDescent="0.2">
      <c r="A1238">
        <v>1236</v>
      </c>
      <c r="B1238" t="s">
        <v>4225</v>
      </c>
      <c r="C1238" t="s">
        <v>4224</v>
      </c>
      <c r="D1238" t="s">
        <v>4223</v>
      </c>
      <c r="F1238" t="s">
        <v>4222</v>
      </c>
      <c r="G1238" t="s">
        <v>10</v>
      </c>
      <c r="H1238" t="s">
        <v>9</v>
      </c>
      <c r="I1238" t="s">
        <v>4221</v>
      </c>
      <c r="J1238" t="s">
        <v>4220</v>
      </c>
      <c r="K1238" t="s">
        <v>4219</v>
      </c>
      <c r="L1238" t="s">
        <v>4218</v>
      </c>
      <c r="M1238" t="s">
        <v>23</v>
      </c>
      <c r="N1238">
        <v>4</v>
      </c>
      <c r="O1238" t="s">
        <v>4217</v>
      </c>
      <c r="P1238" t="s">
        <v>4216</v>
      </c>
      <c r="Q1238" t="s">
        <v>4215</v>
      </c>
      <c r="R1238" s="7">
        <v>38565</v>
      </c>
      <c r="S1238" s="8">
        <f t="shared" si="152"/>
        <v>2005</v>
      </c>
      <c r="T1238" s="8">
        <v>2005</v>
      </c>
      <c r="U1238" s="8">
        <f t="shared" si="153"/>
        <v>17</v>
      </c>
      <c r="V1238" s="7">
        <v>38565</v>
      </c>
      <c r="W1238" t="s">
        <v>765</v>
      </c>
      <c r="X1238" s="2">
        <v>1.774</v>
      </c>
      <c r="Y1238" s="6">
        <f t="shared" si="154"/>
        <v>4.7355916820159633E-2</v>
      </c>
      <c r="AA1238">
        <v>295515</v>
      </c>
      <c r="AB1238">
        <v>29066</v>
      </c>
      <c r="AD1238" t="s">
        <v>2</v>
      </c>
      <c r="AE1238">
        <v>45</v>
      </c>
      <c r="AF1238">
        <v>8</v>
      </c>
      <c r="AH1238" t="s">
        <v>4214</v>
      </c>
      <c r="AI1238" t="s">
        <v>4213</v>
      </c>
      <c r="AK1238" t="s">
        <v>4212</v>
      </c>
      <c r="AL1238">
        <v>60</v>
      </c>
      <c r="AM1238" s="5">
        <f t="shared" si="155"/>
        <v>3.5294117647058822</v>
      </c>
      <c r="AN1238" s="4">
        <f t="shared" si="156"/>
        <v>5.345568746241397E-3</v>
      </c>
      <c r="AO1238" s="3"/>
      <c r="AP1238">
        <v>0</v>
      </c>
      <c r="AR1238" t="s">
        <v>1</v>
      </c>
      <c r="AT1238" s="2">
        <v>3.1789999999999998</v>
      </c>
      <c r="AU1238" s="1">
        <f t="shared" si="157"/>
        <v>3.4752812397984161</v>
      </c>
      <c r="AV1238" s="1">
        <f t="shared" si="158"/>
        <v>2.6350742783200514</v>
      </c>
      <c r="AW1238" s="1">
        <f t="shared" si="159"/>
        <v>1.7948673168416867</v>
      </c>
    </row>
    <row r="1239" spans="1:49" x14ac:dyDescent="0.2">
      <c r="A1239">
        <v>1237</v>
      </c>
      <c r="B1239" t="s">
        <v>4211</v>
      </c>
      <c r="C1239" t="s">
        <v>4210</v>
      </c>
      <c r="F1239" t="s">
        <v>4209</v>
      </c>
      <c r="G1239" t="s">
        <v>10</v>
      </c>
      <c r="H1239" t="s">
        <v>9</v>
      </c>
      <c r="I1239" t="s">
        <v>67</v>
      </c>
      <c r="J1239" t="s">
        <v>66</v>
      </c>
      <c r="K1239" t="s">
        <v>65</v>
      </c>
      <c r="L1239" t="s">
        <v>64</v>
      </c>
      <c r="M1239" t="s">
        <v>63</v>
      </c>
      <c r="N1239">
        <v>2</v>
      </c>
      <c r="O1239" t="s">
        <v>62</v>
      </c>
      <c r="P1239" t="s">
        <v>61</v>
      </c>
      <c r="Q1239" t="s">
        <v>4208</v>
      </c>
      <c r="R1239" s="7">
        <v>38565</v>
      </c>
      <c r="S1239" s="8">
        <f t="shared" si="152"/>
        <v>2005</v>
      </c>
      <c r="T1239" s="8">
        <v>2005</v>
      </c>
      <c r="U1239" s="8">
        <f t="shared" si="153"/>
        <v>17</v>
      </c>
      <c r="V1239" s="7">
        <v>38565</v>
      </c>
      <c r="W1239" t="s">
        <v>100</v>
      </c>
      <c r="X1239" s="2">
        <v>1.218</v>
      </c>
      <c r="Y1239" s="6">
        <f t="shared" si="154"/>
        <v>3.2513814366941618E-2</v>
      </c>
      <c r="AA1239">
        <v>189448</v>
      </c>
      <c r="AB1239">
        <v>15107</v>
      </c>
      <c r="AD1239" t="s">
        <v>2</v>
      </c>
      <c r="AE1239">
        <v>51</v>
      </c>
      <c r="AF1239">
        <v>8</v>
      </c>
      <c r="AH1239" t="s">
        <v>4207</v>
      </c>
      <c r="AI1239" t="s">
        <v>4206</v>
      </c>
      <c r="AJ1239" t="s">
        <v>4205</v>
      </c>
      <c r="AK1239" t="s">
        <v>4204</v>
      </c>
      <c r="AL1239">
        <v>568</v>
      </c>
      <c r="AM1239" s="5">
        <f t="shared" si="155"/>
        <v>33.411764705882355</v>
      </c>
      <c r="AN1239" s="4">
        <f t="shared" si="156"/>
        <v>5.060471746441856E-2</v>
      </c>
      <c r="AO1239" s="3"/>
      <c r="AP1239">
        <v>0</v>
      </c>
      <c r="AQ1239" t="s">
        <v>60</v>
      </c>
      <c r="AR1239" t="s">
        <v>4203</v>
      </c>
      <c r="AS1239" t="s">
        <v>4202</v>
      </c>
      <c r="AT1239" s="2" t="s">
        <v>0</v>
      </c>
      <c r="AU1239" s="1">
        <f t="shared" si="157"/>
        <v>3.79410852961847</v>
      </c>
      <c r="AV1239" s="1">
        <f t="shared" si="158"/>
        <v>4.1559265915680088</v>
      </c>
      <c r="AW1239" s="1">
        <f t="shared" si="159"/>
        <v>4.5177446535175481</v>
      </c>
    </row>
    <row r="1240" spans="1:49" x14ac:dyDescent="0.2">
      <c r="A1240">
        <v>1238</v>
      </c>
      <c r="B1240" t="s">
        <v>4201</v>
      </c>
      <c r="C1240" t="s">
        <v>4200</v>
      </c>
      <c r="E1240">
        <v>15834584</v>
      </c>
      <c r="F1240" t="s">
        <v>4199</v>
      </c>
      <c r="G1240" t="s">
        <v>10</v>
      </c>
      <c r="H1240" t="s">
        <v>9</v>
      </c>
      <c r="I1240" t="s">
        <v>4198</v>
      </c>
      <c r="J1240" t="s">
        <v>4197</v>
      </c>
      <c r="K1240" t="s">
        <v>4196</v>
      </c>
      <c r="L1240" t="s">
        <v>4195</v>
      </c>
      <c r="M1240" t="s">
        <v>1087</v>
      </c>
      <c r="N1240">
        <v>5</v>
      </c>
      <c r="O1240" t="s">
        <v>4194</v>
      </c>
      <c r="P1240" t="s">
        <v>4193</v>
      </c>
      <c r="Q1240" t="s">
        <v>4192</v>
      </c>
      <c r="R1240" s="7">
        <v>38565</v>
      </c>
      <c r="S1240" s="8">
        <f t="shared" si="152"/>
        <v>2005</v>
      </c>
      <c r="T1240" s="8">
        <v>2005</v>
      </c>
      <c r="U1240" s="8">
        <f t="shared" si="153"/>
        <v>17</v>
      </c>
      <c r="V1240" s="7">
        <v>38565</v>
      </c>
      <c r="W1240" t="s">
        <v>4191</v>
      </c>
      <c r="X1240" s="2">
        <v>0.67400000000000004</v>
      </c>
      <c r="Y1240" s="6">
        <f t="shared" si="154"/>
        <v>1.799204506019594E-2</v>
      </c>
      <c r="AA1240" t="s">
        <v>4190</v>
      </c>
      <c r="AB1240">
        <v>14532</v>
      </c>
      <c r="AD1240" t="s">
        <v>2</v>
      </c>
      <c r="AE1240">
        <v>215</v>
      </c>
      <c r="AF1240">
        <v>8</v>
      </c>
      <c r="AH1240" t="s">
        <v>4189</v>
      </c>
      <c r="AI1240" t="s">
        <v>4188</v>
      </c>
      <c r="AJ1240" t="s">
        <v>4187</v>
      </c>
      <c r="AK1240" t="s">
        <v>4186</v>
      </c>
      <c r="AL1240">
        <v>12</v>
      </c>
      <c r="AM1240" s="5">
        <f t="shared" si="155"/>
        <v>0.70588235294117652</v>
      </c>
      <c r="AN1240" s="4">
        <f t="shared" si="156"/>
        <v>1.0691137492482795E-3</v>
      </c>
      <c r="AO1240" s="3"/>
      <c r="AP1240">
        <v>0</v>
      </c>
      <c r="AQ1240" t="s">
        <v>3327</v>
      </c>
      <c r="AR1240" t="s">
        <v>1</v>
      </c>
      <c r="AS1240" t="s">
        <v>3326</v>
      </c>
      <c r="AT1240" s="2">
        <v>0.9</v>
      </c>
      <c r="AU1240" s="1">
        <f t="shared" si="157"/>
        <v>1.2915165666911641</v>
      </c>
      <c r="AV1240" s="1">
        <f t="shared" si="158"/>
        <v>0.95305794047221093</v>
      </c>
      <c r="AW1240" s="1">
        <f t="shared" si="159"/>
        <v>0.61459931425325776</v>
      </c>
    </row>
    <row r="1241" spans="1:49" x14ac:dyDescent="0.2">
      <c r="A1241">
        <v>1239</v>
      </c>
      <c r="B1241" t="s">
        <v>4185</v>
      </c>
      <c r="C1241" t="s">
        <v>4184</v>
      </c>
      <c r="F1241" t="s">
        <v>4183</v>
      </c>
      <c r="G1241" t="s">
        <v>10</v>
      </c>
      <c r="H1241" t="s">
        <v>9</v>
      </c>
      <c r="I1241" t="s">
        <v>4182</v>
      </c>
      <c r="J1241">
        <v>60014097</v>
      </c>
      <c r="K1241" t="s">
        <v>1068</v>
      </c>
      <c r="L1241" t="s">
        <v>870</v>
      </c>
      <c r="M1241" t="s">
        <v>82</v>
      </c>
      <c r="N1241">
        <v>2</v>
      </c>
      <c r="O1241" t="s">
        <v>4181</v>
      </c>
      <c r="P1241" t="s">
        <v>4180</v>
      </c>
      <c r="Q1241" t="s">
        <v>1067</v>
      </c>
      <c r="R1241" s="7">
        <v>38565</v>
      </c>
      <c r="S1241" s="8">
        <f t="shared" si="152"/>
        <v>2005</v>
      </c>
      <c r="T1241" s="8">
        <v>2005</v>
      </c>
      <c r="U1241" s="8">
        <f t="shared" si="153"/>
        <v>17</v>
      </c>
      <c r="V1241" s="7">
        <v>38565</v>
      </c>
      <c r="W1241" t="s">
        <v>100</v>
      </c>
      <c r="X1241" s="2">
        <v>1.218</v>
      </c>
      <c r="Y1241" s="6">
        <f t="shared" si="154"/>
        <v>3.2513814366941618E-2</v>
      </c>
      <c r="AA1241">
        <v>189448</v>
      </c>
      <c r="AB1241">
        <v>15107</v>
      </c>
      <c r="AD1241" t="s">
        <v>2</v>
      </c>
      <c r="AE1241">
        <v>51</v>
      </c>
      <c r="AF1241">
        <v>8</v>
      </c>
      <c r="AH1241" t="s">
        <v>4179</v>
      </c>
      <c r="AI1241" t="s">
        <v>4178</v>
      </c>
      <c r="AJ1241" t="s">
        <v>4177</v>
      </c>
      <c r="AK1241" t="s">
        <v>4176</v>
      </c>
      <c r="AL1241">
        <v>88</v>
      </c>
      <c r="AM1241" s="5">
        <f t="shared" si="155"/>
        <v>5.1764705882352944</v>
      </c>
      <c r="AN1241" s="4">
        <f t="shared" si="156"/>
        <v>7.8401674944873819E-3</v>
      </c>
      <c r="AO1241" s="3"/>
      <c r="AP1241">
        <v>0</v>
      </c>
      <c r="AQ1241" t="s">
        <v>4175</v>
      </c>
      <c r="AR1241" t="s">
        <v>4174</v>
      </c>
      <c r="AS1241" t="s">
        <v>4173</v>
      </c>
      <c r="AT1241" s="2" t="s">
        <v>0</v>
      </c>
      <c r="AU1241" s="1">
        <f t="shared" si="157"/>
        <v>2.5111720305205343</v>
      </c>
      <c r="AV1241" s="1">
        <f t="shared" si="158"/>
        <v>2.01769909307145</v>
      </c>
      <c r="AW1241" s="1">
        <f t="shared" si="159"/>
        <v>1.5242261556223653</v>
      </c>
    </row>
    <row r="1242" spans="1:49" x14ac:dyDescent="0.2">
      <c r="A1242">
        <v>1240</v>
      </c>
      <c r="B1242" t="s">
        <v>4172</v>
      </c>
      <c r="C1242" t="s">
        <v>4171</v>
      </c>
      <c r="D1242" t="s">
        <v>4170</v>
      </c>
      <c r="F1242" t="s">
        <v>4169</v>
      </c>
      <c r="G1242" t="s">
        <v>10</v>
      </c>
      <c r="H1242" t="s">
        <v>9</v>
      </c>
      <c r="I1242" t="s">
        <v>4168</v>
      </c>
      <c r="J1242" t="s">
        <v>4167</v>
      </c>
      <c r="K1242" t="s">
        <v>4166</v>
      </c>
      <c r="L1242" t="s">
        <v>4165</v>
      </c>
      <c r="M1242" t="s">
        <v>389</v>
      </c>
      <c r="N1242">
        <v>7</v>
      </c>
      <c r="O1242" t="s">
        <v>4164</v>
      </c>
      <c r="P1242" t="s">
        <v>4163</v>
      </c>
      <c r="Q1242" t="s">
        <v>4162</v>
      </c>
      <c r="R1242" s="7">
        <v>38565</v>
      </c>
      <c r="S1242" s="8">
        <f t="shared" si="152"/>
        <v>2005</v>
      </c>
      <c r="T1242" s="8">
        <v>2005</v>
      </c>
      <c r="U1242" s="8">
        <f t="shared" si="153"/>
        <v>17</v>
      </c>
      <c r="V1242" s="7">
        <v>38565</v>
      </c>
      <c r="W1242" t="s">
        <v>4161</v>
      </c>
      <c r="X1242" s="2">
        <v>0.9</v>
      </c>
      <c r="Y1242" s="6">
        <f t="shared" si="154"/>
        <v>2.4024985985424845E-2</v>
      </c>
      <c r="AA1242">
        <v>9630252</v>
      </c>
      <c r="AB1242">
        <v>29614</v>
      </c>
      <c r="AD1242" t="s">
        <v>2</v>
      </c>
      <c r="AE1242">
        <v>14</v>
      </c>
      <c r="AF1242">
        <v>3</v>
      </c>
      <c r="AH1242" t="s">
        <v>4160</v>
      </c>
      <c r="AI1242" t="s">
        <v>4159</v>
      </c>
      <c r="AK1242" t="s">
        <v>4158</v>
      </c>
      <c r="AL1242">
        <v>7</v>
      </c>
      <c r="AM1242" s="5">
        <f t="shared" si="155"/>
        <v>0.41176470588235292</v>
      </c>
      <c r="AN1242" s="4">
        <f t="shared" si="156"/>
        <v>6.2364968706149634E-4</v>
      </c>
      <c r="AO1242" s="3"/>
      <c r="AP1242">
        <v>0</v>
      </c>
      <c r="AR1242" t="s">
        <v>1</v>
      </c>
      <c r="AT1242" s="2" t="s">
        <v>0</v>
      </c>
      <c r="AU1242" s="1">
        <f t="shared" si="157"/>
        <v>1.7004585095915841</v>
      </c>
      <c r="AV1242" s="1">
        <f t="shared" si="158"/>
        <v>1.232431783624317</v>
      </c>
      <c r="AW1242" s="1">
        <f t="shared" si="159"/>
        <v>0.76440505765705014</v>
      </c>
    </row>
    <row r="1243" spans="1:49" x14ac:dyDescent="0.2">
      <c r="A1243">
        <v>1241</v>
      </c>
      <c r="B1243" t="s">
        <v>4157</v>
      </c>
      <c r="C1243" t="s">
        <v>4156</v>
      </c>
      <c r="E1243">
        <v>16222809</v>
      </c>
      <c r="F1243" t="s">
        <v>4155</v>
      </c>
      <c r="G1243" t="s">
        <v>10</v>
      </c>
      <c r="H1243" t="s">
        <v>9</v>
      </c>
      <c r="I1243" t="s">
        <v>4154</v>
      </c>
      <c r="J1243" t="s">
        <v>4153</v>
      </c>
      <c r="K1243" t="s">
        <v>4152</v>
      </c>
      <c r="L1243" t="s">
        <v>4151</v>
      </c>
      <c r="M1243" t="s">
        <v>4150</v>
      </c>
      <c r="N1243">
        <v>7</v>
      </c>
      <c r="O1243" t="s">
        <v>4149</v>
      </c>
      <c r="P1243" t="s">
        <v>4148</v>
      </c>
      <c r="Q1243" t="s">
        <v>4147</v>
      </c>
      <c r="R1243" s="7">
        <v>38565</v>
      </c>
      <c r="S1243" s="8">
        <f t="shared" si="152"/>
        <v>2005</v>
      </c>
      <c r="T1243" s="8">
        <v>2005</v>
      </c>
      <c r="U1243" s="8">
        <f t="shared" si="153"/>
        <v>17</v>
      </c>
      <c r="V1243" s="7">
        <v>38565</v>
      </c>
      <c r="W1243" t="s">
        <v>296</v>
      </c>
      <c r="X1243" s="2">
        <v>0.85499999999999998</v>
      </c>
      <c r="Y1243" s="6">
        <f t="shared" si="154"/>
        <v>2.28237366861536E-2</v>
      </c>
      <c r="AA1243">
        <v>980331</v>
      </c>
      <c r="AB1243">
        <v>23342</v>
      </c>
      <c r="AC1243">
        <v>15731561</v>
      </c>
      <c r="AD1243" t="s">
        <v>2</v>
      </c>
      <c r="AE1243">
        <v>31</v>
      </c>
      <c r="AF1243">
        <v>8</v>
      </c>
      <c r="AH1243" t="s">
        <v>4146</v>
      </c>
      <c r="AI1243" t="s">
        <v>4145</v>
      </c>
      <c r="AJ1243" t="s">
        <v>4144</v>
      </c>
      <c r="AK1243" t="s">
        <v>4143</v>
      </c>
      <c r="AL1243">
        <v>37</v>
      </c>
      <c r="AM1243" s="5">
        <f t="shared" si="155"/>
        <v>2.1764705882352939</v>
      </c>
      <c r="AN1243" s="4">
        <f t="shared" si="156"/>
        <v>3.2964340601821947E-3</v>
      </c>
      <c r="AO1243" s="3"/>
      <c r="AP1243">
        <v>0</v>
      </c>
      <c r="AQ1243" t="s">
        <v>4142</v>
      </c>
      <c r="AR1243" t="s">
        <v>1</v>
      </c>
      <c r="AS1243" t="s">
        <v>4141</v>
      </c>
      <c r="AT1243" s="2">
        <v>2.6259999999999999</v>
      </c>
      <c r="AU1243" s="1">
        <f t="shared" si="157"/>
        <v>1.6965545898362175</v>
      </c>
      <c r="AV1243" s="1">
        <f t="shared" si="158"/>
        <v>1.3060085373167896</v>
      </c>
      <c r="AW1243" s="1">
        <f t="shared" si="159"/>
        <v>0.9154624847973617</v>
      </c>
    </row>
    <row r="1244" spans="1:49" x14ac:dyDescent="0.2">
      <c r="A1244">
        <v>1242</v>
      </c>
      <c r="B1244" t="s">
        <v>4140</v>
      </c>
      <c r="C1244" t="s">
        <v>4139</v>
      </c>
      <c r="F1244" t="s">
        <v>4138</v>
      </c>
      <c r="G1244" t="s">
        <v>10</v>
      </c>
      <c r="H1244" t="s">
        <v>9</v>
      </c>
      <c r="I1244" t="s">
        <v>4137</v>
      </c>
      <c r="J1244">
        <v>60022598</v>
      </c>
      <c r="K1244" t="s">
        <v>4136</v>
      </c>
      <c r="L1244" t="s">
        <v>4135</v>
      </c>
      <c r="M1244" t="s">
        <v>71</v>
      </c>
      <c r="N1244">
        <v>4</v>
      </c>
      <c r="O1244" t="s">
        <v>4134</v>
      </c>
      <c r="P1244" t="s">
        <v>4133</v>
      </c>
      <c r="Q1244" t="s">
        <v>4132</v>
      </c>
      <c r="R1244" s="7">
        <v>38565</v>
      </c>
      <c r="S1244" s="8">
        <f t="shared" si="152"/>
        <v>2005</v>
      </c>
      <c r="T1244" s="8">
        <v>2005</v>
      </c>
      <c r="U1244" s="8">
        <f t="shared" si="153"/>
        <v>17</v>
      </c>
      <c r="V1244" s="7">
        <v>38565</v>
      </c>
      <c r="W1244" t="s">
        <v>785</v>
      </c>
      <c r="X1244" s="2">
        <v>0.5</v>
      </c>
      <c r="Y1244" s="6">
        <f t="shared" si="154"/>
        <v>1.3347214436347135E-2</v>
      </c>
      <c r="AA1244">
        <v>253154</v>
      </c>
      <c r="AB1244">
        <v>12162</v>
      </c>
      <c r="AD1244" t="s">
        <v>2</v>
      </c>
      <c r="AE1244">
        <v>85</v>
      </c>
      <c r="AF1244">
        <v>4</v>
      </c>
      <c r="AH1244" t="s">
        <v>4131</v>
      </c>
      <c r="AI1244" t="s">
        <v>4130</v>
      </c>
      <c r="AK1244" t="s">
        <v>4129</v>
      </c>
      <c r="AL1244">
        <v>7</v>
      </c>
      <c r="AM1244" s="5">
        <f t="shared" si="155"/>
        <v>0.41176470588235292</v>
      </c>
      <c r="AN1244" s="4">
        <f t="shared" si="156"/>
        <v>6.2364968706149634E-4</v>
      </c>
      <c r="AO1244" s="3"/>
      <c r="AP1244">
        <v>0</v>
      </c>
      <c r="AR1244" t="s">
        <v>1</v>
      </c>
      <c r="AT1244" s="2" t="s">
        <v>0</v>
      </c>
      <c r="AU1244" s="1">
        <f t="shared" si="157"/>
        <v>0.95301450115614417</v>
      </c>
      <c r="AV1244" s="1">
        <f t="shared" si="158"/>
        <v>0.69854320617043164</v>
      </c>
      <c r="AW1244" s="1">
        <f t="shared" si="159"/>
        <v>0.44407191118471878</v>
      </c>
    </row>
    <row r="1245" spans="1:49" x14ac:dyDescent="0.2">
      <c r="A1245">
        <v>1243</v>
      </c>
      <c r="B1245" t="s">
        <v>4128</v>
      </c>
      <c r="F1245" t="s">
        <v>4127</v>
      </c>
      <c r="G1245" t="s">
        <v>10</v>
      </c>
      <c r="H1245" t="s">
        <v>9</v>
      </c>
      <c r="I1245" t="s">
        <v>4126</v>
      </c>
      <c r="J1245" t="s">
        <v>4125</v>
      </c>
      <c r="K1245" t="s">
        <v>4124</v>
      </c>
      <c r="L1245" t="s">
        <v>807</v>
      </c>
      <c r="M1245" t="s">
        <v>806</v>
      </c>
      <c r="N1245">
        <v>5</v>
      </c>
      <c r="O1245" t="s">
        <v>4123</v>
      </c>
      <c r="P1245" t="s">
        <v>4122</v>
      </c>
      <c r="Q1245" t="s">
        <v>4121</v>
      </c>
      <c r="R1245" s="7">
        <v>38565</v>
      </c>
      <c r="S1245" s="8">
        <f t="shared" si="152"/>
        <v>2005</v>
      </c>
      <c r="T1245" s="8">
        <v>2005</v>
      </c>
      <c r="U1245" s="8">
        <f t="shared" si="153"/>
        <v>17</v>
      </c>
      <c r="V1245" s="7">
        <v>38565</v>
      </c>
      <c r="W1245" t="s">
        <v>412</v>
      </c>
      <c r="X1245" s="2">
        <v>0.11</v>
      </c>
      <c r="Y1245" s="6">
        <f t="shared" si="154"/>
        <v>2.9363871759963698E-3</v>
      </c>
      <c r="AA1245">
        <v>11092742</v>
      </c>
      <c r="AB1245">
        <v>1900147401</v>
      </c>
      <c r="AD1245" t="s">
        <v>2</v>
      </c>
      <c r="AE1245">
        <v>4</v>
      </c>
      <c r="AF1245">
        <v>8</v>
      </c>
      <c r="AH1245" t="s">
        <v>4120</v>
      </c>
      <c r="AI1245" t="s">
        <v>4119</v>
      </c>
      <c r="AJ1245" t="s">
        <v>4118</v>
      </c>
      <c r="AK1245" t="s">
        <v>4117</v>
      </c>
      <c r="AL1245">
        <v>0</v>
      </c>
      <c r="AM1245" s="5">
        <f t="shared" si="155"/>
        <v>0</v>
      </c>
      <c r="AN1245" s="4">
        <f t="shared" si="156"/>
        <v>0</v>
      </c>
      <c r="AO1245" s="3"/>
      <c r="AP1245">
        <v>0</v>
      </c>
      <c r="AR1245" t="s">
        <v>1</v>
      </c>
      <c r="AT1245" s="2" t="s">
        <v>0</v>
      </c>
      <c r="AU1245" s="1">
        <f t="shared" si="157"/>
        <v>0.20554710231974588</v>
      </c>
      <c r="AV1245" s="1">
        <f t="shared" si="158"/>
        <v>0.1468193587998185</v>
      </c>
      <c r="AW1245" s="1">
        <f t="shared" si="159"/>
        <v>8.8091615279891095E-2</v>
      </c>
    </row>
    <row r="1246" spans="1:49" x14ac:dyDescent="0.2">
      <c r="A1246">
        <v>1244</v>
      </c>
      <c r="B1246" t="s">
        <v>4116</v>
      </c>
      <c r="F1246" t="s">
        <v>4115</v>
      </c>
      <c r="G1246" t="s">
        <v>10</v>
      </c>
      <c r="H1246" t="s">
        <v>9</v>
      </c>
      <c r="I1246" t="s">
        <v>4114</v>
      </c>
      <c r="J1246" t="s">
        <v>4113</v>
      </c>
      <c r="K1246" t="s">
        <v>4112</v>
      </c>
      <c r="L1246" t="s">
        <v>4111</v>
      </c>
      <c r="M1246" t="s">
        <v>4110</v>
      </c>
      <c r="N1246">
        <v>2</v>
      </c>
      <c r="O1246" t="s">
        <v>4109</v>
      </c>
      <c r="P1246" t="s">
        <v>4108</v>
      </c>
      <c r="Q1246" t="s">
        <v>4107</v>
      </c>
      <c r="R1246" s="7">
        <v>38565</v>
      </c>
      <c r="S1246" s="8">
        <f t="shared" si="152"/>
        <v>2005</v>
      </c>
      <c r="T1246" s="8">
        <v>2005</v>
      </c>
      <c r="U1246" s="8">
        <f t="shared" si="153"/>
        <v>17</v>
      </c>
      <c r="V1246" s="7">
        <v>38565</v>
      </c>
      <c r="W1246" t="s">
        <v>412</v>
      </c>
      <c r="X1246" s="2">
        <v>0.11</v>
      </c>
      <c r="Y1246" s="6">
        <f t="shared" si="154"/>
        <v>2.9363871759963698E-3</v>
      </c>
      <c r="AA1246">
        <v>11092742</v>
      </c>
      <c r="AB1246">
        <v>1900147401</v>
      </c>
      <c r="AD1246" t="s">
        <v>2</v>
      </c>
      <c r="AE1246">
        <v>4</v>
      </c>
      <c r="AF1246">
        <v>8</v>
      </c>
      <c r="AH1246" t="s">
        <v>4106</v>
      </c>
      <c r="AI1246" t="s">
        <v>4105</v>
      </c>
      <c r="AJ1246" t="s">
        <v>4104</v>
      </c>
      <c r="AK1246" t="s">
        <v>4103</v>
      </c>
      <c r="AL1246">
        <v>8</v>
      </c>
      <c r="AM1246" s="5">
        <f t="shared" si="155"/>
        <v>0.47058823529411764</v>
      </c>
      <c r="AN1246" s="4">
        <f t="shared" si="156"/>
        <v>7.1274249949885291E-4</v>
      </c>
      <c r="AO1246" s="3"/>
      <c r="AP1246">
        <v>0</v>
      </c>
      <c r="AR1246" t="s">
        <v>1</v>
      </c>
      <c r="AT1246" s="2" t="s">
        <v>0</v>
      </c>
      <c r="AU1246" s="1">
        <f t="shared" si="157"/>
        <v>0.22692937730471147</v>
      </c>
      <c r="AV1246" s="1">
        <f t="shared" si="158"/>
        <v>0.18245648377476115</v>
      </c>
      <c r="AW1246" s="1">
        <f t="shared" si="159"/>
        <v>0.13798359024481077</v>
      </c>
    </row>
    <row r="1247" spans="1:49" x14ac:dyDescent="0.2">
      <c r="A1247">
        <v>1245</v>
      </c>
      <c r="B1247" t="s">
        <v>4102</v>
      </c>
      <c r="F1247" t="s">
        <v>4101</v>
      </c>
      <c r="G1247" t="s">
        <v>10</v>
      </c>
      <c r="H1247" t="s">
        <v>9</v>
      </c>
      <c r="I1247" t="s">
        <v>4100</v>
      </c>
      <c r="J1247" t="s">
        <v>4099</v>
      </c>
      <c r="K1247" t="s">
        <v>4098</v>
      </c>
      <c r="L1247" t="s">
        <v>4097</v>
      </c>
      <c r="M1247" t="s">
        <v>806</v>
      </c>
      <c r="N1247">
        <v>3</v>
      </c>
      <c r="O1247" t="s">
        <v>4096</v>
      </c>
      <c r="P1247" t="s">
        <v>4095</v>
      </c>
      <c r="Q1247" t="s">
        <v>4094</v>
      </c>
      <c r="R1247" s="7">
        <v>38565</v>
      </c>
      <c r="S1247" s="8">
        <f t="shared" si="152"/>
        <v>2005</v>
      </c>
      <c r="T1247" s="8">
        <v>2005</v>
      </c>
      <c r="U1247" s="8">
        <f t="shared" si="153"/>
        <v>17</v>
      </c>
      <c r="V1247" s="7">
        <v>38565</v>
      </c>
      <c r="W1247" t="s">
        <v>412</v>
      </c>
      <c r="X1247" s="2">
        <v>0.11</v>
      </c>
      <c r="Y1247" s="6">
        <f t="shared" si="154"/>
        <v>2.9363871759963698E-3</v>
      </c>
      <c r="AA1247">
        <v>11092742</v>
      </c>
      <c r="AB1247">
        <v>1900147401</v>
      </c>
      <c r="AD1247" t="s">
        <v>2</v>
      </c>
      <c r="AE1247">
        <v>4</v>
      </c>
      <c r="AF1247">
        <v>8</v>
      </c>
      <c r="AH1247" t="s">
        <v>4093</v>
      </c>
      <c r="AI1247" t="s">
        <v>4092</v>
      </c>
      <c r="AJ1247" t="s">
        <v>4091</v>
      </c>
      <c r="AK1247" t="s">
        <v>4090</v>
      </c>
      <c r="AL1247">
        <v>1</v>
      </c>
      <c r="AM1247" s="5">
        <f t="shared" si="155"/>
        <v>5.8823529411764705E-2</v>
      </c>
      <c r="AN1247" s="4">
        <f t="shared" si="156"/>
        <v>8.9092812437356614E-5</v>
      </c>
      <c r="AO1247" s="3"/>
      <c r="AP1247">
        <v>0</v>
      </c>
      <c r="AR1247" t="s">
        <v>1</v>
      </c>
      <c r="AT1247" s="2" t="s">
        <v>0</v>
      </c>
      <c r="AU1247" s="1">
        <f t="shared" si="157"/>
        <v>0.20821988669286659</v>
      </c>
      <c r="AV1247" s="1">
        <f t="shared" si="158"/>
        <v>0.15127399942168632</v>
      </c>
      <c r="AW1247" s="1">
        <f t="shared" si="159"/>
        <v>9.4328112150506058E-2</v>
      </c>
    </row>
    <row r="1248" spans="1:49" x14ac:dyDescent="0.2">
      <c r="A1248">
        <v>1246</v>
      </c>
      <c r="B1248" t="s">
        <v>4089</v>
      </c>
      <c r="C1248" t="s">
        <v>4088</v>
      </c>
      <c r="F1248" t="s">
        <v>4087</v>
      </c>
      <c r="G1248" t="s">
        <v>10</v>
      </c>
      <c r="H1248" t="s">
        <v>9</v>
      </c>
      <c r="I1248" t="s">
        <v>4086</v>
      </c>
      <c r="J1248">
        <v>60025555</v>
      </c>
      <c r="K1248" t="s">
        <v>473</v>
      </c>
      <c r="L1248" t="s">
        <v>242</v>
      </c>
      <c r="M1248" t="s">
        <v>68</v>
      </c>
      <c r="N1248">
        <v>6</v>
      </c>
      <c r="O1248" t="s">
        <v>4085</v>
      </c>
      <c r="P1248" t="s">
        <v>4084</v>
      </c>
      <c r="Q1248" t="s">
        <v>4083</v>
      </c>
      <c r="R1248" s="7">
        <v>38565</v>
      </c>
      <c r="S1248" s="8">
        <f t="shared" si="152"/>
        <v>2005</v>
      </c>
      <c r="T1248" s="8">
        <v>2005</v>
      </c>
      <c r="U1248" s="8">
        <f t="shared" si="153"/>
        <v>17</v>
      </c>
      <c r="V1248" s="7">
        <v>38565</v>
      </c>
      <c r="W1248" t="s">
        <v>1351</v>
      </c>
      <c r="X1248" s="2">
        <v>0.13600000000000001</v>
      </c>
      <c r="Y1248" s="6">
        <f t="shared" si="154"/>
        <v>3.6304423266864208E-3</v>
      </c>
      <c r="AA1248">
        <v>4247760</v>
      </c>
      <c r="AB1248">
        <v>16066</v>
      </c>
      <c r="AD1248" t="s">
        <v>2</v>
      </c>
      <c r="AE1248">
        <v>152</v>
      </c>
      <c r="AF1248">
        <v>3</v>
      </c>
      <c r="AH1248" t="s">
        <v>4082</v>
      </c>
      <c r="AI1248" t="s">
        <v>4081</v>
      </c>
      <c r="AJ1248" t="s">
        <v>4080</v>
      </c>
      <c r="AK1248" t="s">
        <v>4079</v>
      </c>
      <c r="AL1248">
        <v>0</v>
      </c>
      <c r="AM1248" s="5">
        <f t="shared" si="155"/>
        <v>0</v>
      </c>
      <c r="AN1248" s="4">
        <f t="shared" si="156"/>
        <v>0</v>
      </c>
      <c r="AO1248" s="3"/>
      <c r="AP1248">
        <v>0</v>
      </c>
      <c r="AR1248" t="s">
        <v>1</v>
      </c>
      <c r="AT1248" s="2" t="s">
        <v>0</v>
      </c>
      <c r="AU1248" s="1">
        <f t="shared" si="157"/>
        <v>0.25413096286804943</v>
      </c>
      <c r="AV1248" s="1">
        <f t="shared" si="158"/>
        <v>0.18152211633432103</v>
      </c>
      <c r="AW1248" s="1">
        <f t="shared" si="159"/>
        <v>0.10891326980059261</v>
      </c>
    </row>
    <row r="1249" spans="1:49" x14ac:dyDescent="0.2">
      <c r="A1249">
        <v>1247</v>
      </c>
      <c r="B1249" t="s">
        <v>4078</v>
      </c>
      <c r="C1249" t="s">
        <v>4077</v>
      </c>
      <c r="D1249" t="s">
        <v>4076</v>
      </c>
      <c r="F1249" t="s">
        <v>4075</v>
      </c>
      <c r="G1249" t="s">
        <v>10</v>
      </c>
      <c r="H1249" t="s">
        <v>9</v>
      </c>
      <c r="I1249" t="s">
        <v>923</v>
      </c>
      <c r="J1249">
        <v>60103653</v>
      </c>
      <c r="K1249" t="s">
        <v>137</v>
      </c>
      <c r="L1249" t="s">
        <v>136</v>
      </c>
      <c r="M1249" t="s">
        <v>135</v>
      </c>
      <c r="N1249">
        <v>1</v>
      </c>
      <c r="O1249" t="s">
        <v>4074</v>
      </c>
      <c r="P1249">
        <v>7005479476</v>
      </c>
      <c r="Q1249">
        <v>60103653</v>
      </c>
      <c r="R1249" s="7">
        <v>38565</v>
      </c>
      <c r="S1249" s="8">
        <f t="shared" si="152"/>
        <v>2005</v>
      </c>
      <c r="T1249" s="8">
        <v>2005</v>
      </c>
      <c r="U1249" s="8">
        <f t="shared" si="153"/>
        <v>17</v>
      </c>
      <c r="V1249" s="7">
        <v>38565</v>
      </c>
      <c r="W1249" t="s">
        <v>640</v>
      </c>
      <c r="X1249" s="2">
        <v>0.499</v>
      </c>
      <c r="Y1249" s="6">
        <f t="shared" si="154"/>
        <v>1.332052000747444E-2</v>
      </c>
      <c r="AA1249">
        <v>3759601</v>
      </c>
      <c r="AB1249">
        <v>29464</v>
      </c>
      <c r="AD1249" t="s">
        <v>2</v>
      </c>
      <c r="AE1249">
        <v>343</v>
      </c>
      <c r="AF1249" s="9">
        <v>44256</v>
      </c>
      <c r="AH1249" t="s">
        <v>4073</v>
      </c>
      <c r="AI1249" t="s">
        <v>4072</v>
      </c>
      <c r="AJ1249" t="s">
        <v>4071</v>
      </c>
      <c r="AK1249" t="s">
        <v>4070</v>
      </c>
      <c r="AL1249">
        <v>44</v>
      </c>
      <c r="AM1249" s="5">
        <f t="shared" si="155"/>
        <v>2.5882352941176472</v>
      </c>
      <c r="AN1249" s="4">
        <f t="shared" si="156"/>
        <v>3.920083747243691E-3</v>
      </c>
      <c r="AO1249" s="3"/>
      <c r="AP1249">
        <v>0</v>
      </c>
      <c r="AR1249" t="s">
        <v>1</v>
      </c>
      <c r="AS1249" t="s">
        <v>132</v>
      </c>
      <c r="AT1249" s="2" t="s">
        <v>0</v>
      </c>
      <c r="AU1249" s="1">
        <f t="shared" si="157"/>
        <v>1.0500389129405214</v>
      </c>
      <c r="AV1249" s="1">
        <f t="shared" si="158"/>
        <v>0.86203018773590656</v>
      </c>
      <c r="AW1249" s="1">
        <f t="shared" si="159"/>
        <v>0.67402146253129158</v>
      </c>
    </row>
    <row r="1250" spans="1:49" x14ac:dyDescent="0.2">
      <c r="A1250">
        <v>1248</v>
      </c>
      <c r="B1250" t="s">
        <v>4069</v>
      </c>
      <c r="C1250" t="s">
        <v>4068</v>
      </c>
      <c r="D1250" t="s">
        <v>4067</v>
      </c>
      <c r="F1250" t="s">
        <v>4066</v>
      </c>
      <c r="G1250" t="s">
        <v>10</v>
      </c>
      <c r="H1250" t="s">
        <v>9</v>
      </c>
      <c r="I1250" t="s">
        <v>4065</v>
      </c>
      <c r="J1250" t="s">
        <v>4064</v>
      </c>
      <c r="K1250" t="s">
        <v>4063</v>
      </c>
      <c r="L1250" t="s">
        <v>4062</v>
      </c>
      <c r="M1250" t="s">
        <v>4061</v>
      </c>
      <c r="N1250">
        <v>7</v>
      </c>
      <c r="O1250" t="s">
        <v>4060</v>
      </c>
      <c r="P1250" t="s">
        <v>4059</v>
      </c>
      <c r="Q1250" t="s">
        <v>4058</v>
      </c>
      <c r="R1250" s="7">
        <v>38565</v>
      </c>
      <c r="S1250" s="8">
        <f t="shared" si="152"/>
        <v>2005</v>
      </c>
      <c r="T1250" s="8">
        <v>2005</v>
      </c>
      <c r="U1250" s="8">
        <f t="shared" si="153"/>
        <v>17</v>
      </c>
      <c r="V1250" s="7">
        <v>38565</v>
      </c>
      <c r="W1250" t="s">
        <v>4057</v>
      </c>
      <c r="X1250" s="2">
        <v>0.76400000000000001</v>
      </c>
      <c r="Y1250" s="6">
        <f t="shared" si="154"/>
        <v>2.0394543658738423E-2</v>
      </c>
      <c r="AA1250">
        <v>223093</v>
      </c>
      <c r="AB1250">
        <v>28547</v>
      </c>
      <c r="AD1250" t="s">
        <v>2</v>
      </c>
      <c r="AE1250">
        <v>351</v>
      </c>
      <c r="AF1250" t="s">
        <v>4056</v>
      </c>
      <c r="AH1250" t="s">
        <v>4055</v>
      </c>
      <c r="AI1250" t="s">
        <v>4054</v>
      </c>
      <c r="AK1250" t="s">
        <v>4053</v>
      </c>
      <c r="AL1250">
        <v>3</v>
      </c>
      <c r="AM1250" s="5">
        <f t="shared" si="155"/>
        <v>0.17647058823529413</v>
      </c>
      <c r="AN1250" s="4">
        <f t="shared" si="156"/>
        <v>2.6727843731206988E-4</v>
      </c>
      <c r="AO1250" s="3"/>
      <c r="AP1250">
        <v>0</v>
      </c>
      <c r="AR1250" t="s">
        <v>4052</v>
      </c>
      <c r="AT1250" s="2">
        <v>3.5310000000000001</v>
      </c>
      <c r="AU1250" s="1">
        <f t="shared" si="157"/>
        <v>1.4356364092310516</v>
      </c>
      <c r="AV1250" s="1">
        <f t="shared" si="158"/>
        <v>1.0330911048025246</v>
      </c>
      <c r="AW1250" s="1">
        <f t="shared" si="159"/>
        <v>0.63054580037399754</v>
      </c>
    </row>
    <row r="1251" spans="1:49" x14ac:dyDescent="0.2">
      <c r="A1251">
        <v>1249</v>
      </c>
      <c r="B1251" t="s">
        <v>4051</v>
      </c>
      <c r="C1251" t="s">
        <v>4050</v>
      </c>
      <c r="D1251" t="s">
        <v>4049</v>
      </c>
      <c r="E1251">
        <v>15939640</v>
      </c>
      <c r="F1251" t="s">
        <v>4048</v>
      </c>
      <c r="G1251" t="s">
        <v>10</v>
      </c>
      <c r="H1251" t="s">
        <v>9</v>
      </c>
      <c r="I1251" t="s">
        <v>4047</v>
      </c>
      <c r="J1251" t="s">
        <v>4046</v>
      </c>
      <c r="K1251" t="s">
        <v>4045</v>
      </c>
      <c r="L1251" t="s">
        <v>4044</v>
      </c>
      <c r="M1251" t="s">
        <v>539</v>
      </c>
      <c r="N1251">
        <v>4</v>
      </c>
      <c r="O1251" t="s">
        <v>4043</v>
      </c>
      <c r="P1251" t="s">
        <v>4042</v>
      </c>
      <c r="Q1251" t="s">
        <v>4041</v>
      </c>
      <c r="R1251" s="7">
        <v>38565</v>
      </c>
      <c r="S1251" s="8">
        <f t="shared" si="152"/>
        <v>2005</v>
      </c>
      <c r="T1251" s="8">
        <v>2005</v>
      </c>
      <c r="U1251" s="8">
        <f t="shared" si="153"/>
        <v>17</v>
      </c>
      <c r="V1251" s="7">
        <v>38565</v>
      </c>
      <c r="W1251" t="s">
        <v>4040</v>
      </c>
      <c r="X1251" s="2">
        <v>0.77700000000000002</v>
      </c>
      <c r="Y1251" s="6">
        <f t="shared" si="154"/>
        <v>2.0741571234083447E-2</v>
      </c>
      <c r="AA1251">
        <v>10907807</v>
      </c>
      <c r="AB1251">
        <v>28525</v>
      </c>
      <c r="AD1251" t="s">
        <v>2</v>
      </c>
      <c r="AE1251">
        <v>175</v>
      </c>
      <c r="AF1251">
        <v>2</v>
      </c>
      <c r="AH1251" t="s">
        <v>4039</v>
      </c>
      <c r="AI1251" t="s">
        <v>4038</v>
      </c>
      <c r="AJ1251" t="s">
        <v>4037</v>
      </c>
      <c r="AK1251" t="s">
        <v>4036</v>
      </c>
      <c r="AL1251">
        <v>25</v>
      </c>
      <c r="AM1251" s="5">
        <f t="shared" si="155"/>
        <v>1.4705882352941178</v>
      </c>
      <c r="AN1251" s="4">
        <f t="shared" si="156"/>
        <v>2.2273203109339154E-3</v>
      </c>
      <c r="AO1251" s="3"/>
      <c r="AP1251">
        <v>0</v>
      </c>
      <c r="AQ1251" t="s">
        <v>4035</v>
      </c>
      <c r="AR1251" t="s">
        <v>1</v>
      </c>
      <c r="AS1251" t="s">
        <v>4034</v>
      </c>
      <c r="AT1251" s="2">
        <v>2.2290000000000001</v>
      </c>
      <c r="AU1251" s="1">
        <f t="shared" si="157"/>
        <v>1.5187295957138587</v>
      </c>
      <c r="AV1251" s="1">
        <f t="shared" si="158"/>
        <v>1.1484445772508682</v>
      </c>
      <c r="AW1251" s="1">
        <f t="shared" si="159"/>
        <v>0.77815955878787746</v>
      </c>
    </row>
    <row r="1252" spans="1:49" x14ac:dyDescent="0.2">
      <c r="A1252">
        <v>1250</v>
      </c>
      <c r="B1252" t="s">
        <v>4033</v>
      </c>
      <c r="C1252" t="s">
        <v>4032</v>
      </c>
      <c r="D1252" t="s">
        <v>4031</v>
      </c>
      <c r="F1252" t="s">
        <v>4030</v>
      </c>
      <c r="G1252" t="s">
        <v>10</v>
      </c>
      <c r="H1252" t="s">
        <v>9</v>
      </c>
      <c r="I1252" t="s">
        <v>4029</v>
      </c>
      <c r="J1252" t="s">
        <v>4028</v>
      </c>
      <c r="K1252" t="s">
        <v>4027</v>
      </c>
      <c r="L1252" t="s">
        <v>4026</v>
      </c>
      <c r="M1252" t="s">
        <v>4025</v>
      </c>
      <c r="N1252">
        <v>3</v>
      </c>
      <c r="O1252" t="s">
        <v>4024</v>
      </c>
      <c r="P1252" t="s">
        <v>4023</v>
      </c>
      <c r="Q1252" t="s">
        <v>4022</v>
      </c>
      <c r="R1252" s="7">
        <v>38565</v>
      </c>
      <c r="S1252" s="8">
        <f t="shared" si="152"/>
        <v>2005</v>
      </c>
      <c r="T1252" s="8">
        <v>2005</v>
      </c>
      <c r="U1252" s="8">
        <f t="shared" si="153"/>
        <v>17</v>
      </c>
      <c r="V1252" s="7">
        <v>38565</v>
      </c>
      <c r="W1252" t="s">
        <v>4021</v>
      </c>
      <c r="X1252" s="2">
        <v>0.95099999999999996</v>
      </c>
      <c r="Y1252" s="6">
        <f t="shared" si="154"/>
        <v>2.5386401857932249E-2</v>
      </c>
      <c r="AA1252">
        <v>243795</v>
      </c>
      <c r="AB1252">
        <v>24475</v>
      </c>
      <c r="AD1252" t="s">
        <v>2</v>
      </c>
      <c r="AE1252">
        <v>405</v>
      </c>
      <c r="AF1252" s="9">
        <v>44256</v>
      </c>
      <c r="AH1252" t="s">
        <v>294</v>
      </c>
      <c r="AI1252" t="s">
        <v>4020</v>
      </c>
      <c r="AJ1252" t="s">
        <v>4019</v>
      </c>
      <c r="AK1252" t="s">
        <v>4018</v>
      </c>
      <c r="AL1252">
        <v>15</v>
      </c>
      <c r="AM1252" s="5">
        <f t="shared" si="155"/>
        <v>0.88235294117647056</v>
      </c>
      <c r="AN1252" s="4">
        <f t="shared" si="156"/>
        <v>1.3363921865603492E-3</v>
      </c>
      <c r="AO1252" s="3"/>
      <c r="AP1252">
        <v>1</v>
      </c>
      <c r="AR1252" t="s">
        <v>1</v>
      </c>
      <c r="AT1252" s="2">
        <v>1.401</v>
      </c>
      <c r="AU1252" s="1">
        <f t="shared" si="157"/>
        <v>1.8171398956520677</v>
      </c>
      <c r="AV1252" s="1">
        <f t="shared" si="158"/>
        <v>1.33613970222463</v>
      </c>
      <c r="AW1252" s="1">
        <f t="shared" si="159"/>
        <v>0.85513950879719192</v>
      </c>
    </row>
    <row r="1253" spans="1:49" x14ac:dyDescent="0.2">
      <c r="A1253">
        <v>1251</v>
      </c>
      <c r="B1253" t="s">
        <v>4017</v>
      </c>
      <c r="C1253" t="s">
        <v>4016</v>
      </c>
      <c r="F1253" t="s">
        <v>4015</v>
      </c>
      <c r="G1253" t="s">
        <v>10</v>
      </c>
      <c r="H1253" t="s">
        <v>9</v>
      </c>
      <c r="I1253" t="s">
        <v>4014</v>
      </c>
      <c r="J1253">
        <v>60004176</v>
      </c>
      <c r="K1253" t="s">
        <v>1354</v>
      </c>
      <c r="L1253" t="s">
        <v>1353</v>
      </c>
      <c r="M1253" t="s">
        <v>68</v>
      </c>
      <c r="N1253">
        <v>2</v>
      </c>
      <c r="O1253" t="s">
        <v>4013</v>
      </c>
      <c r="P1253" t="s">
        <v>4012</v>
      </c>
      <c r="Q1253" t="s">
        <v>1352</v>
      </c>
      <c r="R1253" s="7">
        <v>38565</v>
      </c>
      <c r="S1253" s="8">
        <f t="shared" si="152"/>
        <v>2005</v>
      </c>
      <c r="T1253" s="8">
        <v>2005</v>
      </c>
      <c r="U1253" s="8">
        <f t="shared" si="153"/>
        <v>17</v>
      </c>
      <c r="V1253" s="7">
        <v>38565</v>
      </c>
      <c r="W1253" t="s">
        <v>608</v>
      </c>
      <c r="X1253" s="2">
        <v>0.111</v>
      </c>
      <c r="Y1253" s="6">
        <f t="shared" si="154"/>
        <v>2.9630816048690639E-3</v>
      </c>
      <c r="AA1253">
        <v>87566621</v>
      </c>
      <c r="AB1253">
        <v>24890</v>
      </c>
      <c r="AD1253" t="s">
        <v>2</v>
      </c>
      <c r="AE1253">
        <v>88</v>
      </c>
      <c r="AF1253">
        <v>8</v>
      </c>
      <c r="AH1253" s="9">
        <v>44501</v>
      </c>
      <c r="AI1253" t="s">
        <v>4011</v>
      </c>
      <c r="AJ1253" t="s">
        <v>4010</v>
      </c>
      <c r="AK1253" t="s">
        <v>4009</v>
      </c>
      <c r="AL1253">
        <v>4</v>
      </c>
      <c r="AM1253" s="5">
        <f t="shared" si="155"/>
        <v>0.23529411764705882</v>
      </c>
      <c r="AN1253" s="4">
        <f t="shared" si="156"/>
        <v>3.5637124974942646E-4</v>
      </c>
      <c r="AO1253" s="3"/>
      <c r="AP1253">
        <v>0</v>
      </c>
      <c r="AR1253" t="s">
        <v>1</v>
      </c>
      <c r="AT1253" s="2" t="s">
        <v>0</v>
      </c>
      <c r="AU1253" s="1">
        <f t="shared" si="157"/>
        <v>0.21810684983331724</v>
      </c>
      <c r="AV1253" s="1">
        <f t="shared" si="158"/>
        <v>0.16597264273092452</v>
      </c>
      <c r="AW1253" s="1">
        <f t="shared" si="159"/>
        <v>0.11383843562853176</v>
      </c>
    </row>
    <row r="1254" spans="1:49" x14ac:dyDescent="0.2">
      <c r="A1254">
        <v>1252</v>
      </c>
      <c r="B1254" t="s">
        <v>4008</v>
      </c>
      <c r="C1254" t="s">
        <v>4007</v>
      </c>
      <c r="D1254" t="s">
        <v>4006</v>
      </c>
      <c r="F1254" t="s">
        <v>4005</v>
      </c>
      <c r="G1254" t="s">
        <v>10</v>
      </c>
      <c r="H1254" t="s">
        <v>9</v>
      </c>
      <c r="I1254" t="s">
        <v>88</v>
      </c>
      <c r="J1254" t="s">
        <v>4004</v>
      </c>
      <c r="K1254" t="s">
        <v>4003</v>
      </c>
      <c r="L1254" t="s">
        <v>4002</v>
      </c>
      <c r="M1254" t="s">
        <v>273</v>
      </c>
      <c r="N1254">
        <v>4</v>
      </c>
      <c r="O1254" t="s">
        <v>4001</v>
      </c>
      <c r="P1254" t="s">
        <v>4000</v>
      </c>
      <c r="Q1254" t="s">
        <v>3999</v>
      </c>
      <c r="R1254" s="7">
        <v>38565</v>
      </c>
      <c r="S1254" s="8">
        <f t="shared" si="152"/>
        <v>2005</v>
      </c>
      <c r="T1254" s="8">
        <v>2005</v>
      </c>
      <c r="U1254" s="8">
        <f t="shared" si="153"/>
        <v>17</v>
      </c>
      <c r="V1254" s="7">
        <v>38565</v>
      </c>
      <c r="W1254" t="s">
        <v>3998</v>
      </c>
      <c r="X1254" s="2">
        <v>1.1060000000000001</v>
      </c>
      <c r="Y1254" s="6">
        <f t="shared" si="154"/>
        <v>2.9524038333199866E-2</v>
      </c>
      <c r="AA1254">
        <v>9521976</v>
      </c>
      <c r="AB1254">
        <v>24182</v>
      </c>
      <c r="AD1254" t="s">
        <v>2</v>
      </c>
      <c r="AE1254">
        <v>18</v>
      </c>
      <c r="AF1254">
        <v>5</v>
      </c>
      <c r="AH1254" t="s">
        <v>3997</v>
      </c>
      <c r="AI1254" t="s">
        <v>3996</v>
      </c>
      <c r="AJ1254" t="s">
        <v>3995</v>
      </c>
      <c r="AK1254" t="s">
        <v>3994</v>
      </c>
      <c r="AL1254">
        <v>13</v>
      </c>
      <c r="AM1254" s="5">
        <f t="shared" si="155"/>
        <v>0.76470588235294112</v>
      </c>
      <c r="AN1254" s="4">
        <f t="shared" si="156"/>
        <v>1.1582065616856359E-3</v>
      </c>
      <c r="AO1254" s="3"/>
      <c r="AP1254">
        <v>0</v>
      </c>
      <c r="AQ1254" t="s">
        <v>40</v>
      </c>
      <c r="AR1254" t="s">
        <v>3993</v>
      </c>
      <c r="AS1254" t="s">
        <v>39</v>
      </c>
      <c r="AT1254" s="2" t="s">
        <v>0</v>
      </c>
      <c r="AU1254" s="1">
        <f t="shared" si="157"/>
        <v>2.1014288801745593</v>
      </c>
      <c r="AV1254" s="1">
        <f t="shared" si="158"/>
        <v>1.5341122447442752</v>
      </c>
      <c r="AW1254" s="1">
        <f t="shared" si="159"/>
        <v>0.96679560931399044</v>
      </c>
    </row>
    <row r="1255" spans="1:49" x14ac:dyDescent="0.2">
      <c r="A1255">
        <v>1253</v>
      </c>
      <c r="B1255" t="s">
        <v>3992</v>
      </c>
      <c r="C1255" t="s">
        <v>3991</v>
      </c>
      <c r="E1255">
        <v>16852785</v>
      </c>
      <c r="F1255" t="s">
        <v>3990</v>
      </c>
      <c r="G1255" t="s">
        <v>10</v>
      </c>
      <c r="H1255" t="s">
        <v>9</v>
      </c>
      <c r="I1255" t="s">
        <v>3989</v>
      </c>
      <c r="J1255" t="s">
        <v>3988</v>
      </c>
      <c r="K1255" t="s">
        <v>3987</v>
      </c>
      <c r="L1255" t="s">
        <v>3986</v>
      </c>
      <c r="M1255" t="s">
        <v>3985</v>
      </c>
      <c r="N1255">
        <v>7</v>
      </c>
      <c r="O1255" t="s">
        <v>3984</v>
      </c>
      <c r="P1255" t="s">
        <v>3983</v>
      </c>
      <c r="Q1255" t="s">
        <v>3982</v>
      </c>
      <c r="R1255" s="7">
        <v>38561</v>
      </c>
      <c r="S1255" s="8">
        <f t="shared" si="152"/>
        <v>2005</v>
      </c>
      <c r="T1255" s="8">
        <v>2005</v>
      </c>
      <c r="U1255" s="8">
        <f t="shared" si="153"/>
        <v>17</v>
      </c>
      <c r="V1255" s="7">
        <v>38561</v>
      </c>
      <c r="W1255" t="s">
        <v>697</v>
      </c>
      <c r="X1255" s="2">
        <v>0.86399999999999999</v>
      </c>
      <c r="Y1255" s="6">
        <f t="shared" si="154"/>
        <v>2.3063986546007848E-2</v>
      </c>
      <c r="AA1255">
        <v>15206106</v>
      </c>
      <c r="AB1255">
        <v>26970</v>
      </c>
      <c r="AD1255" t="s">
        <v>2</v>
      </c>
      <c r="AE1255">
        <v>109</v>
      </c>
      <c r="AF1255">
        <v>29</v>
      </c>
      <c r="AH1255" t="s">
        <v>3981</v>
      </c>
      <c r="AI1255" t="s">
        <v>3980</v>
      </c>
      <c r="AK1255" t="s">
        <v>3979</v>
      </c>
      <c r="AL1255">
        <v>28</v>
      </c>
      <c r="AM1255" s="5">
        <f t="shared" si="155"/>
        <v>1.6470588235294117</v>
      </c>
      <c r="AN1255" s="4">
        <f t="shared" si="156"/>
        <v>2.4945987482459854E-3</v>
      </c>
      <c r="AO1255" s="3"/>
      <c r="AP1255">
        <v>0</v>
      </c>
      <c r="AR1255" t="s">
        <v>1</v>
      </c>
      <c r="AT1255" s="2">
        <v>2.9910000000000001</v>
      </c>
      <c r="AU1255" s="1">
        <f t="shared" si="157"/>
        <v>1.6893170206679287</v>
      </c>
      <c r="AV1255" s="1">
        <f t="shared" si="158"/>
        <v>1.2779292647126916</v>
      </c>
      <c r="AW1255" s="1">
        <f t="shared" si="159"/>
        <v>0.86654150875745439</v>
      </c>
    </row>
    <row r="1256" spans="1:49" x14ac:dyDescent="0.2">
      <c r="A1256">
        <v>1254</v>
      </c>
      <c r="B1256" t="s">
        <v>3978</v>
      </c>
      <c r="C1256" t="s">
        <v>3977</v>
      </c>
      <c r="F1256" t="s">
        <v>3976</v>
      </c>
      <c r="G1256" t="s">
        <v>10</v>
      </c>
      <c r="H1256" t="s">
        <v>9</v>
      </c>
      <c r="I1256" t="s">
        <v>3975</v>
      </c>
      <c r="J1256" t="s">
        <v>3974</v>
      </c>
      <c r="K1256" t="s">
        <v>3973</v>
      </c>
      <c r="L1256" t="s">
        <v>3972</v>
      </c>
      <c r="M1256" t="s">
        <v>3971</v>
      </c>
      <c r="N1256">
        <v>17</v>
      </c>
      <c r="O1256" t="s">
        <v>3970</v>
      </c>
      <c r="P1256" t="s">
        <v>3969</v>
      </c>
      <c r="Q1256" t="s">
        <v>3968</v>
      </c>
      <c r="R1256" s="7">
        <v>38558</v>
      </c>
      <c r="S1256" s="8">
        <f t="shared" si="152"/>
        <v>2005</v>
      </c>
      <c r="T1256" s="8">
        <v>2005</v>
      </c>
      <c r="U1256" s="8">
        <f t="shared" si="153"/>
        <v>17</v>
      </c>
      <c r="V1256" s="7">
        <v>38558</v>
      </c>
      <c r="W1256" t="s">
        <v>679</v>
      </c>
      <c r="X1256" s="2">
        <v>1.1819999999999999</v>
      </c>
      <c r="Y1256" s="6">
        <f t="shared" si="154"/>
        <v>3.1552814927524625E-2</v>
      </c>
      <c r="AA1256">
        <v>36951</v>
      </c>
      <c r="AB1256">
        <v>27030</v>
      </c>
      <c r="AD1256" t="s">
        <v>2</v>
      </c>
      <c r="AE1256">
        <v>87</v>
      </c>
      <c r="AF1256">
        <v>4</v>
      </c>
      <c r="AG1256">
        <v>41106</v>
      </c>
      <c r="AI1256" t="s">
        <v>3967</v>
      </c>
      <c r="AK1256" t="s">
        <v>3966</v>
      </c>
      <c r="AL1256">
        <v>25</v>
      </c>
      <c r="AM1256" s="5">
        <f t="shared" si="155"/>
        <v>1.4705882352941178</v>
      </c>
      <c r="AN1256" s="4">
        <f t="shared" si="156"/>
        <v>2.2273203109339154E-3</v>
      </c>
      <c r="AO1256" s="3"/>
      <c r="AP1256">
        <v>0</v>
      </c>
      <c r="AQ1256" t="s">
        <v>110</v>
      </c>
      <c r="AR1256" t="s">
        <v>3965</v>
      </c>
      <c r="AS1256" t="s">
        <v>109</v>
      </c>
      <c r="AT1256" s="2">
        <v>3.7909999999999999</v>
      </c>
      <c r="AU1256" s="1">
        <f t="shared" si="157"/>
        <v>2.2755166542547411</v>
      </c>
      <c r="AV1256" s="1">
        <f t="shared" si="158"/>
        <v>1.689006761922927</v>
      </c>
      <c r="AW1256" s="1">
        <f t="shared" si="159"/>
        <v>1.1024968695911128</v>
      </c>
    </row>
    <row r="1257" spans="1:49" x14ac:dyDescent="0.2">
      <c r="A1257">
        <v>1255</v>
      </c>
      <c r="B1257" t="s">
        <v>3964</v>
      </c>
      <c r="C1257" t="s">
        <v>3963</v>
      </c>
      <c r="F1257" t="s">
        <v>3962</v>
      </c>
      <c r="G1257" t="s">
        <v>10</v>
      </c>
      <c r="H1257" t="s">
        <v>9</v>
      </c>
      <c r="I1257" t="s">
        <v>3961</v>
      </c>
      <c r="J1257" t="s">
        <v>3960</v>
      </c>
      <c r="K1257" t="s">
        <v>3959</v>
      </c>
      <c r="L1257" t="s">
        <v>3958</v>
      </c>
      <c r="M1257" t="s">
        <v>3957</v>
      </c>
      <c r="N1257">
        <v>9</v>
      </c>
      <c r="O1257" t="s">
        <v>3956</v>
      </c>
      <c r="P1257" t="s">
        <v>3955</v>
      </c>
      <c r="Q1257" t="s">
        <v>3954</v>
      </c>
      <c r="R1257" s="7">
        <v>38558</v>
      </c>
      <c r="S1257" s="8">
        <f t="shared" si="152"/>
        <v>2005</v>
      </c>
      <c r="T1257" s="8">
        <v>2005</v>
      </c>
      <c r="U1257" s="8">
        <f t="shared" si="153"/>
        <v>17</v>
      </c>
      <c r="V1257" s="7">
        <v>38558</v>
      </c>
      <c r="W1257" t="s">
        <v>367</v>
      </c>
      <c r="X1257" s="2">
        <v>1.3939999999999999</v>
      </c>
      <c r="Y1257" s="6">
        <f t="shared" si="154"/>
        <v>3.721203384853581E-2</v>
      </c>
      <c r="AA1257">
        <v>10944087</v>
      </c>
      <c r="AB1257">
        <v>12862</v>
      </c>
      <c r="AC1257">
        <v>10944087</v>
      </c>
      <c r="AD1257" t="s">
        <v>2</v>
      </c>
      <c r="AE1257">
        <v>13</v>
      </c>
      <c r="AF1257">
        <v>15</v>
      </c>
      <c r="AH1257" t="s">
        <v>3953</v>
      </c>
      <c r="AI1257" t="s">
        <v>3952</v>
      </c>
      <c r="AK1257" t="s">
        <v>3951</v>
      </c>
      <c r="AL1257">
        <v>163</v>
      </c>
      <c r="AM1257" s="5">
        <f t="shared" si="155"/>
        <v>9.5882352941176467</v>
      </c>
      <c r="AN1257" s="4">
        <f t="shared" si="156"/>
        <v>1.4522128427289128E-2</v>
      </c>
      <c r="AO1257" s="3"/>
      <c r="AP1257">
        <v>1</v>
      </c>
      <c r="AR1257" t="s">
        <v>1</v>
      </c>
      <c r="AT1257" s="2">
        <v>3.8940000000000001</v>
      </c>
      <c r="AU1257" s="1">
        <f t="shared" si="157"/>
        <v>3.0405062222161807</v>
      </c>
      <c r="AV1257" s="1">
        <f t="shared" si="158"/>
        <v>2.5867081137912469</v>
      </c>
      <c r="AW1257" s="1">
        <f t="shared" si="159"/>
        <v>2.1329100053663135</v>
      </c>
    </row>
    <row r="1258" spans="1:49" x14ac:dyDescent="0.2">
      <c r="A1258">
        <v>1256</v>
      </c>
      <c r="B1258" t="s">
        <v>3950</v>
      </c>
      <c r="C1258" t="s">
        <v>3949</v>
      </c>
      <c r="D1258" t="s">
        <v>3948</v>
      </c>
      <c r="E1258">
        <v>15951069</v>
      </c>
      <c r="F1258" t="s">
        <v>3947</v>
      </c>
      <c r="G1258" t="s">
        <v>10</v>
      </c>
      <c r="H1258" t="s">
        <v>9</v>
      </c>
      <c r="I1258" t="s">
        <v>3946</v>
      </c>
      <c r="J1258" t="s">
        <v>3945</v>
      </c>
      <c r="K1258" t="s">
        <v>3944</v>
      </c>
      <c r="L1258" t="s">
        <v>3943</v>
      </c>
      <c r="M1258" t="s">
        <v>414</v>
      </c>
      <c r="N1258">
        <v>3</v>
      </c>
      <c r="O1258" t="s">
        <v>3942</v>
      </c>
      <c r="P1258" t="s">
        <v>3941</v>
      </c>
      <c r="Q1258" t="s">
        <v>3940</v>
      </c>
      <c r="R1258" s="7">
        <v>38558</v>
      </c>
      <c r="S1258" s="8">
        <f t="shared" si="152"/>
        <v>2005</v>
      </c>
      <c r="T1258" s="8">
        <v>2005</v>
      </c>
      <c r="U1258" s="8">
        <f t="shared" si="153"/>
        <v>17</v>
      </c>
      <c r="V1258" s="7">
        <v>2005</v>
      </c>
      <c r="W1258" t="s">
        <v>3939</v>
      </c>
      <c r="X1258" s="2">
        <v>0.81799999999999995</v>
      </c>
      <c r="Y1258" s="6">
        <f t="shared" si="154"/>
        <v>2.1836042817863912E-2</v>
      </c>
      <c r="AA1258" t="s">
        <v>3938</v>
      </c>
      <c r="AB1258">
        <v>23388</v>
      </c>
      <c r="AD1258" t="s">
        <v>2</v>
      </c>
      <c r="AE1258">
        <v>84</v>
      </c>
      <c r="AF1258">
        <v>1</v>
      </c>
      <c r="AH1258" t="s">
        <v>3937</v>
      </c>
      <c r="AI1258" t="s">
        <v>3936</v>
      </c>
      <c r="AJ1258" t="s">
        <v>3935</v>
      </c>
      <c r="AK1258" t="s">
        <v>3934</v>
      </c>
      <c r="AL1258">
        <v>86</v>
      </c>
      <c r="AM1258" s="5">
        <f t="shared" si="155"/>
        <v>5.0588235294117645</v>
      </c>
      <c r="AN1258" s="4">
        <f t="shared" si="156"/>
        <v>7.6619818696126683E-3</v>
      </c>
      <c r="AO1258" s="3"/>
      <c r="AP1258">
        <v>0</v>
      </c>
      <c r="AR1258" t="s">
        <v>1</v>
      </c>
      <c r="AT1258" s="2" t="s">
        <v>0</v>
      </c>
      <c r="AU1258" s="1">
        <f t="shared" si="157"/>
        <v>1.7583824533388539</v>
      </c>
      <c r="AV1258" s="1">
        <f t="shared" si="158"/>
        <v>1.474901234373829</v>
      </c>
      <c r="AW1258" s="1">
        <f t="shared" si="159"/>
        <v>1.1914200154088042</v>
      </c>
    </row>
    <row r="1259" spans="1:49" x14ac:dyDescent="0.2">
      <c r="A1259">
        <v>1257</v>
      </c>
      <c r="B1259" t="s">
        <v>3933</v>
      </c>
      <c r="C1259" t="s">
        <v>3932</v>
      </c>
      <c r="F1259" t="s">
        <v>3931</v>
      </c>
      <c r="G1259" t="s">
        <v>10</v>
      </c>
      <c r="H1259" t="s">
        <v>9</v>
      </c>
      <c r="I1259" t="s">
        <v>3930</v>
      </c>
      <c r="J1259">
        <v>60031126</v>
      </c>
      <c r="K1259" t="s">
        <v>471</v>
      </c>
      <c r="L1259" t="s">
        <v>242</v>
      </c>
      <c r="M1259" t="s">
        <v>68</v>
      </c>
      <c r="N1259">
        <v>4</v>
      </c>
      <c r="O1259" t="s">
        <v>3929</v>
      </c>
      <c r="P1259" t="s">
        <v>3928</v>
      </c>
      <c r="Q1259" t="s">
        <v>3735</v>
      </c>
      <c r="R1259" s="7">
        <v>38554</v>
      </c>
      <c r="S1259" s="8">
        <f t="shared" si="152"/>
        <v>2005</v>
      </c>
      <c r="T1259" s="8">
        <v>2005</v>
      </c>
      <c r="U1259" s="8">
        <f t="shared" si="153"/>
        <v>17</v>
      </c>
      <c r="V1259" s="7">
        <v>38554</v>
      </c>
      <c r="W1259" t="s">
        <v>657</v>
      </c>
      <c r="X1259" s="2">
        <v>0.375</v>
      </c>
      <c r="Y1259" s="6">
        <f t="shared" si="154"/>
        <v>1.0010410827260351E-2</v>
      </c>
      <c r="AA1259">
        <v>135194</v>
      </c>
      <c r="AB1259">
        <v>24918</v>
      </c>
      <c r="AD1259" t="s">
        <v>2</v>
      </c>
      <c r="AE1259">
        <v>41</v>
      </c>
      <c r="AF1259">
        <v>15</v>
      </c>
      <c r="AH1259" t="s">
        <v>3927</v>
      </c>
      <c r="AI1259" t="s">
        <v>3926</v>
      </c>
      <c r="AK1259" t="s">
        <v>3925</v>
      </c>
      <c r="AL1259">
        <v>24</v>
      </c>
      <c r="AM1259" s="5">
        <f t="shared" si="155"/>
        <v>1.411764705882353</v>
      </c>
      <c r="AN1259" s="4">
        <f t="shared" si="156"/>
        <v>2.1382274984965591E-3</v>
      </c>
      <c r="AO1259" s="3"/>
      <c r="AP1259">
        <v>0</v>
      </c>
      <c r="AR1259" t="s">
        <v>1</v>
      </c>
      <c r="AT1259" s="2">
        <v>1.3140000000000001</v>
      </c>
      <c r="AU1259" s="1">
        <f t="shared" si="157"/>
        <v>0.76487558286312129</v>
      </c>
      <c r="AV1259" s="1">
        <f t="shared" si="158"/>
        <v>0.60743191628784554</v>
      </c>
      <c r="AW1259" s="1">
        <f t="shared" si="159"/>
        <v>0.44998824971256968</v>
      </c>
    </row>
    <row r="1260" spans="1:49" x14ac:dyDescent="0.2">
      <c r="A1260">
        <v>1258</v>
      </c>
      <c r="B1260" t="s">
        <v>3924</v>
      </c>
      <c r="C1260" t="s">
        <v>3923</v>
      </c>
      <c r="F1260" t="s">
        <v>3922</v>
      </c>
      <c r="G1260" t="s">
        <v>10</v>
      </c>
      <c r="H1260" t="s">
        <v>9</v>
      </c>
      <c r="I1260" t="s">
        <v>3921</v>
      </c>
      <c r="J1260">
        <v>60016418</v>
      </c>
      <c r="K1260" t="s">
        <v>811</v>
      </c>
      <c r="L1260" t="s">
        <v>810</v>
      </c>
      <c r="M1260" t="s">
        <v>31</v>
      </c>
      <c r="N1260">
        <v>3</v>
      </c>
      <c r="O1260" t="s">
        <v>3920</v>
      </c>
      <c r="P1260" t="s">
        <v>3919</v>
      </c>
      <c r="Q1260" t="s">
        <v>812</v>
      </c>
      <c r="R1260" s="7">
        <v>38554</v>
      </c>
      <c r="S1260" s="8">
        <f t="shared" si="152"/>
        <v>2005</v>
      </c>
      <c r="T1260" s="8">
        <v>2005</v>
      </c>
      <c r="U1260" s="8">
        <f t="shared" si="153"/>
        <v>17</v>
      </c>
      <c r="V1260" s="7">
        <v>38554</v>
      </c>
      <c r="W1260" t="s">
        <v>657</v>
      </c>
      <c r="X1260" s="2">
        <v>0.375</v>
      </c>
      <c r="Y1260" s="6">
        <f t="shared" si="154"/>
        <v>1.0010410827260351E-2</v>
      </c>
      <c r="AA1260">
        <v>135194</v>
      </c>
      <c r="AB1260">
        <v>24918</v>
      </c>
      <c r="AD1260" t="s">
        <v>2</v>
      </c>
      <c r="AE1260">
        <v>41</v>
      </c>
      <c r="AF1260">
        <v>15</v>
      </c>
      <c r="AH1260" t="s">
        <v>3918</v>
      </c>
      <c r="AI1260" t="s">
        <v>3917</v>
      </c>
      <c r="AK1260" t="s">
        <v>3916</v>
      </c>
      <c r="AL1260">
        <v>22</v>
      </c>
      <c r="AM1260" s="5">
        <f t="shared" si="155"/>
        <v>1.2941176470588236</v>
      </c>
      <c r="AN1260" s="4">
        <f t="shared" si="156"/>
        <v>1.9600418736218455E-3</v>
      </c>
      <c r="AO1260" s="3"/>
      <c r="AP1260">
        <v>0</v>
      </c>
      <c r="AR1260" t="s">
        <v>1</v>
      </c>
      <c r="AT1260" s="2">
        <v>1.3140000000000001</v>
      </c>
      <c r="AU1260" s="1">
        <f t="shared" si="157"/>
        <v>0.75953001411687993</v>
      </c>
      <c r="AV1260" s="1">
        <f t="shared" si="158"/>
        <v>0.59852263504410985</v>
      </c>
      <c r="AW1260" s="1">
        <f t="shared" si="159"/>
        <v>0.43751525597133972</v>
      </c>
    </row>
    <row r="1261" spans="1:49" x14ac:dyDescent="0.2">
      <c r="A1261">
        <v>1259</v>
      </c>
      <c r="B1261" t="s">
        <v>3915</v>
      </c>
      <c r="C1261" t="s">
        <v>3914</v>
      </c>
      <c r="F1261" t="s">
        <v>3913</v>
      </c>
      <c r="G1261" t="s">
        <v>10</v>
      </c>
      <c r="H1261" t="s">
        <v>9</v>
      </c>
      <c r="I1261" t="s">
        <v>1058</v>
      </c>
      <c r="J1261">
        <v>60024155</v>
      </c>
      <c r="K1261" t="s">
        <v>1057</v>
      </c>
      <c r="L1261" t="s">
        <v>1056</v>
      </c>
      <c r="M1261" t="s">
        <v>42</v>
      </c>
      <c r="N1261">
        <v>1</v>
      </c>
      <c r="O1261" t="s">
        <v>3912</v>
      </c>
      <c r="P1261">
        <v>36071638600</v>
      </c>
      <c r="Q1261">
        <v>60024155</v>
      </c>
      <c r="R1261" s="7">
        <v>38554</v>
      </c>
      <c r="S1261" s="8">
        <f t="shared" si="152"/>
        <v>2005</v>
      </c>
      <c r="T1261" s="8">
        <v>2005</v>
      </c>
      <c r="U1261" s="8">
        <f t="shared" si="153"/>
        <v>17</v>
      </c>
      <c r="V1261" s="7">
        <v>38554</v>
      </c>
      <c r="W1261" t="s">
        <v>657</v>
      </c>
      <c r="X1261" s="2">
        <v>0.375</v>
      </c>
      <c r="Y1261" s="6">
        <f t="shared" si="154"/>
        <v>1.0010410827260351E-2</v>
      </c>
      <c r="AA1261">
        <v>135194</v>
      </c>
      <c r="AB1261">
        <v>24918</v>
      </c>
      <c r="AD1261" t="s">
        <v>2</v>
      </c>
      <c r="AE1261">
        <v>41</v>
      </c>
      <c r="AF1261">
        <v>15</v>
      </c>
      <c r="AH1261" t="s">
        <v>3911</v>
      </c>
      <c r="AI1261" t="s">
        <v>3910</v>
      </c>
      <c r="AK1261" t="s">
        <v>3909</v>
      </c>
      <c r="AL1261">
        <v>15</v>
      </c>
      <c r="AM1261" s="5">
        <f t="shared" si="155"/>
        <v>0.88235294117647056</v>
      </c>
      <c r="AN1261" s="4">
        <f t="shared" si="156"/>
        <v>1.3363921865603492E-3</v>
      </c>
      <c r="AO1261" s="3"/>
      <c r="AP1261">
        <v>0</v>
      </c>
      <c r="AR1261" t="s">
        <v>1</v>
      </c>
      <c r="AT1261" s="2">
        <v>1.3140000000000001</v>
      </c>
      <c r="AU1261" s="1">
        <f t="shared" si="157"/>
        <v>0.74082052350503513</v>
      </c>
      <c r="AV1261" s="1">
        <f t="shared" si="158"/>
        <v>0.56734015069103505</v>
      </c>
      <c r="AW1261" s="1">
        <f t="shared" si="159"/>
        <v>0.39385977787703497</v>
      </c>
    </row>
    <row r="1262" spans="1:49" x14ac:dyDescent="0.2">
      <c r="A1262">
        <v>1260</v>
      </c>
      <c r="B1262" t="s">
        <v>3908</v>
      </c>
      <c r="C1262" t="s">
        <v>3907</v>
      </c>
      <c r="F1262" t="s">
        <v>3906</v>
      </c>
      <c r="G1262" t="s">
        <v>10</v>
      </c>
      <c r="H1262" t="s">
        <v>9</v>
      </c>
      <c r="I1262" t="s">
        <v>3905</v>
      </c>
      <c r="J1262">
        <v>60069258</v>
      </c>
      <c r="K1262" t="s">
        <v>3904</v>
      </c>
      <c r="L1262" t="s">
        <v>3903</v>
      </c>
      <c r="M1262" t="s">
        <v>373</v>
      </c>
      <c r="N1262">
        <v>5</v>
      </c>
      <c r="O1262" t="s">
        <v>3902</v>
      </c>
      <c r="P1262" t="s">
        <v>3901</v>
      </c>
      <c r="Q1262" t="s">
        <v>3900</v>
      </c>
      <c r="R1262" s="7">
        <v>38554</v>
      </c>
      <c r="S1262" s="8">
        <f t="shared" si="152"/>
        <v>2005</v>
      </c>
      <c r="T1262" s="8">
        <v>2005</v>
      </c>
      <c r="U1262" s="8">
        <f t="shared" si="153"/>
        <v>17</v>
      </c>
      <c r="V1262" s="7">
        <v>2005</v>
      </c>
      <c r="W1262" t="s">
        <v>3899</v>
      </c>
      <c r="X1262" s="2">
        <v>0.33800000000000002</v>
      </c>
      <c r="Y1262" s="6">
        <f t="shared" si="154"/>
        <v>9.0227169589706634E-3</v>
      </c>
      <c r="AA1262">
        <v>10637850</v>
      </c>
      <c r="AB1262">
        <v>12311</v>
      </c>
      <c r="AD1262" t="s">
        <v>2</v>
      </c>
      <c r="AE1262">
        <v>31</v>
      </c>
      <c r="AF1262">
        <v>6</v>
      </c>
      <c r="AH1262" t="s">
        <v>3898</v>
      </c>
      <c r="AI1262" t="s">
        <v>3897</v>
      </c>
      <c r="AK1262" t="s">
        <v>3896</v>
      </c>
      <c r="AL1262">
        <v>0</v>
      </c>
      <c r="AM1262" s="5">
        <f t="shared" si="155"/>
        <v>0</v>
      </c>
      <c r="AN1262" s="4">
        <f t="shared" si="156"/>
        <v>0</v>
      </c>
      <c r="AO1262" s="3"/>
      <c r="AP1262">
        <v>0</v>
      </c>
      <c r="AR1262" t="s">
        <v>1</v>
      </c>
      <c r="AT1262" s="2">
        <v>0.71399999999999997</v>
      </c>
      <c r="AU1262" s="1">
        <f t="shared" si="157"/>
        <v>0.63159018712794635</v>
      </c>
      <c r="AV1262" s="1">
        <f t="shared" si="158"/>
        <v>0.45113584794853318</v>
      </c>
      <c r="AW1262" s="1">
        <f t="shared" si="159"/>
        <v>0.27068150876911989</v>
      </c>
    </row>
    <row r="1263" spans="1:49" x14ac:dyDescent="0.2">
      <c r="A1263">
        <v>1261</v>
      </c>
      <c r="B1263" t="s">
        <v>3895</v>
      </c>
      <c r="C1263" t="s">
        <v>3894</v>
      </c>
      <c r="F1263" t="s">
        <v>3893</v>
      </c>
      <c r="G1263" t="s">
        <v>10</v>
      </c>
      <c r="H1263" t="s">
        <v>9</v>
      </c>
      <c r="I1263" t="s">
        <v>3892</v>
      </c>
      <c r="J1263" t="s">
        <v>3891</v>
      </c>
      <c r="K1263" t="s">
        <v>3890</v>
      </c>
      <c r="L1263" t="s">
        <v>3889</v>
      </c>
      <c r="M1263" t="s">
        <v>358</v>
      </c>
      <c r="N1263">
        <v>4</v>
      </c>
      <c r="O1263" t="s">
        <v>3888</v>
      </c>
      <c r="P1263" t="s">
        <v>3887</v>
      </c>
      <c r="Q1263" t="s">
        <v>3886</v>
      </c>
      <c r="R1263" s="7">
        <v>38553</v>
      </c>
      <c r="S1263" s="8">
        <f t="shared" si="152"/>
        <v>2005</v>
      </c>
      <c r="T1263" s="8">
        <v>2005</v>
      </c>
      <c r="U1263" s="8">
        <f t="shared" si="153"/>
        <v>17</v>
      </c>
      <c r="V1263" s="7">
        <v>38553</v>
      </c>
      <c r="W1263" t="s">
        <v>1315</v>
      </c>
      <c r="X1263" s="2">
        <v>0.66800000000000004</v>
      </c>
      <c r="Y1263" s="6">
        <f t="shared" si="154"/>
        <v>1.7831878486959774E-2</v>
      </c>
      <c r="AA1263" t="s">
        <v>1314</v>
      </c>
      <c r="AB1263">
        <v>29593</v>
      </c>
      <c r="AC1263">
        <v>15394522</v>
      </c>
      <c r="AD1263" t="s">
        <v>2</v>
      </c>
      <c r="AE1263">
        <v>44</v>
      </c>
      <c r="AF1263">
        <v>21</v>
      </c>
      <c r="AH1263" t="s">
        <v>3885</v>
      </c>
      <c r="AI1263" t="s">
        <v>3884</v>
      </c>
      <c r="AK1263" t="s">
        <v>3883</v>
      </c>
      <c r="AL1263">
        <v>10</v>
      </c>
      <c r="AM1263" s="5">
        <f t="shared" si="155"/>
        <v>0.58823529411764708</v>
      </c>
      <c r="AN1263" s="4">
        <f t="shared" si="156"/>
        <v>8.9092812437356617E-4</v>
      </c>
      <c r="AO1263" s="3"/>
      <c r="AP1263">
        <v>0</v>
      </c>
      <c r="AR1263" t="s">
        <v>1</v>
      </c>
      <c r="AT1263" s="2">
        <v>1.98</v>
      </c>
      <c r="AU1263" s="1">
        <f t="shared" si="157"/>
        <v>1.274959337818391</v>
      </c>
      <c r="AV1263" s="1">
        <f t="shared" si="158"/>
        <v>0.93614033056666701</v>
      </c>
      <c r="AW1263" s="1">
        <f t="shared" si="159"/>
        <v>0.59732132331494281</v>
      </c>
    </row>
    <row r="1264" spans="1:49" x14ac:dyDescent="0.2">
      <c r="A1264">
        <v>1262</v>
      </c>
      <c r="B1264" t="s">
        <v>3882</v>
      </c>
      <c r="C1264" t="s">
        <v>3881</v>
      </c>
      <c r="F1264" t="s">
        <v>3880</v>
      </c>
      <c r="G1264" t="s">
        <v>10</v>
      </c>
      <c r="H1264" t="s">
        <v>9</v>
      </c>
      <c r="I1264" t="s">
        <v>3879</v>
      </c>
      <c r="J1264" t="s">
        <v>3878</v>
      </c>
      <c r="K1264" t="s">
        <v>3877</v>
      </c>
      <c r="L1264" t="s">
        <v>3876</v>
      </c>
      <c r="M1264" t="s">
        <v>3875</v>
      </c>
      <c r="N1264">
        <v>4</v>
      </c>
      <c r="O1264" t="s">
        <v>3874</v>
      </c>
      <c r="P1264" t="s">
        <v>3873</v>
      </c>
      <c r="Q1264" t="s">
        <v>3872</v>
      </c>
      <c r="R1264" s="7">
        <v>38553</v>
      </c>
      <c r="S1264" s="8">
        <f t="shared" si="152"/>
        <v>2005</v>
      </c>
      <c r="T1264" s="8">
        <v>2005</v>
      </c>
      <c r="U1264" s="8">
        <f t="shared" si="153"/>
        <v>17</v>
      </c>
      <c r="V1264" s="7">
        <v>38553</v>
      </c>
      <c r="W1264" t="s">
        <v>643</v>
      </c>
      <c r="X1264" s="2">
        <v>0.30399999999999999</v>
      </c>
      <c r="Y1264" s="6">
        <f t="shared" si="154"/>
        <v>8.115106377299057E-3</v>
      </c>
      <c r="AA1264">
        <v>8952477</v>
      </c>
      <c r="AB1264">
        <v>12250</v>
      </c>
      <c r="AD1264" t="s">
        <v>2</v>
      </c>
      <c r="AE1264">
        <v>46</v>
      </c>
      <c r="AF1264">
        <v>2</v>
      </c>
      <c r="AH1264" t="s">
        <v>1202</v>
      </c>
      <c r="AI1264" t="s">
        <v>3871</v>
      </c>
      <c r="AJ1264" t="s">
        <v>3870</v>
      </c>
      <c r="AK1264" t="s">
        <v>3869</v>
      </c>
      <c r="AL1264">
        <v>10</v>
      </c>
      <c r="AM1264" s="5">
        <f t="shared" si="155"/>
        <v>0.58823529411764708</v>
      </c>
      <c r="AN1264" s="4">
        <f t="shared" si="156"/>
        <v>8.9092812437356617E-4</v>
      </c>
      <c r="AO1264" s="3"/>
      <c r="AP1264">
        <v>0</v>
      </c>
      <c r="AR1264" t="s">
        <v>1</v>
      </c>
      <c r="AT1264" s="2" t="s">
        <v>0</v>
      </c>
      <c r="AU1264" s="1">
        <f t="shared" si="157"/>
        <v>0.59478529014214088</v>
      </c>
      <c r="AV1264" s="1">
        <f t="shared" si="158"/>
        <v>0.45030172508363114</v>
      </c>
      <c r="AW1264" s="1">
        <f t="shared" si="159"/>
        <v>0.30581816002512135</v>
      </c>
    </row>
    <row r="1265" spans="1:49" x14ac:dyDescent="0.2">
      <c r="A1265">
        <v>1263</v>
      </c>
      <c r="B1265" t="s">
        <v>3868</v>
      </c>
      <c r="C1265" t="s">
        <v>3867</v>
      </c>
      <c r="F1265" t="s">
        <v>3866</v>
      </c>
      <c r="G1265" t="s">
        <v>10</v>
      </c>
      <c r="H1265" t="s">
        <v>9</v>
      </c>
      <c r="I1265" t="s">
        <v>1312</v>
      </c>
      <c r="J1265" t="s">
        <v>868</v>
      </c>
      <c r="K1265" t="s">
        <v>867</v>
      </c>
      <c r="L1265" t="s">
        <v>866</v>
      </c>
      <c r="M1265" t="s">
        <v>101</v>
      </c>
      <c r="N1265">
        <v>2</v>
      </c>
      <c r="O1265" t="s">
        <v>1311</v>
      </c>
      <c r="P1265" t="s">
        <v>1310</v>
      </c>
      <c r="Q1265" t="s">
        <v>3865</v>
      </c>
      <c r="R1265" s="7">
        <v>38553</v>
      </c>
      <c r="S1265" s="8">
        <f t="shared" si="152"/>
        <v>2005</v>
      </c>
      <c r="T1265" s="8">
        <v>2005</v>
      </c>
      <c r="U1265" s="8">
        <f t="shared" si="153"/>
        <v>17</v>
      </c>
      <c r="V1265" s="7">
        <v>38553</v>
      </c>
      <c r="W1265" t="s">
        <v>643</v>
      </c>
      <c r="X1265" s="2">
        <v>0.30399999999999999</v>
      </c>
      <c r="Y1265" s="6">
        <f t="shared" si="154"/>
        <v>8.115106377299057E-3</v>
      </c>
      <c r="AA1265">
        <v>8952477</v>
      </c>
      <c r="AB1265">
        <v>12250</v>
      </c>
      <c r="AD1265" t="s">
        <v>2</v>
      </c>
      <c r="AE1265">
        <v>46</v>
      </c>
      <c r="AF1265">
        <v>2</v>
      </c>
      <c r="AH1265" t="s">
        <v>3864</v>
      </c>
      <c r="AI1265" t="s">
        <v>3863</v>
      </c>
      <c r="AJ1265" t="s">
        <v>3862</v>
      </c>
      <c r="AK1265" t="s">
        <v>3861</v>
      </c>
      <c r="AL1265">
        <v>1</v>
      </c>
      <c r="AM1265" s="5">
        <f t="shared" si="155"/>
        <v>5.8823529411764705E-2</v>
      </c>
      <c r="AN1265" s="4">
        <f t="shared" si="156"/>
        <v>8.9092812437356614E-5</v>
      </c>
      <c r="AO1265" s="3"/>
      <c r="AP1265">
        <v>0</v>
      </c>
      <c r="AR1265" t="s">
        <v>1</v>
      </c>
      <c r="AT1265" s="2" t="s">
        <v>0</v>
      </c>
      <c r="AU1265" s="1">
        <f t="shared" si="157"/>
        <v>0.5707302307840546</v>
      </c>
      <c r="AV1265" s="1">
        <f t="shared" si="158"/>
        <v>0.41020995948682065</v>
      </c>
      <c r="AW1265" s="1">
        <f t="shared" si="159"/>
        <v>0.24968968818958667</v>
      </c>
    </row>
    <row r="1266" spans="1:49" x14ac:dyDescent="0.2">
      <c r="A1266">
        <v>1264</v>
      </c>
      <c r="B1266" t="s">
        <v>3860</v>
      </c>
      <c r="C1266" t="s">
        <v>3859</v>
      </c>
      <c r="F1266" t="s">
        <v>3858</v>
      </c>
      <c r="G1266" t="s">
        <v>10</v>
      </c>
      <c r="H1266" t="s">
        <v>9</v>
      </c>
      <c r="I1266" t="s">
        <v>3857</v>
      </c>
      <c r="J1266">
        <v>60012873</v>
      </c>
      <c r="K1266" t="s">
        <v>3856</v>
      </c>
      <c r="L1266" t="s">
        <v>3855</v>
      </c>
      <c r="M1266" t="s">
        <v>3854</v>
      </c>
      <c r="N1266">
        <v>3</v>
      </c>
      <c r="O1266" t="s">
        <v>3853</v>
      </c>
      <c r="P1266" t="s">
        <v>3852</v>
      </c>
      <c r="Q1266" t="s">
        <v>3851</v>
      </c>
      <c r="R1266" s="7">
        <v>38553</v>
      </c>
      <c r="S1266" s="8">
        <f t="shared" si="152"/>
        <v>2005</v>
      </c>
      <c r="T1266" s="8">
        <v>2005</v>
      </c>
      <c r="U1266" s="8">
        <f t="shared" si="153"/>
        <v>17</v>
      </c>
      <c r="V1266" s="7">
        <v>38553</v>
      </c>
      <c r="W1266" t="s">
        <v>643</v>
      </c>
      <c r="X1266" s="2">
        <v>0.30399999999999999</v>
      </c>
      <c r="Y1266" s="6">
        <f t="shared" si="154"/>
        <v>8.115106377299057E-3</v>
      </c>
      <c r="AA1266">
        <v>8952477</v>
      </c>
      <c r="AB1266">
        <v>12250</v>
      </c>
      <c r="AD1266" t="s">
        <v>2</v>
      </c>
      <c r="AE1266">
        <v>46</v>
      </c>
      <c r="AF1266">
        <v>2</v>
      </c>
      <c r="AH1266" t="s">
        <v>3850</v>
      </c>
      <c r="AI1266" t="s">
        <v>3849</v>
      </c>
      <c r="AJ1266" t="s">
        <v>3848</v>
      </c>
      <c r="AK1266" t="s">
        <v>3847</v>
      </c>
      <c r="AL1266">
        <v>0</v>
      </c>
      <c r="AM1266" s="5">
        <f t="shared" si="155"/>
        <v>0</v>
      </c>
      <c r="AN1266" s="4">
        <f t="shared" si="156"/>
        <v>0</v>
      </c>
      <c r="AO1266" s="3"/>
      <c r="AP1266">
        <v>0</v>
      </c>
      <c r="AR1266" t="s">
        <v>1</v>
      </c>
      <c r="AT1266" s="2" t="s">
        <v>0</v>
      </c>
      <c r="AU1266" s="1">
        <f t="shared" si="157"/>
        <v>0.56805744641093392</v>
      </c>
      <c r="AV1266" s="1">
        <f t="shared" si="158"/>
        <v>0.40575531886495286</v>
      </c>
      <c r="AW1266" s="1">
        <f t="shared" si="159"/>
        <v>0.24345319131897172</v>
      </c>
    </row>
    <row r="1267" spans="1:49" x14ac:dyDescent="0.2">
      <c r="A1267">
        <v>1265</v>
      </c>
      <c r="B1267" t="s">
        <v>3846</v>
      </c>
      <c r="C1267" t="s">
        <v>3845</v>
      </c>
      <c r="F1267" t="s">
        <v>3844</v>
      </c>
      <c r="G1267" t="s">
        <v>10</v>
      </c>
      <c r="H1267" t="s">
        <v>9</v>
      </c>
      <c r="I1267" t="s">
        <v>470</v>
      </c>
      <c r="J1267">
        <v>60016912</v>
      </c>
      <c r="K1267" t="s">
        <v>486</v>
      </c>
      <c r="L1267" t="s">
        <v>467</v>
      </c>
      <c r="M1267" t="s">
        <v>305</v>
      </c>
      <c r="N1267">
        <v>2</v>
      </c>
      <c r="O1267" t="s">
        <v>574</v>
      </c>
      <c r="P1267" t="s">
        <v>573</v>
      </c>
      <c r="Q1267" t="s">
        <v>485</v>
      </c>
      <c r="R1267" s="7">
        <v>38553</v>
      </c>
      <c r="S1267" s="8">
        <f t="shared" si="152"/>
        <v>2005</v>
      </c>
      <c r="T1267" s="8">
        <v>2005</v>
      </c>
      <c r="U1267" s="8">
        <f t="shared" si="153"/>
        <v>17</v>
      </c>
      <c r="V1267" s="7">
        <v>38553</v>
      </c>
      <c r="W1267" t="s">
        <v>643</v>
      </c>
      <c r="X1267" s="2">
        <v>0.30399999999999999</v>
      </c>
      <c r="Y1267" s="6">
        <f t="shared" si="154"/>
        <v>8.115106377299057E-3</v>
      </c>
      <c r="AA1267">
        <v>8952477</v>
      </c>
      <c r="AB1267">
        <v>12250</v>
      </c>
      <c r="AD1267" t="s">
        <v>2</v>
      </c>
      <c r="AE1267">
        <v>46</v>
      </c>
      <c r="AF1267">
        <v>2</v>
      </c>
      <c r="AH1267" t="s">
        <v>1308</v>
      </c>
      <c r="AI1267" t="s">
        <v>3843</v>
      </c>
      <c r="AJ1267" t="s">
        <v>3842</v>
      </c>
      <c r="AK1267" t="s">
        <v>3841</v>
      </c>
      <c r="AL1267">
        <v>0</v>
      </c>
      <c r="AM1267" s="5">
        <f t="shared" si="155"/>
        <v>0</v>
      </c>
      <c r="AN1267" s="4">
        <f t="shared" si="156"/>
        <v>0</v>
      </c>
      <c r="AO1267" s="3"/>
      <c r="AP1267">
        <v>0</v>
      </c>
      <c r="AR1267" t="s">
        <v>1</v>
      </c>
      <c r="AT1267" s="2" t="s">
        <v>0</v>
      </c>
      <c r="AU1267" s="1">
        <f t="shared" si="157"/>
        <v>0.56805744641093392</v>
      </c>
      <c r="AV1267" s="1">
        <f t="shared" si="158"/>
        <v>0.40575531886495286</v>
      </c>
      <c r="AW1267" s="1">
        <f t="shared" si="159"/>
        <v>0.24345319131897172</v>
      </c>
    </row>
    <row r="1268" spans="1:49" x14ac:dyDescent="0.2">
      <c r="A1268">
        <v>1266</v>
      </c>
      <c r="B1268" t="s">
        <v>3840</v>
      </c>
      <c r="C1268" t="s">
        <v>3839</v>
      </c>
      <c r="F1268" t="s">
        <v>3838</v>
      </c>
      <c r="G1268" t="s">
        <v>10</v>
      </c>
      <c r="H1268" t="s">
        <v>9</v>
      </c>
      <c r="I1268" t="s">
        <v>1011</v>
      </c>
      <c r="J1268" t="s">
        <v>3837</v>
      </c>
      <c r="K1268" t="s">
        <v>3836</v>
      </c>
      <c r="L1268" t="s">
        <v>3835</v>
      </c>
      <c r="M1268" t="s">
        <v>101</v>
      </c>
      <c r="N1268">
        <v>5</v>
      </c>
      <c r="O1268" t="s">
        <v>3834</v>
      </c>
      <c r="P1268" t="s">
        <v>3833</v>
      </c>
      <c r="Q1268" t="s">
        <v>3832</v>
      </c>
      <c r="R1268" s="7">
        <v>38553</v>
      </c>
      <c r="S1268" s="8">
        <f t="shared" si="152"/>
        <v>2005</v>
      </c>
      <c r="T1268" s="8">
        <v>2005</v>
      </c>
      <c r="U1268" s="8">
        <f t="shared" si="153"/>
        <v>17</v>
      </c>
      <c r="V1268" s="7">
        <v>38553</v>
      </c>
      <c r="W1268" t="s">
        <v>643</v>
      </c>
      <c r="X1268" s="2">
        <v>0.30399999999999999</v>
      </c>
      <c r="Y1268" s="6">
        <f t="shared" si="154"/>
        <v>8.115106377299057E-3</v>
      </c>
      <c r="AA1268">
        <v>8952477</v>
      </c>
      <c r="AB1268">
        <v>12250</v>
      </c>
      <c r="AD1268" t="s">
        <v>2</v>
      </c>
      <c r="AE1268">
        <v>46</v>
      </c>
      <c r="AF1268">
        <v>2</v>
      </c>
      <c r="AH1268" t="s">
        <v>3831</v>
      </c>
      <c r="AI1268" t="s">
        <v>3830</v>
      </c>
      <c r="AJ1268" t="s">
        <v>3829</v>
      </c>
      <c r="AK1268" t="s">
        <v>3828</v>
      </c>
      <c r="AL1268">
        <v>0</v>
      </c>
      <c r="AM1268" s="5">
        <f t="shared" si="155"/>
        <v>0</v>
      </c>
      <c r="AN1268" s="4">
        <f t="shared" si="156"/>
        <v>0</v>
      </c>
      <c r="AO1268" s="3"/>
      <c r="AP1268">
        <v>0</v>
      </c>
      <c r="AR1268" t="s">
        <v>1</v>
      </c>
      <c r="AT1268" s="2" t="s">
        <v>0</v>
      </c>
      <c r="AU1268" s="1">
        <f t="shared" si="157"/>
        <v>0.56805744641093392</v>
      </c>
      <c r="AV1268" s="1">
        <f t="shared" si="158"/>
        <v>0.40575531886495286</v>
      </c>
      <c r="AW1268" s="1">
        <f t="shared" si="159"/>
        <v>0.24345319131897172</v>
      </c>
    </row>
    <row r="1269" spans="1:49" x14ac:dyDescent="0.2">
      <c r="A1269">
        <v>1267</v>
      </c>
      <c r="B1269" t="s">
        <v>3827</v>
      </c>
      <c r="C1269" t="s">
        <v>3826</v>
      </c>
      <c r="F1269" t="s">
        <v>3825</v>
      </c>
      <c r="G1269" t="s">
        <v>10</v>
      </c>
      <c r="H1269" t="s">
        <v>9</v>
      </c>
      <c r="I1269" t="s">
        <v>3824</v>
      </c>
      <c r="J1269">
        <v>60003122</v>
      </c>
      <c r="K1269" t="s">
        <v>887</v>
      </c>
      <c r="L1269" t="s">
        <v>886</v>
      </c>
      <c r="M1269" t="s">
        <v>161</v>
      </c>
      <c r="N1269">
        <v>2</v>
      </c>
      <c r="O1269" t="s">
        <v>3823</v>
      </c>
      <c r="P1269" t="s">
        <v>3822</v>
      </c>
      <c r="Q1269" t="s">
        <v>3821</v>
      </c>
      <c r="R1269" s="7">
        <v>38553</v>
      </c>
      <c r="S1269" s="8">
        <f t="shared" si="152"/>
        <v>2005</v>
      </c>
      <c r="T1269" s="8">
        <v>2005</v>
      </c>
      <c r="U1269" s="8">
        <f t="shared" si="153"/>
        <v>17</v>
      </c>
      <c r="V1269" s="7">
        <v>38553</v>
      </c>
      <c r="W1269" t="s">
        <v>643</v>
      </c>
      <c r="X1269" s="2">
        <v>0.30399999999999999</v>
      </c>
      <c r="Y1269" s="6">
        <f t="shared" si="154"/>
        <v>8.115106377299057E-3</v>
      </c>
      <c r="AA1269">
        <v>8952477</v>
      </c>
      <c r="AB1269">
        <v>12250</v>
      </c>
      <c r="AD1269" t="s">
        <v>2</v>
      </c>
      <c r="AE1269">
        <v>46</v>
      </c>
      <c r="AF1269">
        <v>2</v>
      </c>
      <c r="AH1269" t="s">
        <v>3820</v>
      </c>
      <c r="AI1269" t="s">
        <v>3819</v>
      </c>
      <c r="AJ1269" t="s">
        <v>3818</v>
      </c>
      <c r="AK1269" t="s">
        <v>3817</v>
      </c>
      <c r="AL1269">
        <v>4</v>
      </c>
      <c r="AM1269" s="5">
        <f t="shared" si="155"/>
        <v>0.23529411764705882</v>
      </c>
      <c r="AN1269" s="4">
        <f t="shared" si="156"/>
        <v>3.5637124974942646E-4</v>
      </c>
      <c r="AO1269" s="3"/>
      <c r="AP1269">
        <v>0</v>
      </c>
      <c r="AR1269" t="s">
        <v>1</v>
      </c>
      <c r="AT1269" s="2" t="s">
        <v>0</v>
      </c>
      <c r="AU1269" s="1">
        <f t="shared" si="157"/>
        <v>0.57874858390341666</v>
      </c>
      <c r="AV1269" s="1">
        <f t="shared" si="158"/>
        <v>0.42357388135242419</v>
      </c>
      <c r="AW1269" s="1">
        <f t="shared" si="159"/>
        <v>0.2683991788014316</v>
      </c>
    </row>
    <row r="1270" spans="1:49" x14ac:dyDescent="0.2">
      <c r="A1270">
        <v>1268</v>
      </c>
      <c r="B1270" t="s">
        <v>3816</v>
      </c>
      <c r="C1270" t="s">
        <v>3815</v>
      </c>
      <c r="F1270" t="s">
        <v>3814</v>
      </c>
      <c r="G1270" t="s">
        <v>10</v>
      </c>
      <c r="H1270" t="s">
        <v>9</v>
      </c>
      <c r="I1270" t="s">
        <v>1176</v>
      </c>
      <c r="J1270">
        <v>60025578</v>
      </c>
      <c r="K1270" t="s">
        <v>507</v>
      </c>
      <c r="L1270" t="s">
        <v>341</v>
      </c>
      <c r="M1270" t="s">
        <v>71</v>
      </c>
      <c r="N1270">
        <v>4</v>
      </c>
      <c r="O1270" t="s">
        <v>3813</v>
      </c>
      <c r="P1270" t="s">
        <v>3812</v>
      </c>
      <c r="Q1270" t="s">
        <v>1182</v>
      </c>
      <c r="R1270" s="7">
        <v>38553</v>
      </c>
      <c r="S1270" s="8">
        <f t="shared" si="152"/>
        <v>2005</v>
      </c>
      <c r="T1270" s="8">
        <v>2005</v>
      </c>
      <c r="U1270" s="8">
        <f t="shared" si="153"/>
        <v>17</v>
      </c>
      <c r="V1270" s="7">
        <v>38553</v>
      </c>
      <c r="W1270" t="s">
        <v>643</v>
      </c>
      <c r="X1270" s="2">
        <v>0.30399999999999999</v>
      </c>
      <c r="Y1270" s="6">
        <f t="shared" si="154"/>
        <v>8.115106377299057E-3</v>
      </c>
      <c r="AA1270">
        <v>8952477</v>
      </c>
      <c r="AB1270">
        <v>12250</v>
      </c>
      <c r="AD1270" t="s">
        <v>2</v>
      </c>
      <c r="AE1270">
        <v>46</v>
      </c>
      <c r="AF1270">
        <v>2</v>
      </c>
      <c r="AH1270" t="s">
        <v>330</v>
      </c>
      <c r="AI1270" t="s">
        <v>3811</v>
      </c>
      <c r="AJ1270" t="s">
        <v>3810</v>
      </c>
      <c r="AK1270" t="s">
        <v>3809</v>
      </c>
      <c r="AL1270">
        <v>13</v>
      </c>
      <c r="AM1270" s="5">
        <f t="shared" si="155"/>
        <v>0.76470588235294112</v>
      </c>
      <c r="AN1270" s="4">
        <f t="shared" si="156"/>
        <v>1.1582065616856359E-3</v>
      </c>
      <c r="AO1270" s="3"/>
      <c r="AP1270">
        <v>0</v>
      </c>
      <c r="AR1270" t="s">
        <v>1</v>
      </c>
      <c r="AT1270" s="2" t="s">
        <v>0</v>
      </c>
      <c r="AU1270" s="1">
        <f t="shared" si="157"/>
        <v>0.60280364326150304</v>
      </c>
      <c r="AV1270" s="1">
        <f t="shared" si="158"/>
        <v>0.46366564694923462</v>
      </c>
      <c r="AW1270" s="1">
        <f t="shared" si="159"/>
        <v>0.32452765063696626</v>
      </c>
    </row>
    <row r="1271" spans="1:49" x14ac:dyDescent="0.2">
      <c r="A1271">
        <v>1269</v>
      </c>
      <c r="B1271" t="s">
        <v>3808</v>
      </c>
      <c r="C1271" t="s">
        <v>3807</v>
      </c>
      <c r="F1271" t="s">
        <v>3806</v>
      </c>
      <c r="G1271" t="s">
        <v>10</v>
      </c>
      <c r="H1271" t="s">
        <v>9</v>
      </c>
      <c r="I1271" t="s">
        <v>237</v>
      </c>
      <c r="J1271">
        <v>60004636</v>
      </c>
      <c r="K1271" t="s">
        <v>236</v>
      </c>
      <c r="L1271" t="s">
        <v>235</v>
      </c>
      <c r="M1271" t="s">
        <v>31</v>
      </c>
      <c r="N1271">
        <v>2</v>
      </c>
      <c r="O1271" t="s">
        <v>3805</v>
      </c>
      <c r="P1271" t="s">
        <v>234</v>
      </c>
      <c r="Q1271" t="s">
        <v>233</v>
      </c>
      <c r="R1271" s="7">
        <v>38553</v>
      </c>
      <c r="S1271" s="8">
        <f t="shared" si="152"/>
        <v>2005</v>
      </c>
      <c r="T1271" s="8">
        <v>2005</v>
      </c>
      <c r="U1271" s="8">
        <f t="shared" si="153"/>
        <v>17</v>
      </c>
      <c r="V1271" s="7">
        <v>38553</v>
      </c>
      <c r="W1271" t="s">
        <v>643</v>
      </c>
      <c r="X1271" s="2">
        <v>0.30399999999999999</v>
      </c>
      <c r="Y1271" s="6">
        <f t="shared" si="154"/>
        <v>8.115106377299057E-3</v>
      </c>
      <c r="AA1271">
        <v>8952477</v>
      </c>
      <c r="AB1271">
        <v>12250</v>
      </c>
      <c r="AD1271" t="s">
        <v>2</v>
      </c>
      <c r="AE1271">
        <v>46</v>
      </c>
      <c r="AF1271">
        <v>2</v>
      </c>
      <c r="AH1271" t="s">
        <v>3804</v>
      </c>
      <c r="AI1271" t="s">
        <v>3803</v>
      </c>
      <c r="AJ1271" t="s">
        <v>3802</v>
      </c>
      <c r="AK1271" t="s">
        <v>3801</v>
      </c>
      <c r="AL1271">
        <v>7</v>
      </c>
      <c r="AM1271" s="5">
        <f t="shared" si="155"/>
        <v>0.41176470588235292</v>
      </c>
      <c r="AN1271" s="4">
        <f t="shared" si="156"/>
        <v>6.2364968706149634E-4</v>
      </c>
      <c r="AO1271" s="3"/>
      <c r="AP1271">
        <v>0</v>
      </c>
      <c r="AR1271" t="s">
        <v>1</v>
      </c>
      <c r="AT1271" s="2" t="s">
        <v>0</v>
      </c>
      <c r="AU1271" s="1">
        <f t="shared" si="157"/>
        <v>0.58676693702277882</v>
      </c>
      <c r="AV1271" s="1">
        <f t="shared" si="158"/>
        <v>0.43693780321802766</v>
      </c>
      <c r="AW1271" s="1">
        <f t="shared" si="159"/>
        <v>0.28710866941327645</v>
      </c>
    </row>
    <row r="1272" spans="1:49" x14ac:dyDescent="0.2">
      <c r="A1272">
        <v>1270</v>
      </c>
      <c r="B1272" t="s">
        <v>3800</v>
      </c>
      <c r="C1272" t="s">
        <v>3799</v>
      </c>
      <c r="F1272" t="s">
        <v>3798</v>
      </c>
      <c r="G1272" t="s">
        <v>10</v>
      </c>
      <c r="H1272" t="s">
        <v>9</v>
      </c>
      <c r="I1272" t="s">
        <v>3797</v>
      </c>
      <c r="J1272">
        <v>60016912</v>
      </c>
      <c r="K1272" t="s">
        <v>486</v>
      </c>
      <c r="L1272" t="s">
        <v>467</v>
      </c>
      <c r="M1272" t="s">
        <v>305</v>
      </c>
      <c r="N1272">
        <v>4</v>
      </c>
      <c r="O1272" t="s">
        <v>3796</v>
      </c>
      <c r="P1272" t="s">
        <v>3795</v>
      </c>
      <c r="Q1272" t="s">
        <v>554</v>
      </c>
      <c r="R1272" s="7">
        <v>38553</v>
      </c>
      <c r="S1272" s="8">
        <f t="shared" si="152"/>
        <v>2005</v>
      </c>
      <c r="T1272" s="8">
        <v>2005</v>
      </c>
      <c r="U1272" s="8">
        <f t="shared" si="153"/>
        <v>17</v>
      </c>
      <c r="V1272" s="7">
        <v>38553</v>
      </c>
      <c r="W1272" t="s">
        <v>643</v>
      </c>
      <c r="X1272" s="2">
        <v>0.30399999999999999</v>
      </c>
      <c r="Y1272" s="6">
        <f t="shared" si="154"/>
        <v>8.115106377299057E-3</v>
      </c>
      <c r="AA1272">
        <v>8952477</v>
      </c>
      <c r="AB1272">
        <v>12250</v>
      </c>
      <c r="AD1272" t="s">
        <v>2</v>
      </c>
      <c r="AE1272">
        <v>46</v>
      </c>
      <c r="AF1272">
        <v>2</v>
      </c>
      <c r="AH1272" t="s">
        <v>3794</v>
      </c>
      <c r="AI1272" t="s">
        <v>3793</v>
      </c>
      <c r="AJ1272" t="s">
        <v>3792</v>
      </c>
      <c r="AK1272" t="s">
        <v>3791</v>
      </c>
      <c r="AL1272">
        <v>0</v>
      </c>
      <c r="AM1272" s="5">
        <f t="shared" si="155"/>
        <v>0</v>
      </c>
      <c r="AN1272" s="4">
        <f t="shared" si="156"/>
        <v>0</v>
      </c>
      <c r="AO1272" s="3"/>
      <c r="AP1272">
        <v>0</v>
      </c>
      <c r="AR1272" t="s">
        <v>1</v>
      </c>
      <c r="AT1272" s="2" t="s">
        <v>0</v>
      </c>
      <c r="AU1272" s="1">
        <f t="shared" si="157"/>
        <v>0.56805744641093392</v>
      </c>
      <c r="AV1272" s="1">
        <f t="shared" si="158"/>
        <v>0.40575531886495286</v>
      </c>
      <c r="AW1272" s="1">
        <f t="shared" si="159"/>
        <v>0.24345319131897172</v>
      </c>
    </row>
    <row r="1273" spans="1:49" x14ac:dyDescent="0.2">
      <c r="A1273">
        <v>1271</v>
      </c>
      <c r="B1273" t="s">
        <v>3790</v>
      </c>
      <c r="C1273" t="s">
        <v>3789</v>
      </c>
      <c r="F1273" t="s">
        <v>3788</v>
      </c>
      <c r="G1273" t="s">
        <v>10</v>
      </c>
      <c r="H1273" t="s">
        <v>9</v>
      </c>
      <c r="I1273" t="s">
        <v>3787</v>
      </c>
      <c r="J1273" t="s">
        <v>3786</v>
      </c>
      <c r="K1273" t="s">
        <v>3785</v>
      </c>
      <c r="L1273" t="s">
        <v>3784</v>
      </c>
      <c r="M1273" t="s">
        <v>3783</v>
      </c>
      <c r="N1273">
        <v>5</v>
      </c>
      <c r="O1273" t="s">
        <v>3782</v>
      </c>
      <c r="P1273" t="s">
        <v>3781</v>
      </c>
      <c r="Q1273" t="s">
        <v>3780</v>
      </c>
      <c r="R1273" s="7">
        <v>38553</v>
      </c>
      <c r="S1273" s="8">
        <f t="shared" si="152"/>
        <v>2005</v>
      </c>
      <c r="T1273" s="8">
        <v>2005</v>
      </c>
      <c r="U1273" s="8">
        <f t="shared" si="153"/>
        <v>17</v>
      </c>
      <c r="V1273" s="7">
        <v>38553</v>
      </c>
      <c r="W1273" t="s">
        <v>672</v>
      </c>
      <c r="X1273" s="2">
        <v>7.1150000000000002</v>
      </c>
      <c r="Y1273" s="6">
        <f t="shared" si="154"/>
        <v>0.18993086142921972</v>
      </c>
      <c r="AA1273">
        <v>27863</v>
      </c>
      <c r="AB1273">
        <v>22680</v>
      </c>
      <c r="AD1273" t="s">
        <v>2</v>
      </c>
      <c r="AE1273">
        <v>127</v>
      </c>
      <c r="AF1273">
        <v>28</v>
      </c>
      <c r="AH1273" t="s">
        <v>3779</v>
      </c>
      <c r="AI1273" t="s">
        <v>3778</v>
      </c>
      <c r="AK1273" t="s">
        <v>3777</v>
      </c>
      <c r="AL1273">
        <v>38</v>
      </c>
      <c r="AM1273" s="5">
        <f t="shared" si="155"/>
        <v>2.2352941176470589</v>
      </c>
      <c r="AN1273" s="4">
        <f t="shared" si="156"/>
        <v>3.3855268726195515E-3</v>
      </c>
      <c r="AO1273" s="3"/>
      <c r="AP1273">
        <v>0</v>
      </c>
      <c r="AR1273" t="s">
        <v>1</v>
      </c>
      <c r="AT1273" s="2" t="s">
        <v>0</v>
      </c>
      <c r="AU1273" s="1">
        <f t="shared" si="157"/>
        <v>13.396726106223966</v>
      </c>
      <c r="AV1273" s="1">
        <f t="shared" si="158"/>
        <v>9.6658194150919634</v>
      </c>
      <c r="AW1273" s="1">
        <f t="shared" si="159"/>
        <v>5.9349127239599602</v>
      </c>
    </row>
    <row r="1274" spans="1:49" x14ac:dyDescent="0.2">
      <c r="A1274">
        <v>1272</v>
      </c>
      <c r="B1274" t="s">
        <v>3776</v>
      </c>
      <c r="C1274" t="s">
        <v>3775</v>
      </c>
      <c r="F1274" t="s">
        <v>3774</v>
      </c>
      <c r="G1274" t="s">
        <v>10</v>
      </c>
      <c r="H1274" t="s">
        <v>9</v>
      </c>
      <c r="I1274" t="s">
        <v>3773</v>
      </c>
      <c r="J1274" t="s">
        <v>3772</v>
      </c>
      <c r="K1274" t="s">
        <v>3771</v>
      </c>
      <c r="L1274" t="s">
        <v>3770</v>
      </c>
      <c r="M1274" t="s">
        <v>340</v>
      </c>
      <c r="N1274">
        <v>4</v>
      </c>
      <c r="O1274" t="s">
        <v>3769</v>
      </c>
      <c r="P1274" t="s">
        <v>3768</v>
      </c>
      <c r="Q1274" t="s">
        <v>3767</v>
      </c>
      <c r="R1274" s="7">
        <v>38552</v>
      </c>
      <c r="S1274" s="8">
        <f t="shared" si="152"/>
        <v>2005</v>
      </c>
      <c r="T1274" s="8">
        <v>2005</v>
      </c>
      <c r="U1274" s="8">
        <f t="shared" si="153"/>
        <v>17</v>
      </c>
      <c r="V1274" s="7">
        <v>2005</v>
      </c>
      <c r="W1274" t="s">
        <v>3766</v>
      </c>
      <c r="X1274" s="2">
        <v>0.42699999999999999</v>
      </c>
      <c r="Y1274" s="6">
        <f t="shared" si="154"/>
        <v>1.1398521128640452E-2</v>
      </c>
      <c r="AA1274">
        <v>95893</v>
      </c>
      <c r="AB1274">
        <v>23963</v>
      </c>
      <c r="AD1274" t="s">
        <v>2</v>
      </c>
      <c r="AE1274">
        <v>61</v>
      </c>
      <c r="AF1274" s="9">
        <v>44228</v>
      </c>
      <c r="AH1274" s="9">
        <v>44378</v>
      </c>
      <c r="AI1274" t="s">
        <v>3765</v>
      </c>
      <c r="AJ1274" t="s">
        <v>3764</v>
      </c>
      <c r="AK1274" t="s">
        <v>3763</v>
      </c>
      <c r="AL1274">
        <v>1</v>
      </c>
      <c r="AM1274" s="5">
        <f t="shared" si="155"/>
        <v>5.8823529411764705E-2</v>
      </c>
      <c r="AN1274" s="4">
        <f t="shared" si="156"/>
        <v>8.9092812437356614E-5</v>
      </c>
      <c r="AO1274" s="3"/>
      <c r="AP1274">
        <v>0</v>
      </c>
      <c r="AR1274" t="s">
        <v>1</v>
      </c>
      <c r="AT1274" s="2">
        <v>2.044</v>
      </c>
      <c r="AU1274" s="1">
        <f t="shared" si="157"/>
        <v>0.80056926337795242</v>
      </c>
      <c r="AV1274" s="1">
        <f t="shared" si="158"/>
        <v>0.57438069705389039</v>
      </c>
      <c r="AW1274" s="1">
        <f t="shared" si="159"/>
        <v>0.34819213072982852</v>
      </c>
    </row>
    <row r="1275" spans="1:49" x14ac:dyDescent="0.2">
      <c r="A1275">
        <v>1273</v>
      </c>
      <c r="B1275" t="s">
        <v>3762</v>
      </c>
      <c r="C1275" t="s">
        <v>3761</v>
      </c>
      <c r="F1275" t="s">
        <v>3760</v>
      </c>
      <c r="G1275" t="s">
        <v>10</v>
      </c>
      <c r="H1275" t="s">
        <v>9</v>
      </c>
      <c r="I1275" t="s">
        <v>1255</v>
      </c>
      <c r="J1275" t="s">
        <v>3759</v>
      </c>
      <c r="K1275" t="s">
        <v>3758</v>
      </c>
      <c r="L1275" t="s">
        <v>3757</v>
      </c>
      <c r="M1275" t="s">
        <v>1254</v>
      </c>
      <c r="N1275">
        <v>6</v>
      </c>
      <c r="O1275" t="s">
        <v>3756</v>
      </c>
      <c r="P1275" t="s">
        <v>3755</v>
      </c>
      <c r="Q1275" t="s">
        <v>3754</v>
      </c>
      <c r="R1275" s="7">
        <v>38551</v>
      </c>
      <c r="S1275" s="8">
        <f t="shared" si="152"/>
        <v>2005</v>
      </c>
      <c r="T1275" s="8">
        <v>2005</v>
      </c>
      <c r="U1275" s="8">
        <f t="shared" si="153"/>
        <v>17</v>
      </c>
      <c r="V1275" s="7">
        <v>38551</v>
      </c>
      <c r="W1275" t="s">
        <v>679</v>
      </c>
      <c r="X1275" s="2">
        <v>1.1819999999999999</v>
      </c>
      <c r="Y1275" s="6">
        <f t="shared" si="154"/>
        <v>3.1552814927524625E-2</v>
      </c>
      <c r="AA1275">
        <v>36951</v>
      </c>
      <c r="AB1275">
        <v>27030</v>
      </c>
      <c r="AD1275" t="s">
        <v>2</v>
      </c>
      <c r="AE1275">
        <v>87</v>
      </c>
      <c r="AF1275">
        <v>3</v>
      </c>
      <c r="AG1275">
        <v>34106</v>
      </c>
      <c r="AI1275" t="s">
        <v>3753</v>
      </c>
      <c r="AK1275" t="s">
        <v>3752</v>
      </c>
      <c r="AL1275">
        <v>17</v>
      </c>
      <c r="AM1275" s="5">
        <f t="shared" si="155"/>
        <v>1</v>
      </c>
      <c r="AN1275" s="4">
        <f t="shared" si="156"/>
        <v>1.5145778114350624E-3</v>
      </c>
      <c r="AO1275" s="3"/>
      <c r="AP1275">
        <v>0</v>
      </c>
      <c r="AQ1275" t="s">
        <v>3751</v>
      </c>
      <c r="AR1275" t="s">
        <v>3750</v>
      </c>
      <c r="AS1275" t="s">
        <v>3749</v>
      </c>
      <c r="AT1275" s="2">
        <v>3.7909999999999999</v>
      </c>
      <c r="AU1275" s="1">
        <f t="shared" si="157"/>
        <v>2.2541343792697752</v>
      </c>
      <c r="AV1275" s="1">
        <f t="shared" si="158"/>
        <v>1.6533696369479842</v>
      </c>
      <c r="AW1275" s="1">
        <f t="shared" si="159"/>
        <v>1.0526048946261932</v>
      </c>
    </row>
    <row r="1276" spans="1:49" x14ac:dyDescent="0.2">
      <c r="A1276">
        <v>1274</v>
      </c>
      <c r="B1276" t="s">
        <v>3748</v>
      </c>
      <c r="C1276" t="s">
        <v>3747</v>
      </c>
      <c r="D1276" t="s">
        <v>3746</v>
      </c>
      <c r="E1276">
        <v>16004989</v>
      </c>
      <c r="F1276" t="s">
        <v>3745</v>
      </c>
      <c r="G1276" t="s">
        <v>10</v>
      </c>
      <c r="H1276" t="s">
        <v>9</v>
      </c>
      <c r="I1276" t="s">
        <v>3644</v>
      </c>
      <c r="J1276">
        <v>60068856</v>
      </c>
      <c r="K1276" t="s">
        <v>885</v>
      </c>
      <c r="L1276" t="s">
        <v>884</v>
      </c>
      <c r="M1276" t="s">
        <v>883</v>
      </c>
      <c r="N1276">
        <v>4</v>
      </c>
      <c r="O1276" t="s">
        <v>3643</v>
      </c>
      <c r="P1276" t="s">
        <v>3642</v>
      </c>
      <c r="Q1276" t="s">
        <v>3641</v>
      </c>
      <c r="R1276" s="7">
        <v>38551</v>
      </c>
      <c r="S1276" s="8">
        <f t="shared" si="152"/>
        <v>2005</v>
      </c>
      <c r="T1276" s="8">
        <v>2005</v>
      </c>
      <c r="U1276" s="8">
        <f t="shared" si="153"/>
        <v>17</v>
      </c>
      <c r="V1276" s="7">
        <v>38551</v>
      </c>
      <c r="W1276" t="s">
        <v>642</v>
      </c>
      <c r="X1276" s="2">
        <v>1.593</v>
      </c>
      <c r="Y1276" s="6">
        <f t="shared" si="154"/>
        <v>4.2524225194201973E-2</v>
      </c>
      <c r="AA1276">
        <v>145793</v>
      </c>
      <c r="AB1276">
        <v>17481</v>
      </c>
      <c r="AD1276" t="s">
        <v>2</v>
      </c>
      <c r="AE1276">
        <v>579</v>
      </c>
      <c r="AF1276">
        <v>18</v>
      </c>
      <c r="AH1276" t="s">
        <v>3744</v>
      </c>
      <c r="AI1276" t="s">
        <v>3743</v>
      </c>
      <c r="AJ1276" t="s">
        <v>3638</v>
      </c>
      <c r="AK1276" t="s">
        <v>3742</v>
      </c>
      <c r="AL1276">
        <v>39</v>
      </c>
      <c r="AM1276" s="5">
        <f t="shared" si="155"/>
        <v>2.2941176470588234</v>
      </c>
      <c r="AN1276" s="4">
        <f t="shared" si="156"/>
        <v>3.4746196850569079E-3</v>
      </c>
      <c r="AO1276" s="3"/>
      <c r="AP1276">
        <v>1</v>
      </c>
      <c r="AQ1276" t="s">
        <v>3636</v>
      </c>
      <c r="AR1276">
        <v>5236</v>
      </c>
      <c r="AS1276" t="s">
        <v>3635</v>
      </c>
      <c r="AT1276" s="2">
        <v>4.1239999999999997</v>
      </c>
      <c r="AU1276" s="1">
        <f t="shared" si="157"/>
        <v>3.0809343541458452</v>
      </c>
      <c r="AV1276" s="1">
        <f t="shared" si="158"/>
        <v>2.2999422439629438</v>
      </c>
      <c r="AW1276" s="1">
        <f t="shared" si="159"/>
        <v>1.5189501337800428</v>
      </c>
    </row>
    <row r="1277" spans="1:49" x14ac:dyDescent="0.2">
      <c r="A1277">
        <v>1275</v>
      </c>
      <c r="B1277" t="s">
        <v>3741</v>
      </c>
      <c r="C1277" t="s">
        <v>3740</v>
      </c>
      <c r="F1277" t="s">
        <v>3739</v>
      </c>
      <c r="G1277" t="s">
        <v>10</v>
      </c>
      <c r="H1277" t="s">
        <v>9</v>
      </c>
      <c r="I1277" t="s">
        <v>3738</v>
      </c>
      <c r="J1277">
        <v>60031126</v>
      </c>
      <c r="K1277" t="s">
        <v>471</v>
      </c>
      <c r="L1277" t="s">
        <v>242</v>
      </c>
      <c r="M1277" t="s">
        <v>68</v>
      </c>
      <c r="N1277">
        <v>4</v>
      </c>
      <c r="O1277" t="s">
        <v>3737</v>
      </c>
      <c r="P1277" t="s">
        <v>3736</v>
      </c>
      <c r="Q1277" t="s">
        <v>3735</v>
      </c>
      <c r="R1277" s="7">
        <v>38551</v>
      </c>
      <c r="S1277" s="8">
        <f t="shared" si="152"/>
        <v>2005</v>
      </c>
      <c r="T1277" s="8">
        <v>2005</v>
      </c>
      <c r="U1277" s="8">
        <f t="shared" si="153"/>
        <v>17</v>
      </c>
      <c r="V1277" s="7">
        <v>2005</v>
      </c>
      <c r="W1277" t="s">
        <v>3734</v>
      </c>
      <c r="X1277" s="2" t="s">
        <v>0</v>
      </c>
      <c r="Y1277" s="6" t="e">
        <f t="shared" si="154"/>
        <v>#VALUE!</v>
      </c>
      <c r="AA1277">
        <v>9243046</v>
      </c>
      <c r="AB1277">
        <v>19880</v>
      </c>
      <c r="AD1277" t="s">
        <v>2</v>
      </c>
      <c r="AE1277">
        <v>14</v>
      </c>
      <c r="AF1277">
        <v>2</v>
      </c>
      <c r="AH1277" t="s">
        <v>3733</v>
      </c>
      <c r="AI1277" t="s">
        <v>3732</v>
      </c>
      <c r="AJ1277" t="s">
        <v>3731</v>
      </c>
      <c r="AK1277" t="s">
        <v>3730</v>
      </c>
      <c r="AL1277">
        <v>13</v>
      </c>
      <c r="AM1277" s="5">
        <f t="shared" si="155"/>
        <v>0.76470588235294112</v>
      </c>
      <c r="AN1277" s="4">
        <f t="shared" si="156"/>
        <v>1.1582065616856359E-3</v>
      </c>
      <c r="AO1277" s="3"/>
      <c r="AP1277">
        <v>0</v>
      </c>
      <c r="AR1277" t="s">
        <v>1</v>
      </c>
      <c r="AT1277" s="2" t="s">
        <v>0</v>
      </c>
      <c r="AU1277" s="1" t="e">
        <f t="shared" si="157"/>
        <v>#VALUE!</v>
      </c>
      <c r="AV1277" s="1" t="e">
        <f t="shared" si="158"/>
        <v>#VALUE!</v>
      </c>
      <c r="AW1277" s="1" t="e">
        <f t="shared" si="159"/>
        <v>#VALUE!</v>
      </c>
    </row>
    <row r="1278" spans="1:49" x14ac:dyDescent="0.2">
      <c r="A1278">
        <v>1276</v>
      </c>
      <c r="B1278" t="s">
        <v>3729</v>
      </c>
      <c r="F1278" t="s">
        <v>3728</v>
      </c>
      <c r="G1278" t="s">
        <v>10</v>
      </c>
      <c r="H1278" t="s">
        <v>9</v>
      </c>
      <c r="I1278" t="s">
        <v>3727</v>
      </c>
      <c r="J1278">
        <v>60028502</v>
      </c>
      <c r="K1278" t="s">
        <v>3726</v>
      </c>
      <c r="L1278" t="s">
        <v>491</v>
      </c>
      <c r="M1278" t="s">
        <v>490</v>
      </c>
      <c r="N1278">
        <v>1</v>
      </c>
      <c r="O1278" t="s">
        <v>3725</v>
      </c>
      <c r="P1278">
        <v>55904183500</v>
      </c>
      <c r="Q1278">
        <v>60028502</v>
      </c>
      <c r="R1278" s="7">
        <v>38551</v>
      </c>
      <c r="S1278" s="8">
        <f t="shared" si="152"/>
        <v>2005</v>
      </c>
      <c r="T1278" s="8">
        <v>2005</v>
      </c>
      <c r="U1278" s="8">
        <f t="shared" si="153"/>
        <v>17</v>
      </c>
      <c r="V1278" s="7">
        <v>2005</v>
      </c>
      <c r="W1278" t="s">
        <v>3724</v>
      </c>
      <c r="X1278" s="2">
        <v>0.22500000000000001</v>
      </c>
      <c r="Y1278" s="6">
        <f t="shared" si="154"/>
        <v>6.0062464963562111E-3</v>
      </c>
      <c r="AA1278">
        <v>13000632</v>
      </c>
      <c r="AB1278">
        <v>22933</v>
      </c>
      <c r="AD1278" t="s">
        <v>2</v>
      </c>
      <c r="AE1278">
        <v>13</v>
      </c>
      <c r="AF1278">
        <v>2</v>
      </c>
      <c r="AH1278" t="s">
        <v>3723</v>
      </c>
      <c r="AI1278" t="s">
        <v>3722</v>
      </c>
      <c r="AJ1278" t="s">
        <v>3721</v>
      </c>
      <c r="AK1278" t="s">
        <v>3720</v>
      </c>
      <c r="AL1278">
        <v>3</v>
      </c>
      <c r="AM1278" s="5">
        <f t="shared" si="155"/>
        <v>0.17647058823529413</v>
      </c>
      <c r="AN1278" s="4">
        <f t="shared" si="156"/>
        <v>2.6727843731206988E-4</v>
      </c>
      <c r="AO1278" s="3"/>
      <c r="AP1278">
        <v>0</v>
      </c>
      <c r="AR1278" t="s">
        <v>1</v>
      </c>
      <c r="AT1278" s="2" t="s">
        <v>0</v>
      </c>
      <c r="AU1278" s="1">
        <f t="shared" si="157"/>
        <v>0.42845560786429693</v>
      </c>
      <c r="AV1278" s="1">
        <f t="shared" si="158"/>
        <v>0.31367624668341404</v>
      </c>
      <c r="AW1278" s="1">
        <f t="shared" si="159"/>
        <v>0.19889688550253121</v>
      </c>
    </row>
    <row r="1279" spans="1:49" x14ac:dyDescent="0.2">
      <c r="A1279">
        <v>1277</v>
      </c>
      <c r="B1279" t="s">
        <v>3719</v>
      </c>
      <c r="C1279" t="s">
        <v>3718</v>
      </c>
      <c r="F1279" t="s">
        <v>3717</v>
      </c>
      <c r="G1279" t="s">
        <v>10</v>
      </c>
      <c r="H1279" t="s">
        <v>9</v>
      </c>
      <c r="I1279" t="s">
        <v>3716</v>
      </c>
      <c r="J1279">
        <v>60038812</v>
      </c>
      <c r="K1279" t="s">
        <v>3705</v>
      </c>
      <c r="L1279" t="s">
        <v>3715</v>
      </c>
      <c r="M1279" t="s">
        <v>3714</v>
      </c>
      <c r="N1279">
        <v>3</v>
      </c>
      <c r="O1279" t="s">
        <v>3713</v>
      </c>
      <c r="P1279" t="s">
        <v>3712</v>
      </c>
      <c r="Q1279" t="s">
        <v>3711</v>
      </c>
      <c r="R1279" s="7">
        <v>38551</v>
      </c>
      <c r="S1279" s="8">
        <f t="shared" si="152"/>
        <v>2005</v>
      </c>
      <c r="T1279" s="8">
        <v>2005</v>
      </c>
      <c r="U1279" s="8">
        <f t="shared" si="153"/>
        <v>17</v>
      </c>
      <c r="V1279" s="7">
        <v>2005</v>
      </c>
      <c r="W1279" t="s">
        <v>3</v>
      </c>
      <c r="X1279" s="2">
        <v>0.28599999999999998</v>
      </c>
      <c r="Y1279" s="6">
        <f t="shared" si="154"/>
        <v>7.6346066575905605E-3</v>
      </c>
      <c r="AA1279">
        <v>9205071</v>
      </c>
      <c r="AB1279">
        <v>28139</v>
      </c>
      <c r="AD1279" t="s">
        <v>2</v>
      </c>
      <c r="AE1279">
        <v>19</v>
      </c>
      <c r="AF1279">
        <v>6</v>
      </c>
      <c r="AH1279" t="s">
        <v>3710</v>
      </c>
      <c r="AI1279" t="s">
        <v>3709</v>
      </c>
      <c r="AK1279" t="s">
        <v>3708</v>
      </c>
      <c r="AL1279">
        <v>19</v>
      </c>
      <c r="AM1279" s="5">
        <f t="shared" si="155"/>
        <v>1.1176470588235294</v>
      </c>
      <c r="AN1279" s="4">
        <f t="shared" si="156"/>
        <v>1.6927634363097758E-3</v>
      </c>
      <c r="AO1279" s="3"/>
      <c r="AP1279">
        <v>0</v>
      </c>
      <c r="AQ1279" t="s">
        <v>3707</v>
      </c>
      <c r="AR1279" t="s">
        <v>3706</v>
      </c>
      <c r="AS1279" t="s">
        <v>3705</v>
      </c>
      <c r="AT1279" s="2" t="s">
        <v>0</v>
      </c>
      <c r="AU1279" s="1">
        <f t="shared" si="157"/>
        <v>0.58520536912063248</v>
      </c>
      <c r="AV1279" s="1">
        <f t="shared" si="158"/>
        <v>0.46636850469501684</v>
      </c>
      <c r="AW1279" s="1">
        <f t="shared" si="159"/>
        <v>0.34753164026940109</v>
      </c>
    </row>
    <row r="1280" spans="1:49" x14ac:dyDescent="0.2">
      <c r="A1280">
        <v>1278</v>
      </c>
      <c r="B1280" t="s">
        <v>3704</v>
      </c>
      <c r="C1280" t="s">
        <v>3703</v>
      </c>
      <c r="F1280" t="s">
        <v>3702</v>
      </c>
      <c r="G1280" t="s">
        <v>10</v>
      </c>
      <c r="H1280" t="s">
        <v>9</v>
      </c>
      <c r="I1280" t="s">
        <v>3701</v>
      </c>
      <c r="J1280">
        <v>60025578</v>
      </c>
      <c r="K1280" t="s">
        <v>507</v>
      </c>
      <c r="L1280" t="s">
        <v>341</v>
      </c>
      <c r="M1280" t="s">
        <v>71</v>
      </c>
      <c r="N1280">
        <v>4</v>
      </c>
      <c r="O1280" t="s">
        <v>3700</v>
      </c>
      <c r="P1280" t="s">
        <v>3699</v>
      </c>
      <c r="Q1280" t="s">
        <v>1182</v>
      </c>
      <c r="R1280" s="7">
        <v>38551</v>
      </c>
      <c r="S1280" s="8">
        <f t="shared" si="152"/>
        <v>2005</v>
      </c>
      <c r="T1280" s="8">
        <v>2005</v>
      </c>
      <c r="U1280" s="8">
        <f t="shared" si="153"/>
        <v>17</v>
      </c>
      <c r="V1280" s="7">
        <v>2005</v>
      </c>
      <c r="W1280" t="s">
        <v>3</v>
      </c>
      <c r="X1280" s="2">
        <v>0.28599999999999998</v>
      </c>
      <c r="Y1280" s="6">
        <f t="shared" si="154"/>
        <v>7.6346066575905605E-3</v>
      </c>
      <c r="AA1280">
        <v>9205071</v>
      </c>
      <c r="AB1280">
        <v>28139</v>
      </c>
      <c r="AD1280" t="s">
        <v>2</v>
      </c>
      <c r="AE1280">
        <v>19</v>
      </c>
      <c r="AF1280">
        <v>6</v>
      </c>
      <c r="AH1280" t="s">
        <v>3698</v>
      </c>
      <c r="AI1280" t="s">
        <v>3697</v>
      </c>
      <c r="AK1280" t="s">
        <v>3696</v>
      </c>
      <c r="AL1280">
        <v>3</v>
      </c>
      <c r="AM1280" s="5">
        <f t="shared" si="155"/>
        <v>0.17647058823529413</v>
      </c>
      <c r="AN1280" s="4">
        <f t="shared" si="156"/>
        <v>2.6727843731206988E-4</v>
      </c>
      <c r="AO1280" s="3"/>
      <c r="AP1280">
        <v>0</v>
      </c>
      <c r="AR1280" t="s">
        <v>1</v>
      </c>
      <c r="AT1280" s="2" t="s">
        <v>0</v>
      </c>
      <c r="AU1280" s="1">
        <f t="shared" si="157"/>
        <v>0.54244081915070141</v>
      </c>
      <c r="AV1280" s="1">
        <f t="shared" si="158"/>
        <v>0.39509425474513149</v>
      </c>
      <c r="AW1280" s="1">
        <f t="shared" si="159"/>
        <v>0.2477476903395617</v>
      </c>
    </row>
    <row r="1281" spans="1:49" x14ac:dyDescent="0.2">
      <c r="A1281">
        <v>1279</v>
      </c>
      <c r="B1281" t="s">
        <v>3695</v>
      </c>
      <c r="C1281" t="s">
        <v>3694</v>
      </c>
      <c r="F1281" t="s">
        <v>3693</v>
      </c>
      <c r="G1281" t="s">
        <v>10</v>
      </c>
      <c r="H1281" t="s">
        <v>9</v>
      </c>
      <c r="I1281" t="s">
        <v>3692</v>
      </c>
      <c r="J1281">
        <v>60025028</v>
      </c>
      <c r="K1281" t="s">
        <v>3691</v>
      </c>
      <c r="L1281" t="s">
        <v>3690</v>
      </c>
      <c r="M1281" t="s">
        <v>92</v>
      </c>
      <c r="N1281">
        <v>2</v>
      </c>
      <c r="O1281" t="s">
        <v>3689</v>
      </c>
      <c r="P1281" t="s">
        <v>3688</v>
      </c>
      <c r="Q1281" t="s">
        <v>3687</v>
      </c>
      <c r="R1281" s="7">
        <v>38551</v>
      </c>
      <c r="S1281" s="8">
        <f t="shared" si="152"/>
        <v>2005</v>
      </c>
      <c r="T1281" s="8">
        <v>2005</v>
      </c>
      <c r="U1281" s="8">
        <f t="shared" si="153"/>
        <v>17</v>
      </c>
      <c r="V1281" s="7">
        <v>2005</v>
      </c>
      <c r="W1281" t="s">
        <v>3</v>
      </c>
      <c r="X1281" s="2">
        <v>0.28599999999999998</v>
      </c>
      <c r="Y1281" s="6">
        <f t="shared" si="154"/>
        <v>7.6346066575905605E-3</v>
      </c>
      <c r="AA1281">
        <v>9205071</v>
      </c>
      <c r="AB1281">
        <v>28139</v>
      </c>
      <c r="AD1281" t="s">
        <v>2</v>
      </c>
      <c r="AE1281">
        <v>19</v>
      </c>
      <c r="AF1281">
        <v>6</v>
      </c>
      <c r="AH1281" t="s">
        <v>3686</v>
      </c>
      <c r="AI1281" t="s">
        <v>3685</v>
      </c>
      <c r="AK1281" t="s">
        <v>3684</v>
      </c>
      <c r="AL1281">
        <v>8</v>
      </c>
      <c r="AM1281" s="5">
        <f t="shared" si="155"/>
        <v>0.47058823529411764</v>
      </c>
      <c r="AN1281" s="4">
        <f t="shared" si="156"/>
        <v>7.1274249949885291E-4</v>
      </c>
      <c r="AO1281" s="3"/>
      <c r="AP1281">
        <v>0</v>
      </c>
      <c r="AR1281" t="s">
        <v>1</v>
      </c>
      <c r="AT1281" s="2" t="s">
        <v>0</v>
      </c>
      <c r="AU1281" s="1">
        <f t="shared" si="157"/>
        <v>0.55580474101630484</v>
      </c>
      <c r="AV1281" s="1">
        <f t="shared" si="158"/>
        <v>0.41736745785447066</v>
      </c>
      <c r="AW1281" s="1">
        <f t="shared" si="159"/>
        <v>0.27893017469263648</v>
      </c>
    </row>
    <row r="1282" spans="1:49" x14ac:dyDescent="0.2">
      <c r="A1282">
        <v>1280</v>
      </c>
      <c r="B1282" t="s">
        <v>3683</v>
      </c>
      <c r="C1282" t="s">
        <v>3682</v>
      </c>
      <c r="F1282" t="s">
        <v>3681</v>
      </c>
      <c r="G1282" t="s">
        <v>10</v>
      </c>
      <c r="H1282" t="s">
        <v>9</v>
      </c>
      <c r="I1282" t="s">
        <v>3680</v>
      </c>
      <c r="J1282" t="s">
        <v>3679</v>
      </c>
      <c r="K1282" t="s">
        <v>3678</v>
      </c>
      <c r="L1282" t="s">
        <v>3677</v>
      </c>
      <c r="M1282" t="s">
        <v>76</v>
      </c>
      <c r="N1282">
        <v>8</v>
      </c>
      <c r="O1282" t="s">
        <v>3676</v>
      </c>
      <c r="P1282" t="s">
        <v>3675</v>
      </c>
      <c r="Q1282" t="s">
        <v>3674</v>
      </c>
      <c r="R1282" s="7">
        <v>38548</v>
      </c>
      <c r="S1282" s="8">
        <f t="shared" ref="S1282:S1345" si="160">YEAR(R1282)</f>
        <v>2005</v>
      </c>
      <c r="T1282" s="8">
        <v>2005</v>
      </c>
      <c r="U1282" s="8">
        <f t="shared" ref="U1282:U1345" si="161">2022-T1282</f>
        <v>17</v>
      </c>
      <c r="V1282" s="7">
        <v>38548</v>
      </c>
      <c r="W1282" t="s">
        <v>356</v>
      </c>
      <c r="X1282" s="2">
        <v>1.887</v>
      </c>
      <c r="Y1282" s="6">
        <f t="shared" ref="Y1282:Y1345" si="162">(X1282-$Z$4)/($Z$3-$Z$4)</f>
        <v>5.0372387282774087E-2</v>
      </c>
      <c r="AA1282">
        <v>15507998</v>
      </c>
      <c r="AB1282">
        <v>110157</v>
      </c>
      <c r="AC1282">
        <v>15502368</v>
      </c>
      <c r="AD1282" t="s">
        <v>2</v>
      </c>
      <c r="AE1282">
        <v>72</v>
      </c>
      <c r="AF1282">
        <v>2</v>
      </c>
      <c r="AG1282">
        <v>23002</v>
      </c>
      <c r="AH1282" s="10">
        <v>44562</v>
      </c>
      <c r="AI1282" t="s">
        <v>3673</v>
      </c>
      <c r="AK1282" t="s">
        <v>3672</v>
      </c>
      <c r="AL1282">
        <v>108</v>
      </c>
      <c r="AM1282" s="5">
        <f t="shared" ref="AM1282:AM1345" si="163">AL1282/U1282</f>
        <v>6.3529411764705879</v>
      </c>
      <c r="AN1282" s="4">
        <f t="shared" ref="AN1282:AN1345" si="164">(AM1282-$AO$4)/($AO$3-$AO$4)</f>
        <v>9.6220237432345142E-3</v>
      </c>
      <c r="AO1282" s="3"/>
      <c r="AP1282">
        <v>0</v>
      </c>
      <c r="AR1282" t="s">
        <v>1</v>
      </c>
      <c r="AT1282" s="2" t="s">
        <v>0</v>
      </c>
      <c r="AU1282" s="1">
        <f t="shared" ref="AU1282:AU1345" si="165">(Y1282*0.7+AN1282*0.3)*100</f>
        <v>3.8147278220912213</v>
      </c>
      <c r="AV1282" s="1">
        <f t="shared" ref="AV1282:AV1345" si="166">(Y1282*0.5+AN1282*0.5)*100</f>
        <v>2.9997205513004301</v>
      </c>
      <c r="AW1282" s="1">
        <f t="shared" ref="AW1282:AW1345" si="167">(Y1282*0.3+AN1282*0.7)*100</f>
        <v>2.1847132805096385</v>
      </c>
    </row>
    <row r="1283" spans="1:49" x14ac:dyDescent="0.2">
      <c r="A1283">
        <v>1281</v>
      </c>
      <c r="B1283" t="s">
        <v>3671</v>
      </c>
      <c r="C1283" t="s">
        <v>3670</v>
      </c>
      <c r="F1283" t="s">
        <v>3669</v>
      </c>
      <c r="G1283" t="s">
        <v>10</v>
      </c>
      <c r="H1283" t="s">
        <v>9</v>
      </c>
      <c r="I1283" t="s">
        <v>3668</v>
      </c>
      <c r="J1283" t="s">
        <v>3667</v>
      </c>
      <c r="K1283" t="s">
        <v>3666</v>
      </c>
      <c r="L1283" t="s">
        <v>3665</v>
      </c>
      <c r="M1283" t="s">
        <v>3664</v>
      </c>
      <c r="N1283">
        <v>8</v>
      </c>
      <c r="O1283" t="s">
        <v>3663</v>
      </c>
      <c r="P1283" t="s">
        <v>3662</v>
      </c>
      <c r="Q1283" t="s">
        <v>3661</v>
      </c>
      <c r="R1283" s="7">
        <v>38548</v>
      </c>
      <c r="S1283" s="8">
        <f t="shared" si="160"/>
        <v>2005</v>
      </c>
      <c r="T1283" s="8">
        <v>2005</v>
      </c>
      <c r="U1283" s="8">
        <f t="shared" si="161"/>
        <v>17</v>
      </c>
      <c r="V1283" s="7">
        <v>38548</v>
      </c>
      <c r="W1283" t="s">
        <v>356</v>
      </c>
      <c r="X1283" s="2">
        <v>1.887</v>
      </c>
      <c r="Y1283" s="6">
        <f t="shared" si="162"/>
        <v>5.0372387282774087E-2</v>
      </c>
      <c r="AA1283">
        <v>15507998</v>
      </c>
      <c r="AB1283">
        <v>110157</v>
      </c>
      <c r="AC1283">
        <v>15502368</v>
      </c>
      <c r="AD1283" t="s">
        <v>2</v>
      </c>
      <c r="AE1283">
        <v>72</v>
      </c>
      <c r="AF1283">
        <v>2</v>
      </c>
      <c r="AG1283">
        <v>22001</v>
      </c>
      <c r="AH1283" s="10">
        <v>42005</v>
      </c>
      <c r="AI1283" t="s">
        <v>3660</v>
      </c>
      <c r="AK1283" t="s">
        <v>3659</v>
      </c>
      <c r="AL1283">
        <v>48</v>
      </c>
      <c r="AM1283" s="5">
        <f t="shared" si="163"/>
        <v>2.8235294117647061</v>
      </c>
      <c r="AN1283" s="4">
        <f t="shared" si="164"/>
        <v>4.2764549969931181E-3</v>
      </c>
      <c r="AO1283" s="3"/>
      <c r="AP1283">
        <v>0</v>
      </c>
      <c r="AQ1283" t="s">
        <v>110</v>
      </c>
      <c r="AR1283">
        <v>71327</v>
      </c>
      <c r="AS1283" t="s">
        <v>109</v>
      </c>
      <c r="AT1283" s="2" t="s">
        <v>0</v>
      </c>
      <c r="AU1283" s="1">
        <f t="shared" si="165"/>
        <v>3.6543607597039793</v>
      </c>
      <c r="AV1283" s="1">
        <f t="shared" si="166"/>
        <v>2.7324421139883603</v>
      </c>
      <c r="AW1283" s="1">
        <f t="shared" si="167"/>
        <v>1.8105234682727407</v>
      </c>
    </row>
    <row r="1284" spans="1:49" x14ac:dyDescent="0.2">
      <c r="A1284">
        <v>1282</v>
      </c>
      <c r="B1284" t="s">
        <v>3658</v>
      </c>
      <c r="C1284" t="s">
        <v>3657</v>
      </c>
      <c r="E1284">
        <v>16020739</v>
      </c>
      <c r="F1284" t="s">
        <v>3656</v>
      </c>
      <c r="G1284" t="s">
        <v>10</v>
      </c>
      <c r="H1284" t="s">
        <v>9</v>
      </c>
      <c r="I1284" t="s">
        <v>3655</v>
      </c>
      <c r="J1284">
        <v>60008134</v>
      </c>
      <c r="K1284" t="s">
        <v>875</v>
      </c>
      <c r="L1284" t="s">
        <v>393</v>
      </c>
      <c r="M1284" t="s">
        <v>378</v>
      </c>
      <c r="N1284">
        <v>2</v>
      </c>
      <c r="O1284" t="s">
        <v>3654</v>
      </c>
      <c r="P1284" t="s">
        <v>3653</v>
      </c>
      <c r="Q1284" t="s">
        <v>3652</v>
      </c>
      <c r="R1284" s="7">
        <v>38548</v>
      </c>
      <c r="S1284" s="8">
        <f t="shared" si="160"/>
        <v>2005</v>
      </c>
      <c r="T1284" s="8">
        <v>2005</v>
      </c>
      <c r="U1284" s="8">
        <f t="shared" si="161"/>
        <v>17</v>
      </c>
      <c r="V1284" s="7">
        <v>38548</v>
      </c>
      <c r="W1284" t="s">
        <v>1032</v>
      </c>
      <c r="X1284" s="2">
        <v>12.555999999999999</v>
      </c>
      <c r="Y1284" s="6">
        <f t="shared" si="162"/>
        <v>0.33517524892554923</v>
      </c>
      <c r="AA1284">
        <v>368075</v>
      </c>
      <c r="AB1284">
        <v>23571</v>
      </c>
      <c r="AD1284" t="s">
        <v>2</v>
      </c>
      <c r="AE1284">
        <v>309</v>
      </c>
      <c r="AF1284">
        <v>5733</v>
      </c>
      <c r="AH1284" t="s">
        <v>3651</v>
      </c>
      <c r="AI1284" t="s">
        <v>3650</v>
      </c>
      <c r="AK1284" t="s">
        <v>3649</v>
      </c>
      <c r="AL1284">
        <v>215</v>
      </c>
      <c r="AM1284" s="5">
        <f t="shared" si="163"/>
        <v>12.647058823529411</v>
      </c>
      <c r="AN1284" s="4">
        <f t="shared" si="164"/>
        <v>1.9154954674031673E-2</v>
      </c>
      <c r="AO1284" s="3"/>
      <c r="AP1284">
        <v>0</v>
      </c>
      <c r="AR1284" t="s">
        <v>1</v>
      </c>
      <c r="AT1284" s="2">
        <v>47.728000000000002</v>
      </c>
      <c r="AU1284" s="1">
        <f t="shared" si="165"/>
        <v>24.036916065009393</v>
      </c>
      <c r="AV1284" s="1">
        <f t="shared" si="166"/>
        <v>17.716510179979046</v>
      </c>
      <c r="AW1284" s="1">
        <f t="shared" si="167"/>
        <v>11.396104294948692</v>
      </c>
    </row>
    <row r="1285" spans="1:49" x14ac:dyDescent="0.2">
      <c r="A1285">
        <v>1283</v>
      </c>
      <c r="B1285" t="s">
        <v>3648</v>
      </c>
      <c r="C1285" t="s">
        <v>3647</v>
      </c>
      <c r="D1285" t="s">
        <v>3646</v>
      </c>
      <c r="E1285">
        <v>15950173</v>
      </c>
      <c r="F1285" t="s">
        <v>3645</v>
      </c>
      <c r="G1285" t="s">
        <v>10</v>
      </c>
      <c r="H1285" t="s">
        <v>9</v>
      </c>
      <c r="I1285" t="s">
        <v>3644</v>
      </c>
      <c r="J1285">
        <v>60068856</v>
      </c>
      <c r="K1285" t="s">
        <v>885</v>
      </c>
      <c r="L1285" t="s">
        <v>884</v>
      </c>
      <c r="M1285" t="s">
        <v>883</v>
      </c>
      <c r="N1285">
        <v>4</v>
      </c>
      <c r="O1285" t="s">
        <v>3643</v>
      </c>
      <c r="P1285" t="s">
        <v>3642</v>
      </c>
      <c r="Q1285" t="s">
        <v>3641</v>
      </c>
      <c r="R1285" s="7">
        <v>38548</v>
      </c>
      <c r="S1285" s="8">
        <f t="shared" si="160"/>
        <v>2005</v>
      </c>
      <c r="T1285" s="8">
        <v>2005</v>
      </c>
      <c r="U1285" s="8">
        <f t="shared" si="161"/>
        <v>17</v>
      </c>
      <c r="V1285" s="7">
        <v>38548</v>
      </c>
      <c r="W1285" t="s">
        <v>662</v>
      </c>
      <c r="X1285" s="2">
        <v>1.59</v>
      </c>
      <c r="Y1285" s="6">
        <f t="shared" si="162"/>
        <v>4.2444141907583888E-2</v>
      </c>
      <c r="AA1285">
        <v>52728</v>
      </c>
      <c r="AB1285">
        <v>16791</v>
      </c>
      <c r="AD1285" t="s">
        <v>2</v>
      </c>
      <c r="AE1285">
        <v>1708</v>
      </c>
      <c r="AF1285">
        <v>3</v>
      </c>
      <c r="AH1285" t="s">
        <v>3640</v>
      </c>
      <c r="AI1285" t="s">
        <v>3639</v>
      </c>
      <c r="AJ1285" t="s">
        <v>3638</v>
      </c>
      <c r="AK1285" t="s">
        <v>3637</v>
      </c>
      <c r="AL1285">
        <v>61</v>
      </c>
      <c r="AM1285" s="5">
        <f t="shared" si="163"/>
        <v>3.5882352941176472</v>
      </c>
      <c r="AN1285" s="4">
        <f t="shared" si="164"/>
        <v>5.4346615586787538E-3</v>
      </c>
      <c r="AO1285" s="3"/>
      <c r="AP1285">
        <v>1</v>
      </c>
      <c r="AQ1285" t="s">
        <v>3636</v>
      </c>
      <c r="AR1285">
        <v>5236</v>
      </c>
      <c r="AS1285" t="s">
        <v>3635</v>
      </c>
      <c r="AT1285" s="2" t="s">
        <v>0</v>
      </c>
      <c r="AU1285" s="1">
        <f t="shared" si="165"/>
        <v>3.1341297802912345</v>
      </c>
      <c r="AV1285" s="1">
        <f t="shared" si="166"/>
        <v>2.393940173313132</v>
      </c>
      <c r="AW1285" s="1">
        <f t="shared" si="167"/>
        <v>1.6537505663350291</v>
      </c>
    </row>
    <row r="1286" spans="1:49" x14ac:dyDescent="0.2">
      <c r="A1286">
        <v>1284</v>
      </c>
      <c r="B1286" t="s">
        <v>3634</v>
      </c>
      <c r="C1286" t="s">
        <v>3633</v>
      </c>
      <c r="D1286" t="s">
        <v>3632</v>
      </c>
      <c r="E1286">
        <v>15975547</v>
      </c>
      <c r="F1286" t="s">
        <v>3631</v>
      </c>
      <c r="G1286" t="s">
        <v>10</v>
      </c>
      <c r="H1286" t="s">
        <v>9</v>
      </c>
      <c r="I1286" t="s">
        <v>103</v>
      </c>
      <c r="J1286" t="s">
        <v>3630</v>
      </c>
      <c r="K1286" t="s">
        <v>3629</v>
      </c>
      <c r="L1286" t="s">
        <v>3628</v>
      </c>
      <c r="M1286" t="s">
        <v>3627</v>
      </c>
      <c r="N1286">
        <v>5</v>
      </c>
      <c r="O1286" t="s">
        <v>3626</v>
      </c>
      <c r="P1286" t="s">
        <v>3625</v>
      </c>
      <c r="Q1286" t="s">
        <v>3624</v>
      </c>
      <c r="R1286" s="7">
        <v>38548</v>
      </c>
      <c r="S1286" s="8">
        <f t="shared" si="160"/>
        <v>2005</v>
      </c>
      <c r="T1286" s="8">
        <v>2005</v>
      </c>
      <c r="U1286" s="8">
        <f t="shared" si="161"/>
        <v>17</v>
      </c>
      <c r="V1286" s="7">
        <v>38548</v>
      </c>
      <c r="W1286" t="s">
        <v>662</v>
      </c>
      <c r="X1286" s="2">
        <v>1.59</v>
      </c>
      <c r="Y1286" s="6">
        <f t="shared" si="162"/>
        <v>4.2444141907583888E-2</v>
      </c>
      <c r="AA1286">
        <v>52728</v>
      </c>
      <c r="AB1286">
        <v>16791</v>
      </c>
      <c r="AD1286" t="s">
        <v>2</v>
      </c>
      <c r="AE1286">
        <v>1708</v>
      </c>
      <c r="AF1286">
        <v>3</v>
      </c>
      <c r="AH1286" t="s">
        <v>3623</v>
      </c>
      <c r="AI1286" t="s">
        <v>3622</v>
      </c>
      <c r="AJ1286" t="s">
        <v>3621</v>
      </c>
      <c r="AK1286" t="s">
        <v>3620</v>
      </c>
      <c r="AL1286">
        <v>36</v>
      </c>
      <c r="AM1286" s="5">
        <f t="shared" si="163"/>
        <v>2.1176470588235294</v>
      </c>
      <c r="AN1286" s="4">
        <f t="shared" si="164"/>
        <v>3.2073412477448384E-3</v>
      </c>
      <c r="AO1286" s="3"/>
      <c r="AP1286">
        <v>1</v>
      </c>
      <c r="AQ1286" t="s">
        <v>3327</v>
      </c>
      <c r="AR1286" t="s">
        <v>1</v>
      </c>
      <c r="AS1286" t="s">
        <v>3326</v>
      </c>
      <c r="AT1286" s="2" t="s">
        <v>0</v>
      </c>
      <c r="AU1286" s="1">
        <f t="shared" si="165"/>
        <v>3.0673101709632173</v>
      </c>
      <c r="AV1286" s="1">
        <f t="shared" si="166"/>
        <v>2.2825741577664362</v>
      </c>
      <c r="AW1286" s="1">
        <f t="shared" si="167"/>
        <v>1.4978381445696551</v>
      </c>
    </row>
    <row r="1287" spans="1:49" x14ac:dyDescent="0.2">
      <c r="A1287">
        <v>1285</v>
      </c>
      <c r="B1287" t="s">
        <v>3619</v>
      </c>
      <c r="C1287" t="s">
        <v>3618</v>
      </c>
      <c r="D1287" t="s">
        <v>3617</v>
      </c>
      <c r="F1287" t="s">
        <v>3616</v>
      </c>
      <c r="G1287" t="s">
        <v>10</v>
      </c>
      <c r="H1287" t="s">
        <v>9</v>
      </c>
      <c r="I1287" t="s">
        <v>3615</v>
      </c>
      <c r="J1287" t="s">
        <v>3614</v>
      </c>
      <c r="K1287" t="s">
        <v>3613</v>
      </c>
      <c r="L1287" t="s">
        <v>3612</v>
      </c>
      <c r="M1287" t="s">
        <v>98</v>
      </c>
      <c r="N1287">
        <v>3</v>
      </c>
      <c r="O1287" t="s">
        <v>3611</v>
      </c>
      <c r="P1287" t="s">
        <v>3610</v>
      </c>
      <c r="Q1287" t="s">
        <v>3609</v>
      </c>
      <c r="R1287" s="7">
        <v>38548</v>
      </c>
      <c r="S1287" s="8">
        <f t="shared" si="160"/>
        <v>2005</v>
      </c>
      <c r="T1287" s="8">
        <v>2005</v>
      </c>
      <c r="U1287" s="8">
        <f t="shared" si="161"/>
        <v>17</v>
      </c>
      <c r="V1287" s="7">
        <v>38548</v>
      </c>
      <c r="W1287" t="s">
        <v>1336</v>
      </c>
      <c r="X1287" s="2">
        <v>0.47099999999999997</v>
      </c>
      <c r="Y1287" s="6">
        <f t="shared" si="162"/>
        <v>1.2573075999039E-2</v>
      </c>
      <c r="AA1287">
        <v>222860</v>
      </c>
      <c r="AB1287">
        <v>24642</v>
      </c>
      <c r="AD1287" t="s">
        <v>2</v>
      </c>
      <c r="AE1287">
        <v>749</v>
      </c>
      <c r="AF1287" s="9">
        <v>44256</v>
      </c>
      <c r="AH1287" t="s">
        <v>3608</v>
      </c>
      <c r="AI1287" t="s">
        <v>3607</v>
      </c>
      <c r="AJ1287" t="s">
        <v>3606</v>
      </c>
      <c r="AK1287" t="s">
        <v>3605</v>
      </c>
      <c r="AL1287">
        <v>52</v>
      </c>
      <c r="AM1287" s="5">
        <f t="shared" si="163"/>
        <v>3.0588235294117645</v>
      </c>
      <c r="AN1287" s="4">
        <f t="shared" si="164"/>
        <v>4.6328262467425435E-3</v>
      </c>
      <c r="AO1287" s="3"/>
      <c r="AP1287">
        <v>0</v>
      </c>
      <c r="AQ1287" t="s">
        <v>3604</v>
      </c>
      <c r="AR1287" t="s">
        <v>1</v>
      </c>
      <c r="AS1287" t="s">
        <v>3603</v>
      </c>
      <c r="AT1287" s="2">
        <v>3.1960000000000002</v>
      </c>
      <c r="AU1287" s="1">
        <f t="shared" si="165"/>
        <v>1.0191001073350063</v>
      </c>
      <c r="AV1287" s="1">
        <f t="shared" si="166"/>
        <v>0.86029511228907718</v>
      </c>
      <c r="AW1287" s="1">
        <f t="shared" si="167"/>
        <v>0.70149011724314814</v>
      </c>
    </row>
    <row r="1288" spans="1:49" x14ac:dyDescent="0.2">
      <c r="A1288">
        <v>1286</v>
      </c>
      <c r="B1288" t="s">
        <v>3602</v>
      </c>
      <c r="C1288" t="s">
        <v>3601</v>
      </c>
      <c r="D1288" t="s">
        <v>3600</v>
      </c>
      <c r="E1288">
        <v>15922305</v>
      </c>
      <c r="F1288" t="s">
        <v>3599</v>
      </c>
      <c r="G1288" t="s">
        <v>10</v>
      </c>
      <c r="H1288" t="s">
        <v>9</v>
      </c>
      <c r="I1288" t="s">
        <v>3598</v>
      </c>
      <c r="J1288">
        <v>60023242</v>
      </c>
      <c r="K1288" t="s">
        <v>3597</v>
      </c>
      <c r="L1288" t="s">
        <v>3596</v>
      </c>
      <c r="M1288" t="s">
        <v>38</v>
      </c>
      <c r="N1288">
        <v>3</v>
      </c>
      <c r="O1288" t="s">
        <v>3595</v>
      </c>
      <c r="P1288" t="s">
        <v>3594</v>
      </c>
      <c r="Q1288" t="s">
        <v>3593</v>
      </c>
      <c r="R1288" s="7">
        <v>38548</v>
      </c>
      <c r="S1288" s="8">
        <f t="shared" si="160"/>
        <v>2005</v>
      </c>
      <c r="T1288" s="8">
        <v>2005</v>
      </c>
      <c r="U1288" s="8">
        <f t="shared" si="161"/>
        <v>17</v>
      </c>
      <c r="V1288" s="7">
        <v>38548</v>
      </c>
      <c r="W1288" t="s">
        <v>1456</v>
      </c>
      <c r="X1288" s="2">
        <v>0.998</v>
      </c>
      <c r="Y1288" s="6">
        <f t="shared" si="162"/>
        <v>2.664104001494888E-2</v>
      </c>
      <c r="AA1288" t="s">
        <v>1455</v>
      </c>
      <c r="AB1288">
        <v>16845</v>
      </c>
      <c r="AD1288" t="s">
        <v>2</v>
      </c>
      <c r="AE1288">
        <v>332</v>
      </c>
      <c r="AF1288">
        <v>4</v>
      </c>
      <c r="AH1288" t="s">
        <v>926</v>
      </c>
      <c r="AI1288" t="s">
        <v>3592</v>
      </c>
      <c r="AJ1288" t="s">
        <v>3591</v>
      </c>
      <c r="AK1288" t="s">
        <v>3590</v>
      </c>
      <c r="AL1288">
        <v>9</v>
      </c>
      <c r="AM1288" s="5">
        <f t="shared" si="163"/>
        <v>0.52941176470588236</v>
      </c>
      <c r="AN1288" s="4">
        <f t="shared" si="164"/>
        <v>8.0183531193620959E-4</v>
      </c>
      <c r="AO1288" s="3"/>
      <c r="AP1288">
        <v>0</v>
      </c>
      <c r="AQ1288" t="s">
        <v>677</v>
      </c>
      <c r="AR1288" t="s">
        <v>3589</v>
      </c>
      <c r="AS1288" t="s">
        <v>676</v>
      </c>
      <c r="AT1288" s="2" t="s">
        <v>0</v>
      </c>
      <c r="AU1288" s="1">
        <f t="shared" si="165"/>
        <v>1.8889278604045081</v>
      </c>
      <c r="AV1288" s="1">
        <f t="shared" si="166"/>
        <v>1.3721437663442546</v>
      </c>
      <c r="AW1288" s="1">
        <f t="shared" si="167"/>
        <v>0.855359672284001</v>
      </c>
    </row>
    <row r="1289" spans="1:49" x14ac:dyDescent="0.2">
      <c r="A1289">
        <v>1287</v>
      </c>
      <c r="B1289" t="s">
        <v>3588</v>
      </c>
      <c r="C1289" t="s">
        <v>3587</v>
      </c>
      <c r="F1289" t="s">
        <v>3586</v>
      </c>
      <c r="G1289" t="s">
        <v>10</v>
      </c>
      <c r="H1289" t="s">
        <v>9</v>
      </c>
      <c r="I1289" t="s">
        <v>3585</v>
      </c>
      <c r="J1289" t="s">
        <v>3584</v>
      </c>
      <c r="K1289" t="s">
        <v>3583</v>
      </c>
      <c r="L1289" t="s">
        <v>3582</v>
      </c>
      <c r="M1289" t="s">
        <v>3581</v>
      </c>
      <c r="N1289">
        <v>5</v>
      </c>
      <c r="O1289" t="s">
        <v>3580</v>
      </c>
      <c r="P1289" t="s">
        <v>3579</v>
      </c>
      <c r="Q1289" t="s">
        <v>3578</v>
      </c>
      <c r="R1289" s="7">
        <v>38544</v>
      </c>
      <c r="S1289" s="8">
        <f t="shared" si="160"/>
        <v>2005</v>
      </c>
      <c r="T1289" s="8">
        <v>2005</v>
      </c>
      <c r="U1289" s="8">
        <f t="shared" si="161"/>
        <v>17</v>
      </c>
      <c r="V1289" s="7">
        <v>38544</v>
      </c>
      <c r="W1289" t="s">
        <v>397</v>
      </c>
      <c r="X1289" s="2">
        <v>0.317</v>
      </c>
      <c r="Y1289" s="6">
        <f t="shared" si="162"/>
        <v>8.4621339526440836E-3</v>
      </c>
      <c r="AA1289">
        <v>11108657</v>
      </c>
      <c r="AB1289">
        <v>26646</v>
      </c>
      <c r="AD1289" t="s">
        <v>2</v>
      </c>
      <c r="AE1289">
        <v>2005</v>
      </c>
      <c r="AF1289">
        <v>11</v>
      </c>
      <c r="AH1289" t="s">
        <v>3577</v>
      </c>
      <c r="AI1289" t="s">
        <v>3576</v>
      </c>
      <c r="AJ1289" t="s">
        <v>3575</v>
      </c>
      <c r="AK1289" t="s">
        <v>3574</v>
      </c>
      <c r="AL1289">
        <v>6</v>
      </c>
      <c r="AM1289" s="5">
        <f t="shared" si="163"/>
        <v>0.35294117647058826</v>
      </c>
      <c r="AN1289" s="4">
        <f t="shared" si="164"/>
        <v>5.3455687462413976E-4</v>
      </c>
      <c r="AO1289" s="3"/>
      <c r="AP1289">
        <v>1</v>
      </c>
      <c r="AR1289" t="s">
        <v>1</v>
      </c>
      <c r="AT1289" s="2" t="s">
        <v>0</v>
      </c>
      <c r="AU1289" s="1">
        <f t="shared" si="165"/>
        <v>0.60838608292381002</v>
      </c>
      <c r="AV1289" s="1">
        <f t="shared" si="166"/>
        <v>0.44983454136341111</v>
      </c>
      <c r="AW1289" s="1">
        <f t="shared" si="167"/>
        <v>0.29128299980301231</v>
      </c>
    </row>
    <row r="1290" spans="1:49" x14ac:dyDescent="0.2">
      <c r="A1290">
        <v>1288</v>
      </c>
      <c r="B1290" t="s">
        <v>3573</v>
      </c>
      <c r="C1290" t="s">
        <v>3572</v>
      </c>
      <c r="F1290" t="s">
        <v>3571</v>
      </c>
      <c r="G1290" t="s">
        <v>10</v>
      </c>
      <c r="H1290" t="s">
        <v>9</v>
      </c>
      <c r="I1290" t="s">
        <v>3570</v>
      </c>
      <c r="J1290" t="s">
        <v>3569</v>
      </c>
      <c r="K1290" t="s">
        <v>3568</v>
      </c>
      <c r="L1290" t="s">
        <v>3567</v>
      </c>
      <c r="M1290" t="s">
        <v>3566</v>
      </c>
      <c r="N1290">
        <v>3</v>
      </c>
      <c r="O1290" t="s">
        <v>3565</v>
      </c>
      <c r="P1290" t="s">
        <v>3564</v>
      </c>
      <c r="Q1290" t="s">
        <v>3563</v>
      </c>
      <c r="R1290" s="7">
        <v>38544</v>
      </c>
      <c r="S1290" s="8">
        <f t="shared" si="160"/>
        <v>2005</v>
      </c>
      <c r="T1290" s="8">
        <v>2005</v>
      </c>
      <c r="U1290" s="8">
        <f t="shared" si="161"/>
        <v>17</v>
      </c>
      <c r="V1290" s="7">
        <v>38544</v>
      </c>
      <c r="W1290" t="s">
        <v>397</v>
      </c>
      <c r="X1290" s="2">
        <v>0.317</v>
      </c>
      <c r="Y1290" s="6">
        <f t="shared" si="162"/>
        <v>8.4621339526440836E-3</v>
      </c>
      <c r="AA1290">
        <v>11108657</v>
      </c>
      <c r="AB1290">
        <v>26646</v>
      </c>
      <c r="AD1290" t="s">
        <v>2</v>
      </c>
      <c r="AE1290">
        <v>2005</v>
      </c>
      <c r="AF1290">
        <v>11</v>
      </c>
      <c r="AH1290" t="s">
        <v>3562</v>
      </c>
      <c r="AI1290" t="s">
        <v>3561</v>
      </c>
      <c r="AJ1290" t="s">
        <v>3560</v>
      </c>
      <c r="AK1290" t="s">
        <v>3559</v>
      </c>
      <c r="AL1290">
        <v>18</v>
      </c>
      <c r="AM1290" s="5">
        <f t="shared" si="163"/>
        <v>1.0588235294117647</v>
      </c>
      <c r="AN1290" s="4">
        <f t="shared" si="164"/>
        <v>1.6036706238724192E-3</v>
      </c>
      <c r="AO1290" s="3"/>
      <c r="AP1290">
        <v>1</v>
      </c>
      <c r="AR1290" t="s">
        <v>1</v>
      </c>
      <c r="AT1290" s="2" t="s">
        <v>0</v>
      </c>
      <c r="AU1290" s="1">
        <f t="shared" si="165"/>
        <v>0.64045949540125835</v>
      </c>
      <c r="AV1290" s="1">
        <f t="shared" si="166"/>
        <v>0.50329022882582508</v>
      </c>
      <c r="AW1290" s="1">
        <f t="shared" si="167"/>
        <v>0.36612096225039187</v>
      </c>
    </row>
    <row r="1291" spans="1:49" x14ac:dyDescent="0.2">
      <c r="A1291">
        <v>1289</v>
      </c>
      <c r="B1291" t="s">
        <v>3558</v>
      </c>
      <c r="C1291" t="s">
        <v>3557</v>
      </c>
      <c r="F1291" t="s">
        <v>3556</v>
      </c>
      <c r="G1291" t="s">
        <v>10</v>
      </c>
      <c r="H1291" t="s">
        <v>9</v>
      </c>
      <c r="I1291" t="s">
        <v>795</v>
      </c>
      <c r="J1291" t="s">
        <v>3555</v>
      </c>
      <c r="K1291" t="s">
        <v>3554</v>
      </c>
      <c r="L1291" t="s">
        <v>3553</v>
      </c>
      <c r="M1291" t="s">
        <v>3552</v>
      </c>
      <c r="N1291">
        <v>4</v>
      </c>
      <c r="O1291" t="s">
        <v>3551</v>
      </c>
      <c r="P1291" t="s">
        <v>3550</v>
      </c>
      <c r="Q1291" t="s">
        <v>3549</v>
      </c>
      <c r="R1291" s="7">
        <v>38544</v>
      </c>
      <c r="S1291" s="8">
        <f t="shared" si="160"/>
        <v>2005</v>
      </c>
      <c r="T1291" s="8">
        <v>2005</v>
      </c>
      <c r="U1291" s="8">
        <f t="shared" si="161"/>
        <v>17</v>
      </c>
      <c r="V1291" s="7">
        <v>38544</v>
      </c>
      <c r="W1291" t="s">
        <v>397</v>
      </c>
      <c r="X1291" s="2">
        <v>0.317</v>
      </c>
      <c r="Y1291" s="6">
        <f t="shared" si="162"/>
        <v>8.4621339526440836E-3</v>
      </c>
      <c r="AA1291">
        <v>11108657</v>
      </c>
      <c r="AB1291">
        <v>26646</v>
      </c>
      <c r="AD1291" t="s">
        <v>2</v>
      </c>
      <c r="AE1291">
        <v>2005</v>
      </c>
      <c r="AF1291">
        <v>11</v>
      </c>
      <c r="AH1291" t="s">
        <v>3548</v>
      </c>
      <c r="AI1291" t="s">
        <v>3547</v>
      </c>
      <c r="AJ1291" t="s">
        <v>3546</v>
      </c>
      <c r="AK1291" t="s">
        <v>3545</v>
      </c>
      <c r="AL1291">
        <v>4</v>
      </c>
      <c r="AM1291" s="5">
        <f t="shared" si="163"/>
        <v>0.23529411764705882</v>
      </c>
      <c r="AN1291" s="4">
        <f t="shared" si="164"/>
        <v>3.5637124974942646E-4</v>
      </c>
      <c r="AO1291" s="3"/>
      <c r="AP1291">
        <v>1</v>
      </c>
      <c r="AR1291" t="s">
        <v>1</v>
      </c>
      <c r="AT1291" s="2" t="s">
        <v>0</v>
      </c>
      <c r="AU1291" s="1">
        <f t="shared" si="165"/>
        <v>0.60304051417756854</v>
      </c>
      <c r="AV1291" s="1">
        <f t="shared" si="166"/>
        <v>0.44092526011967553</v>
      </c>
      <c r="AW1291" s="1">
        <f t="shared" si="167"/>
        <v>0.27881000606178236</v>
      </c>
    </row>
    <row r="1292" spans="1:49" x14ac:dyDescent="0.2">
      <c r="A1292">
        <v>1290</v>
      </c>
      <c r="B1292" t="s">
        <v>3544</v>
      </c>
      <c r="C1292" t="s">
        <v>3543</v>
      </c>
      <c r="F1292" t="s">
        <v>3542</v>
      </c>
      <c r="G1292" t="s">
        <v>10</v>
      </c>
      <c r="H1292" t="s">
        <v>9</v>
      </c>
      <c r="I1292" t="s">
        <v>3541</v>
      </c>
      <c r="J1292">
        <v>60002494</v>
      </c>
      <c r="K1292" t="s">
        <v>3540</v>
      </c>
      <c r="L1292" t="s">
        <v>509</v>
      </c>
      <c r="M1292" t="s">
        <v>161</v>
      </c>
      <c r="N1292">
        <v>2</v>
      </c>
      <c r="O1292" t="s">
        <v>3539</v>
      </c>
      <c r="P1292" t="s">
        <v>3538</v>
      </c>
      <c r="Q1292" t="s">
        <v>3537</v>
      </c>
      <c r="R1292" s="7">
        <v>38544</v>
      </c>
      <c r="S1292" s="8">
        <f t="shared" si="160"/>
        <v>2005</v>
      </c>
      <c r="T1292" s="8">
        <v>2005</v>
      </c>
      <c r="U1292" s="8">
        <f t="shared" si="161"/>
        <v>17</v>
      </c>
      <c r="V1292" s="7">
        <v>38544</v>
      </c>
      <c r="W1292" t="s">
        <v>397</v>
      </c>
      <c r="X1292" s="2">
        <v>0.317</v>
      </c>
      <c r="Y1292" s="6">
        <f t="shared" si="162"/>
        <v>8.4621339526440836E-3</v>
      </c>
      <c r="AA1292">
        <v>11108657</v>
      </c>
      <c r="AB1292">
        <v>26646</v>
      </c>
      <c r="AD1292" t="s">
        <v>2</v>
      </c>
      <c r="AE1292">
        <v>2005</v>
      </c>
      <c r="AF1292">
        <v>11</v>
      </c>
      <c r="AH1292" t="s">
        <v>3536</v>
      </c>
      <c r="AI1292" t="s">
        <v>3535</v>
      </c>
      <c r="AJ1292" t="s">
        <v>3534</v>
      </c>
      <c r="AK1292" t="s">
        <v>3533</v>
      </c>
      <c r="AL1292">
        <v>3</v>
      </c>
      <c r="AM1292" s="5">
        <f t="shared" si="163"/>
        <v>0.17647058823529413</v>
      </c>
      <c r="AN1292" s="4">
        <f t="shared" si="164"/>
        <v>2.6727843731206988E-4</v>
      </c>
      <c r="AO1292" s="3"/>
      <c r="AP1292">
        <v>1</v>
      </c>
      <c r="AR1292" t="s">
        <v>1</v>
      </c>
      <c r="AT1292" s="2" t="s">
        <v>0</v>
      </c>
      <c r="AU1292" s="1">
        <f t="shared" si="165"/>
        <v>0.60036772980444797</v>
      </c>
      <c r="AV1292" s="1">
        <f t="shared" si="166"/>
        <v>0.43647061949780763</v>
      </c>
      <c r="AW1292" s="1">
        <f t="shared" si="167"/>
        <v>0.27257350919116741</v>
      </c>
    </row>
    <row r="1293" spans="1:49" x14ac:dyDescent="0.2">
      <c r="A1293">
        <v>1291</v>
      </c>
      <c r="B1293" t="s">
        <v>3532</v>
      </c>
      <c r="C1293" t="s">
        <v>3531</v>
      </c>
      <c r="F1293" t="s">
        <v>3530</v>
      </c>
      <c r="G1293" t="s">
        <v>10</v>
      </c>
      <c r="H1293" t="s">
        <v>9</v>
      </c>
      <c r="I1293" t="s">
        <v>3529</v>
      </c>
      <c r="J1293" t="s">
        <v>3528</v>
      </c>
      <c r="K1293" t="s">
        <v>3527</v>
      </c>
      <c r="L1293" t="s">
        <v>3526</v>
      </c>
      <c r="M1293" t="s">
        <v>3525</v>
      </c>
      <c r="N1293">
        <v>2</v>
      </c>
      <c r="O1293" t="s">
        <v>3524</v>
      </c>
      <c r="P1293" t="s">
        <v>3523</v>
      </c>
      <c r="Q1293" t="s">
        <v>3522</v>
      </c>
      <c r="R1293" s="7">
        <v>38544</v>
      </c>
      <c r="S1293" s="8">
        <f t="shared" si="160"/>
        <v>2005</v>
      </c>
      <c r="T1293" s="8">
        <v>2005</v>
      </c>
      <c r="U1293" s="8">
        <f t="shared" si="161"/>
        <v>17</v>
      </c>
      <c r="V1293" s="7">
        <v>38544</v>
      </c>
      <c r="W1293" t="s">
        <v>397</v>
      </c>
      <c r="X1293" s="2">
        <v>0.317</v>
      </c>
      <c r="Y1293" s="6">
        <f t="shared" si="162"/>
        <v>8.4621339526440836E-3</v>
      </c>
      <c r="AA1293">
        <v>11108657</v>
      </c>
      <c r="AB1293">
        <v>26646</v>
      </c>
      <c r="AD1293" t="s">
        <v>2</v>
      </c>
      <c r="AE1293">
        <v>2005</v>
      </c>
      <c r="AF1293">
        <v>11</v>
      </c>
      <c r="AH1293" t="s">
        <v>3521</v>
      </c>
      <c r="AI1293" t="s">
        <v>3520</v>
      </c>
      <c r="AJ1293" t="s">
        <v>3519</v>
      </c>
      <c r="AK1293" t="s">
        <v>3518</v>
      </c>
      <c r="AL1293">
        <v>5</v>
      </c>
      <c r="AM1293" s="5">
        <f t="shared" si="163"/>
        <v>0.29411764705882354</v>
      </c>
      <c r="AN1293" s="4">
        <f t="shared" si="164"/>
        <v>4.4546406218678308E-4</v>
      </c>
      <c r="AO1293" s="3"/>
      <c r="AP1293">
        <v>1</v>
      </c>
      <c r="AR1293" t="s">
        <v>1</v>
      </c>
      <c r="AT1293" s="2" t="s">
        <v>0</v>
      </c>
      <c r="AU1293" s="1">
        <f t="shared" si="165"/>
        <v>0.60571329855068934</v>
      </c>
      <c r="AV1293" s="1">
        <f t="shared" si="166"/>
        <v>0.44537990074154332</v>
      </c>
      <c r="AW1293" s="1">
        <f t="shared" si="167"/>
        <v>0.28504650293239731</v>
      </c>
    </row>
    <row r="1294" spans="1:49" x14ac:dyDescent="0.2">
      <c r="A1294">
        <v>1292</v>
      </c>
      <c r="B1294" t="s">
        <v>3517</v>
      </c>
      <c r="C1294" t="s">
        <v>3516</v>
      </c>
      <c r="F1294" t="s">
        <v>3515</v>
      </c>
      <c r="G1294" t="s">
        <v>10</v>
      </c>
      <c r="H1294" t="s">
        <v>9</v>
      </c>
      <c r="I1294" t="s">
        <v>3514</v>
      </c>
      <c r="J1294" t="s">
        <v>3513</v>
      </c>
      <c r="K1294" t="s">
        <v>3512</v>
      </c>
      <c r="L1294" t="s">
        <v>3511</v>
      </c>
      <c r="M1294" t="s">
        <v>3510</v>
      </c>
      <c r="N1294">
        <v>7</v>
      </c>
      <c r="O1294" t="s">
        <v>3509</v>
      </c>
      <c r="P1294" t="s">
        <v>3508</v>
      </c>
      <c r="Q1294" t="s">
        <v>3507</v>
      </c>
      <c r="R1294" s="7">
        <v>38544</v>
      </c>
      <c r="S1294" s="8">
        <f t="shared" si="160"/>
        <v>2005</v>
      </c>
      <c r="T1294" s="8">
        <v>2005</v>
      </c>
      <c r="U1294" s="8">
        <f t="shared" si="161"/>
        <v>17</v>
      </c>
      <c r="V1294" s="7">
        <v>38544</v>
      </c>
      <c r="W1294" t="s">
        <v>397</v>
      </c>
      <c r="X1294" s="2">
        <v>0.317</v>
      </c>
      <c r="Y1294" s="6">
        <f t="shared" si="162"/>
        <v>8.4621339526440836E-3</v>
      </c>
      <c r="AA1294">
        <v>11108657</v>
      </c>
      <c r="AB1294">
        <v>26646</v>
      </c>
      <c r="AD1294" t="s">
        <v>2</v>
      </c>
      <c r="AE1294">
        <v>2005</v>
      </c>
      <c r="AF1294">
        <v>11</v>
      </c>
      <c r="AH1294" t="s">
        <v>3506</v>
      </c>
      <c r="AI1294" t="s">
        <v>3505</v>
      </c>
      <c r="AJ1294" t="s">
        <v>3504</v>
      </c>
      <c r="AK1294" t="s">
        <v>3503</v>
      </c>
      <c r="AL1294">
        <v>4</v>
      </c>
      <c r="AM1294" s="5">
        <f t="shared" si="163"/>
        <v>0.23529411764705882</v>
      </c>
      <c r="AN1294" s="4">
        <f t="shared" si="164"/>
        <v>3.5637124974942646E-4</v>
      </c>
      <c r="AO1294" s="3"/>
      <c r="AP1294">
        <v>1</v>
      </c>
      <c r="AR1294" t="s">
        <v>1</v>
      </c>
      <c r="AT1294" s="2" t="s">
        <v>0</v>
      </c>
      <c r="AU1294" s="1">
        <f t="shared" si="165"/>
        <v>0.60304051417756854</v>
      </c>
      <c r="AV1294" s="1">
        <f t="shared" si="166"/>
        <v>0.44092526011967553</v>
      </c>
      <c r="AW1294" s="1">
        <f t="shared" si="167"/>
        <v>0.27881000606178236</v>
      </c>
    </row>
    <row r="1295" spans="1:49" x14ac:dyDescent="0.2">
      <c r="A1295">
        <v>1293</v>
      </c>
      <c r="B1295" t="s">
        <v>3502</v>
      </c>
      <c r="C1295" t="s">
        <v>3501</v>
      </c>
      <c r="F1295" t="s">
        <v>3500</v>
      </c>
      <c r="G1295" t="s">
        <v>10</v>
      </c>
      <c r="H1295" t="s">
        <v>9</v>
      </c>
      <c r="I1295" t="s">
        <v>3499</v>
      </c>
      <c r="J1295" t="s">
        <v>3498</v>
      </c>
      <c r="K1295" t="s">
        <v>3497</v>
      </c>
      <c r="L1295" t="s">
        <v>3496</v>
      </c>
      <c r="M1295" t="s">
        <v>3495</v>
      </c>
      <c r="N1295">
        <v>3</v>
      </c>
      <c r="O1295" t="s">
        <v>3494</v>
      </c>
      <c r="P1295" t="s">
        <v>3493</v>
      </c>
      <c r="Q1295" t="s">
        <v>3492</v>
      </c>
      <c r="R1295" s="7">
        <v>38544</v>
      </c>
      <c r="S1295" s="8">
        <f t="shared" si="160"/>
        <v>2005</v>
      </c>
      <c r="T1295" s="8">
        <v>2005</v>
      </c>
      <c r="U1295" s="8">
        <f t="shared" si="161"/>
        <v>17</v>
      </c>
      <c r="V1295" s="7">
        <v>38544</v>
      </c>
      <c r="W1295" t="s">
        <v>397</v>
      </c>
      <c r="X1295" s="2">
        <v>0.317</v>
      </c>
      <c r="Y1295" s="6">
        <f t="shared" si="162"/>
        <v>8.4621339526440836E-3</v>
      </c>
      <c r="AA1295">
        <v>11108657</v>
      </c>
      <c r="AB1295">
        <v>26646</v>
      </c>
      <c r="AD1295" t="s">
        <v>2</v>
      </c>
      <c r="AE1295">
        <v>2005</v>
      </c>
      <c r="AF1295">
        <v>11</v>
      </c>
      <c r="AH1295" t="s">
        <v>3491</v>
      </c>
      <c r="AI1295" t="s">
        <v>3490</v>
      </c>
      <c r="AJ1295" t="s">
        <v>3489</v>
      </c>
      <c r="AK1295" t="s">
        <v>3488</v>
      </c>
      <c r="AL1295">
        <v>5</v>
      </c>
      <c r="AM1295" s="5">
        <f t="shared" si="163"/>
        <v>0.29411764705882354</v>
      </c>
      <c r="AN1295" s="4">
        <f t="shared" si="164"/>
        <v>4.4546406218678308E-4</v>
      </c>
      <c r="AO1295" s="3"/>
      <c r="AP1295">
        <v>1</v>
      </c>
      <c r="AR1295" t="s">
        <v>1</v>
      </c>
      <c r="AT1295" s="2" t="s">
        <v>0</v>
      </c>
      <c r="AU1295" s="1">
        <f t="shared" si="165"/>
        <v>0.60571329855068934</v>
      </c>
      <c r="AV1295" s="1">
        <f t="shared" si="166"/>
        <v>0.44537990074154332</v>
      </c>
      <c r="AW1295" s="1">
        <f t="shared" si="167"/>
        <v>0.28504650293239731</v>
      </c>
    </row>
    <row r="1296" spans="1:49" x14ac:dyDescent="0.2">
      <c r="A1296">
        <v>1294</v>
      </c>
      <c r="B1296" t="s">
        <v>3487</v>
      </c>
      <c r="C1296" t="s">
        <v>3486</v>
      </c>
      <c r="F1296" t="s">
        <v>3485</v>
      </c>
      <c r="G1296" t="s">
        <v>10</v>
      </c>
      <c r="H1296" t="s">
        <v>9</v>
      </c>
      <c r="I1296" t="s">
        <v>3484</v>
      </c>
      <c r="J1296" t="s">
        <v>3483</v>
      </c>
      <c r="K1296" t="s">
        <v>3482</v>
      </c>
      <c r="L1296" t="s">
        <v>3481</v>
      </c>
      <c r="M1296" t="s">
        <v>3480</v>
      </c>
      <c r="N1296">
        <v>4</v>
      </c>
      <c r="O1296" t="s">
        <v>3479</v>
      </c>
      <c r="P1296" t="s">
        <v>3478</v>
      </c>
      <c r="Q1296" t="s">
        <v>3477</v>
      </c>
      <c r="R1296" s="7">
        <v>38544</v>
      </c>
      <c r="S1296" s="8">
        <f t="shared" si="160"/>
        <v>2005</v>
      </c>
      <c r="T1296" s="8">
        <v>2005</v>
      </c>
      <c r="U1296" s="8">
        <f t="shared" si="161"/>
        <v>17</v>
      </c>
      <c r="V1296" s="7">
        <v>38544</v>
      </c>
      <c r="W1296" t="s">
        <v>725</v>
      </c>
      <c r="X1296" s="2">
        <v>2.0579999999999998</v>
      </c>
      <c r="Y1296" s="6">
        <f t="shared" si="162"/>
        <v>5.4937134620004803E-2</v>
      </c>
      <c r="AA1296">
        <v>358711</v>
      </c>
      <c r="AB1296">
        <v>28218</v>
      </c>
      <c r="AD1296" t="s">
        <v>2</v>
      </c>
      <c r="AE1296">
        <v>360</v>
      </c>
      <c r="AF1296">
        <v>4</v>
      </c>
      <c r="AH1296" t="s">
        <v>3476</v>
      </c>
      <c r="AI1296" t="s">
        <v>3475</v>
      </c>
      <c r="AJ1296" t="s">
        <v>3474</v>
      </c>
      <c r="AK1296" t="s">
        <v>3473</v>
      </c>
      <c r="AL1296">
        <v>14</v>
      </c>
      <c r="AM1296" s="5">
        <f t="shared" si="163"/>
        <v>0.82352941176470584</v>
      </c>
      <c r="AN1296" s="4">
        <f t="shared" si="164"/>
        <v>1.2472993741229927E-3</v>
      </c>
      <c r="AO1296" s="3"/>
      <c r="AP1296">
        <v>1</v>
      </c>
      <c r="AR1296" t="s">
        <v>1</v>
      </c>
      <c r="AT1296" s="2" t="s">
        <v>0</v>
      </c>
      <c r="AU1296" s="1">
        <f t="shared" si="165"/>
        <v>3.8830184046240257</v>
      </c>
      <c r="AV1296" s="1">
        <f t="shared" si="166"/>
        <v>2.8092216997063897</v>
      </c>
      <c r="AW1296" s="1">
        <f t="shared" si="167"/>
        <v>1.7354249947887534</v>
      </c>
    </row>
    <row r="1297" spans="1:49" x14ac:dyDescent="0.2">
      <c r="A1297">
        <v>1295</v>
      </c>
      <c r="B1297" t="s">
        <v>3472</v>
      </c>
      <c r="F1297" t="s">
        <v>3471</v>
      </c>
      <c r="G1297" t="s">
        <v>10</v>
      </c>
      <c r="H1297" t="s">
        <v>9</v>
      </c>
      <c r="I1297" t="s">
        <v>3470</v>
      </c>
      <c r="J1297">
        <v>60000231</v>
      </c>
      <c r="K1297" t="s">
        <v>1071</v>
      </c>
      <c r="L1297" t="s">
        <v>1070</v>
      </c>
      <c r="M1297" t="s">
        <v>490</v>
      </c>
      <c r="N1297">
        <v>1</v>
      </c>
      <c r="O1297" t="s">
        <v>3469</v>
      </c>
      <c r="P1297">
        <v>56000080300</v>
      </c>
      <c r="Q1297">
        <v>60000231</v>
      </c>
      <c r="R1297" s="7">
        <v>38544</v>
      </c>
      <c r="S1297" s="8">
        <f t="shared" si="160"/>
        <v>2005</v>
      </c>
      <c r="T1297" s="8">
        <v>2005</v>
      </c>
      <c r="U1297" s="8">
        <f t="shared" si="161"/>
        <v>17</v>
      </c>
      <c r="V1297" s="7">
        <v>2005</v>
      </c>
      <c r="W1297" t="s">
        <v>3468</v>
      </c>
      <c r="X1297" s="2">
        <v>0.33100000000000002</v>
      </c>
      <c r="Y1297" s="6">
        <f t="shared" si="162"/>
        <v>8.8358559568618034E-3</v>
      </c>
      <c r="AA1297">
        <v>10641246</v>
      </c>
      <c r="AB1297">
        <v>23917</v>
      </c>
      <c r="AD1297" t="s">
        <v>2</v>
      </c>
      <c r="AE1297">
        <v>16</v>
      </c>
      <c r="AF1297">
        <v>1</v>
      </c>
      <c r="AH1297" t="s">
        <v>3467</v>
      </c>
      <c r="AI1297" t="s">
        <v>3466</v>
      </c>
      <c r="AJ1297" t="s">
        <v>3465</v>
      </c>
      <c r="AK1297" t="s">
        <v>3464</v>
      </c>
      <c r="AL1297">
        <v>0</v>
      </c>
      <c r="AM1297" s="5">
        <f t="shared" si="163"/>
        <v>0</v>
      </c>
      <c r="AN1297" s="4">
        <f t="shared" si="164"/>
        <v>0</v>
      </c>
      <c r="AO1297" s="3"/>
      <c r="AP1297">
        <v>0</v>
      </c>
      <c r="AR1297" t="s">
        <v>1</v>
      </c>
      <c r="AT1297" s="2" t="s">
        <v>0</v>
      </c>
      <c r="AU1297" s="1">
        <f t="shared" si="165"/>
        <v>0.6185099169803262</v>
      </c>
      <c r="AV1297" s="1">
        <f t="shared" si="166"/>
        <v>0.44179279784309017</v>
      </c>
      <c r="AW1297" s="1">
        <f t="shared" si="167"/>
        <v>0.26507567870585408</v>
      </c>
    </row>
    <row r="1298" spans="1:49" x14ac:dyDescent="0.2">
      <c r="A1298">
        <v>1296</v>
      </c>
      <c r="B1298" t="s">
        <v>3463</v>
      </c>
      <c r="C1298" t="s">
        <v>3462</v>
      </c>
      <c r="D1298" t="s">
        <v>3461</v>
      </c>
      <c r="F1298" t="s">
        <v>3460</v>
      </c>
      <c r="G1298" t="s">
        <v>10</v>
      </c>
      <c r="H1298" t="s">
        <v>9</v>
      </c>
      <c r="I1298" t="s">
        <v>3459</v>
      </c>
      <c r="J1298" t="s">
        <v>3458</v>
      </c>
      <c r="K1298" t="s">
        <v>3457</v>
      </c>
      <c r="L1298" t="s">
        <v>3456</v>
      </c>
      <c r="M1298" t="s">
        <v>511</v>
      </c>
      <c r="N1298">
        <v>3</v>
      </c>
      <c r="O1298" t="s">
        <v>3455</v>
      </c>
      <c r="P1298" t="s">
        <v>3454</v>
      </c>
      <c r="Q1298" t="s">
        <v>3453</v>
      </c>
      <c r="R1298" s="7">
        <v>38544</v>
      </c>
      <c r="S1298" s="8">
        <f t="shared" si="160"/>
        <v>2005</v>
      </c>
      <c r="T1298" s="8">
        <v>2005</v>
      </c>
      <c r="U1298" s="8">
        <f t="shared" si="161"/>
        <v>17</v>
      </c>
      <c r="V1298" s="7">
        <v>38544</v>
      </c>
      <c r="W1298" t="s">
        <v>3452</v>
      </c>
      <c r="X1298" s="2">
        <v>2.4409999999999998</v>
      </c>
      <c r="Y1298" s="6">
        <f t="shared" si="162"/>
        <v>6.5161100878246711E-2</v>
      </c>
      <c r="AA1298">
        <v>137952</v>
      </c>
      <c r="AB1298">
        <v>15648</v>
      </c>
      <c r="AD1298" t="s">
        <v>2</v>
      </c>
      <c r="AE1298">
        <v>79</v>
      </c>
      <c r="AF1298" s="9">
        <v>44289</v>
      </c>
      <c r="AH1298" t="s">
        <v>3451</v>
      </c>
      <c r="AI1298" t="s">
        <v>3450</v>
      </c>
      <c r="AJ1298" t="s">
        <v>3449</v>
      </c>
      <c r="AK1298" t="s">
        <v>3448</v>
      </c>
      <c r="AL1298">
        <v>87</v>
      </c>
      <c r="AM1298" s="5">
        <f t="shared" si="163"/>
        <v>5.117647058823529</v>
      </c>
      <c r="AN1298" s="4">
        <f t="shared" si="164"/>
        <v>7.7510746820500251E-3</v>
      </c>
      <c r="AO1298" s="3"/>
      <c r="AP1298">
        <v>0</v>
      </c>
      <c r="AR1298" t="s">
        <v>1</v>
      </c>
      <c r="AT1298" s="2">
        <v>6.7549999999999999</v>
      </c>
      <c r="AU1298" s="1">
        <f t="shared" si="165"/>
        <v>4.7938093019387704</v>
      </c>
      <c r="AV1298" s="1">
        <f t="shared" si="166"/>
        <v>3.6456087780148367</v>
      </c>
      <c r="AW1298" s="1">
        <f t="shared" si="167"/>
        <v>2.4974082540909031</v>
      </c>
    </row>
    <row r="1299" spans="1:49" x14ac:dyDescent="0.2">
      <c r="A1299">
        <v>1297</v>
      </c>
      <c r="B1299" t="s">
        <v>3447</v>
      </c>
      <c r="C1299" t="s">
        <v>3446</v>
      </c>
      <c r="D1299" t="s">
        <v>3445</v>
      </c>
      <c r="F1299" t="s">
        <v>3444</v>
      </c>
      <c r="G1299" t="s">
        <v>10</v>
      </c>
      <c r="H1299" t="s">
        <v>9</v>
      </c>
      <c r="I1299" t="s">
        <v>3443</v>
      </c>
      <c r="J1299">
        <v>60013959</v>
      </c>
      <c r="K1299" t="s">
        <v>721</v>
      </c>
      <c r="L1299" t="s">
        <v>720</v>
      </c>
      <c r="M1299" t="s">
        <v>38</v>
      </c>
      <c r="N1299">
        <v>2</v>
      </c>
      <c r="O1299" t="s">
        <v>3442</v>
      </c>
      <c r="P1299" t="s">
        <v>3441</v>
      </c>
      <c r="Q1299" t="s">
        <v>3440</v>
      </c>
      <c r="R1299" s="7">
        <v>38544</v>
      </c>
      <c r="S1299" s="8">
        <f t="shared" si="160"/>
        <v>2005</v>
      </c>
      <c r="T1299" s="8">
        <v>2005</v>
      </c>
      <c r="U1299" s="8">
        <f t="shared" si="161"/>
        <v>17</v>
      </c>
      <c r="V1299" s="7">
        <v>38544</v>
      </c>
      <c r="W1299" t="s">
        <v>640</v>
      </c>
      <c r="X1299" s="2">
        <v>0.499</v>
      </c>
      <c r="Y1299" s="6">
        <f t="shared" si="162"/>
        <v>1.332052000747444E-2</v>
      </c>
      <c r="AA1299">
        <v>3759601</v>
      </c>
      <c r="AB1299">
        <v>29464</v>
      </c>
      <c r="AD1299" t="s">
        <v>2</v>
      </c>
      <c r="AE1299">
        <v>342</v>
      </c>
      <c r="AF1299">
        <v>3</v>
      </c>
      <c r="AH1299" t="s">
        <v>3439</v>
      </c>
      <c r="AI1299" t="s">
        <v>3438</v>
      </c>
      <c r="AJ1299" t="s">
        <v>3437</v>
      </c>
      <c r="AK1299" t="s">
        <v>3436</v>
      </c>
      <c r="AL1299">
        <v>21</v>
      </c>
      <c r="AM1299" s="5">
        <f t="shared" si="163"/>
        <v>1.2352941176470589</v>
      </c>
      <c r="AN1299" s="4">
        <f t="shared" si="164"/>
        <v>1.8709490611844891E-3</v>
      </c>
      <c r="AO1299" s="3"/>
      <c r="AP1299">
        <v>0</v>
      </c>
      <c r="AR1299" t="s">
        <v>1</v>
      </c>
      <c r="AT1299" s="2" t="s">
        <v>0</v>
      </c>
      <c r="AU1299" s="1">
        <f t="shared" si="165"/>
        <v>0.98856487235874546</v>
      </c>
      <c r="AV1299" s="1">
        <f t="shared" si="166"/>
        <v>0.75957345343294647</v>
      </c>
      <c r="AW1299" s="1">
        <f t="shared" si="167"/>
        <v>0.53058203450714747</v>
      </c>
    </row>
    <row r="1300" spans="1:49" x14ac:dyDescent="0.2">
      <c r="A1300">
        <v>1298</v>
      </c>
      <c r="B1300" t="s">
        <v>3435</v>
      </c>
      <c r="C1300" t="s">
        <v>3434</v>
      </c>
      <c r="F1300" t="s">
        <v>3433</v>
      </c>
      <c r="G1300" t="s">
        <v>10</v>
      </c>
      <c r="H1300" t="s">
        <v>9</v>
      </c>
      <c r="I1300" t="s">
        <v>3432</v>
      </c>
      <c r="J1300" t="s">
        <v>3431</v>
      </c>
      <c r="K1300" t="s">
        <v>3430</v>
      </c>
      <c r="L1300" t="s">
        <v>3429</v>
      </c>
      <c r="M1300" t="s">
        <v>350</v>
      </c>
      <c r="N1300">
        <v>6</v>
      </c>
      <c r="O1300" t="s">
        <v>3428</v>
      </c>
      <c r="P1300" t="s">
        <v>3427</v>
      </c>
      <c r="Q1300" t="s">
        <v>3426</v>
      </c>
      <c r="R1300" s="7">
        <v>38541</v>
      </c>
      <c r="S1300" s="8">
        <f t="shared" si="160"/>
        <v>2005</v>
      </c>
      <c r="T1300" s="8">
        <v>2005</v>
      </c>
      <c r="U1300" s="8">
        <f t="shared" si="161"/>
        <v>17</v>
      </c>
      <c r="V1300" s="7">
        <v>38541</v>
      </c>
      <c r="W1300" t="s">
        <v>800</v>
      </c>
      <c r="X1300" s="2">
        <v>0.48699999999999999</v>
      </c>
      <c r="Y1300" s="6">
        <f t="shared" si="162"/>
        <v>1.3000186861002109E-2</v>
      </c>
      <c r="AA1300">
        <v>214922</v>
      </c>
      <c r="AB1300">
        <v>130262</v>
      </c>
      <c r="AC1300">
        <v>13474065</v>
      </c>
      <c r="AD1300" t="s">
        <v>2</v>
      </c>
      <c r="AE1300">
        <v>44</v>
      </c>
      <c r="AF1300" s="11">
        <v>0.29166666666666669</v>
      </c>
      <c r="AH1300" t="s">
        <v>3425</v>
      </c>
      <c r="AI1300" t="s">
        <v>3424</v>
      </c>
      <c r="AJ1300" t="s">
        <v>3423</v>
      </c>
      <c r="AK1300" t="s">
        <v>3422</v>
      </c>
      <c r="AL1300">
        <v>8</v>
      </c>
      <c r="AM1300" s="5">
        <f t="shared" si="163"/>
        <v>0.47058823529411764</v>
      </c>
      <c r="AN1300" s="4">
        <f t="shared" si="164"/>
        <v>7.1274249949885291E-4</v>
      </c>
      <c r="AO1300" s="3"/>
      <c r="AP1300">
        <v>0</v>
      </c>
      <c r="AR1300" t="s">
        <v>1</v>
      </c>
      <c r="AT1300" s="2" t="s">
        <v>0</v>
      </c>
      <c r="AU1300" s="1">
        <f t="shared" si="165"/>
        <v>0.93139535525511319</v>
      </c>
      <c r="AV1300" s="1">
        <f t="shared" si="166"/>
        <v>0.68564646802504803</v>
      </c>
      <c r="AW1300" s="1">
        <f t="shared" si="167"/>
        <v>0.43989758079498298</v>
      </c>
    </row>
    <row r="1301" spans="1:49" x14ac:dyDescent="0.2">
      <c r="A1301">
        <v>1299</v>
      </c>
      <c r="B1301" t="s">
        <v>3421</v>
      </c>
      <c r="C1301" t="s">
        <v>3420</v>
      </c>
      <c r="E1301">
        <v>15947139</v>
      </c>
      <c r="F1301" t="s">
        <v>3419</v>
      </c>
      <c r="G1301" t="s">
        <v>10</v>
      </c>
      <c r="H1301" t="s">
        <v>9</v>
      </c>
      <c r="I1301" t="s">
        <v>3418</v>
      </c>
      <c r="J1301" t="s">
        <v>3417</v>
      </c>
      <c r="K1301" t="s">
        <v>3416</v>
      </c>
      <c r="L1301" t="s">
        <v>3415</v>
      </c>
      <c r="M1301" t="s">
        <v>350</v>
      </c>
      <c r="N1301">
        <v>8</v>
      </c>
      <c r="O1301" t="s">
        <v>3414</v>
      </c>
      <c r="P1301" t="s">
        <v>3413</v>
      </c>
      <c r="Q1301" t="s">
        <v>3412</v>
      </c>
      <c r="R1301" s="7">
        <v>38541</v>
      </c>
      <c r="S1301" s="8">
        <f t="shared" si="160"/>
        <v>2005</v>
      </c>
      <c r="T1301" s="8">
        <v>2005</v>
      </c>
      <c r="U1301" s="8">
        <f t="shared" si="161"/>
        <v>17</v>
      </c>
      <c r="V1301" s="7">
        <v>38541</v>
      </c>
      <c r="W1301" t="s">
        <v>1032</v>
      </c>
      <c r="X1301" s="2">
        <v>12.555999999999999</v>
      </c>
      <c r="Y1301" s="6">
        <f t="shared" si="162"/>
        <v>0.33517524892554923</v>
      </c>
      <c r="AA1301">
        <v>368075</v>
      </c>
      <c r="AB1301">
        <v>23571</v>
      </c>
      <c r="AD1301" t="s">
        <v>2</v>
      </c>
      <c r="AE1301">
        <v>309</v>
      </c>
      <c r="AF1301">
        <v>5732</v>
      </c>
      <c r="AH1301" t="s">
        <v>3411</v>
      </c>
      <c r="AI1301" t="s">
        <v>3410</v>
      </c>
      <c r="AK1301" t="s">
        <v>3409</v>
      </c>
      <c r="AL1301">
        <v>313</v>
      </c>
      <c r="AM1301" s="5">
        <f t="shared" si="163"/>
        <v>18.411764705882351</v>
      </c>
      <c r="AN1301" s="4">
        <f t="shared" si="164"/>
        <v>2.7886050292892619E-2</v>
      </c>
      <c r="AO1301" s="3"/>
      <c r="AP1301">
        <v>0</v>
      </c>
      <c r="AR1301" t="s">
        <v>1</v>
      </c>
      <c r="AT1301" s="2">
        <v>47.728000000000002</v>
      </c>
      <c r="AU1301" s="1">
        <f t="shared" si="165"/>
        <v>24.298848933575222</v>
      </c>
      <c r="AV1301" s="1">
        <f t="shared" si="166"/>
        <v>18.153064960922091</v>
      </c>
      <c r="AW1301" s="1">
        <f t="shared" si="167"/>
        <v>12.00728098826896</v>
      </c>
    </row>
    <row r="1302" spans="1:49" x14ac:dyDescent="0.2">
      <c r="A1302">
        <v>1300</v>
      </c>
      <c r="B1302" t="s">
        <v>3408</v>
      </c>
      <c r="C1302" t="s">
        <v>3407</v>
      </c>
      <c r="F1302" t="s">
        <v>3406</v>
      </c>
      <c r="G1302" t="s">
        <v>10</v>
      </c>
      <c r="H1302" t="s">
        <v>9</v>
      </c>
      <c r="I1302" t="s">
        <v>3405</v>
      </c>
      <c r="J1302" t="s">
        <v>1342</v>
      </c>
      <c r="K1302" t="s">
        <v>1341</v>
      </c>
      <c r="L1302" t="s">
        <v>1340</v>
      </c>
      <c r="M1302" t="s">
        <v>293</v>
      </c>
      <c r="N1302">
        <v>3</v>
      </c>
      <c r="O1302" t="s">
        <v>3404</v>
      </c>
      <c r="P1302" t="s">
        <v>3403</v>
      </c>
      <c r="Q1302" t="s">
        <v>1339</v>
      </c>
      <c r="R1302" s="7">
        <v>38540</v>
      </c>
      <c r="S1302" s="8">
        <f t="shared" si="160"/>
        <v>2005</v>
      </c>
      <c r="T1302" s="8">
        <v>2005</v>
      </c>
      <c r="U1302" s="8">
        <f t="shared" si="161"/>
        <v>17</v>
      </c>
      <c r="V1302" s="7">
        <v>38540</v>
      </c>
      <c r="W1302" t="s">
        <v>657</v>
      </c>
      <c r="X1302" s="2">
        <v>0.375</v>
      </c>
      <c r="Y1302" s="6">
        <f t="shared" si="162"/>
        <v>1.0010410827260351E-2</v>
      </c>
      <c r="AA1302">
        <v>135194</v>
      </c>
      <c r="AB1302">
        <v>24918</v>
      </c>
      <c r="AD1302" t="s">
        <v>2</v>
      </c>
      <c r="AE1302">
        <v>41</v>
      </c>
      <c r="AF1302">
        <v>14</v>
      </c>
      <c r="AH1302" t="s">
        <v>3402</v>
      </c>
      <c r="AI1302" t="s">
        <v>3401</v>
      </c>
      <c r="AK1302" t="s">
        <v>3400</v>
      </c>
      <c r="AL1302">
        <v>5</v>
      </c>
      <c r="AM1302" s="5">
        <f t="shared" si="163"/>
        <v>0.29411764705882354</v>
      </c>
      <c r="AN1302" s="4">
        <f t="shared" si="164"/>
        <v>4.4546406218678308E-4</v>
      </c>
      <c r="AO1302" s="3"/>
      <c r="AP1302">
        <v>0</v>
      </c>
      <c r="AR1302" t="s">
        <v>1</v>
      </c>
      <c r="AT1302" s="2">
        <v>1.3140000000000001</v>
      </c>
      <c r="AU1302" s="1">
        <f t="shared" si="165"/>
        <v>0.71409267977382807</v>
      </c>
      <c r="AV1302" s="1">
        <f t="shared" si="166"/>
        <v>0.52279374447235671</v>
      </c>
      <c r="AW1302" s="1">
        <f t="shared" si="167"/>
        <v>0.33149480917088531</v>
      </c>
    </row>
    <row r="1303" spans="1:49" x14ac:dyDescent="0.2">
      <c r="A1303">
        <v>1301</v>
      </c>
      <c r="B1303" t="s">
        <v>3399</v>
      </c>
      <c r="C1303" t="s">
        <v>3398</v>
      </c>
      <c r="F1303" t="s">
        <v>3397</v>
      </c>
      <c r="G1303" t="s">
        <v>10</v>
      </c>
      <c r="H1303" t="s">
        <v>9</v>
      </c>
      <c r="I1303" t="s">
        <v>3396</v>
      </c>
      <c r="J1303" t="s">
        <v>3395</v>
      </c>
      <c r="K1303" t="s">
        <v>3394</v>
      </c>
      <c r="L1303" t="s">
        <v>3393</v>
      </c>
      <c r="M1303" t="s">
        <v>525</v>
      </c>
      <c r="N1303">
        <v>4</v>
      </c>
      <c r="O1303" t="s">
        <v>3392</v>
      </c>
      <c r="P1303" t="s">
        <v>3391</v>
      </c>
      <c r="Q1303" t="s">
        <v>3390</v>
      </c>
      <c r="R1303" s="7">
        <v>38540</v>
      </c>
      <c r="S1303" s="8">
        <f t="shared" si="160"/>
        <v>2005</v>
      </c>
      <c r="T1303" s="8">
        <v>2005</v>
      </c>
      <c r="U1303" s="8">
        <f t="shared" si="161"/>
        <v>17</v>
      </c>
      <c r="V1303" s="7">
        <v>38540</v>
      </c>
      <c r="W1303" t="s">
        <v>657</v>
      </c>
      <c r="X1303" s="2">
        <v>0.375</v>
      </c>
      <c r="Y1303" s="6">
        <f t="shared" si="162"/>
        <v>1.0010410827260351E-2</v>
      </c>
      <c r="AA1303">
        <v>135194</v>
      </c>
      <c r="AB1303">
        <v>24918</v>
      </c>
      <c r="AD1303" t="s">
        <v>2</v>
      </c>
      <c r="AE1303">
        <v>41</v>
      </c>
      <c r="AF1303">
        <v>14</v>
      </c>
      <c r="AH1303" t="s">
        <v>3389</v>
      </c>
      <c r="AI1303" t="s">
        <v>3388</v>
      </c>
      <c r="AK1303" t="s">
        <v>3387</v>
      </c>
      <c r="AL1303">
        <v>23</v>
      </c>
      <c r="AM1303" s="5">
        <f t="shared" si="163"/>
        <v>1.3529411764705883</v>
      </c>
      <c r="AN1303" s="4">
        <f t="shared" si="164"/>
        <v>2.0491346860592023E-3</v>
      </c>
      <c r="AO1303" s="3"/>
      <c r="AP1303">
        <v>0</v>
      </c>
      <c r="AR1303" t="s">
        <v>1</v>
      </c>
      <c r="AT1303" s="2">
        <v>1.3140000000000001</v>
      </c>
      <c r="AU1303" s="1">
        <f t="shared" si="165"/>
        <v>0.76220279849000061</v>
      </c>
      <c r="AV1303" s="1">
        <f t="shared" si="166"/>
        <v>0.6029772756659777</v>
      </c>
      <c r="AW1303" s="1">
        <f t="shared" si="167"/>
        <v>0.44375175284195462</v>
      </c>
    </row>
    <row r="1304" spans="1:49" x14ac:dyDescent="0.2">
      <c r="A1304">
        <v>1302</v>
      </c>
      <c r="B1304" t="s">
        <v>3386</v>
      </c>
      <c r="C1304" t="s">
        <v>3385</v>
      </c>
      <c r="F1304" t="s">
        <v>3384</v>
      </c>
      <c r="G1304" t="s">
        <v>10</v>
      </c>
      <c r="H1304" t="s">
        <v>9</v>
      </c>
      <c r="I1304" t="s">
        <v>795</v>
      </c>
      <c r="J1304">
        <v>60025278</v>
      </c>
      <c r="K1304" t="s">
        <v>435</v>
      </c>
      <c r="L1304" t="s">
        <v>177</v>
      </c>
      <c r="M1304" t="s">
        <v>71</v>
      </c>
      <c r="N1304">
        <v>4</v>
      </c>
      <c r="O1304" t="s">
        <v>3383</v>
      </c>
      <c r="P1304" t="s">
        <v>3382</v>
      </c>
      <c r="Q1304" t="s">
        <v>434</v>
      </c>
      <c r="R1304" s="7">
        <v>38540</v>
      </c>
      <c r="S1304" s="8">
        <f t="shared" si="160"/>
        <v>2005</v>
      </c>
      <c r="T1304" s="8">
        <v>2005</v>
      </c>
      <c r="U1304" s="8">
        <f t="shared" si="161"/>
        <v>17</v>
      </c>
      <c r="V1304" s="7">
        <v>38540</v>
      </c>
      <c r="W1304" t="s">
        <v>657</v>
      </c>
      <c r="X1304" s="2">
        <v>0.375</v>
      </c>
      <c r="Y1304" s="6">
        <f t="shared" si="162"/>
        <v>1.0010410827260351E-2</v>
      </c>
      <c r="AA1304">
        <v>135194</v>
      </c>
      <c r="AB1304">
        <v>24918</v>
      </c>
      <c r="AD1304" t="s">
        <v>2</v>
      </c>
      <c r="AE1304">
        <v>41</v>
      </c>
      <c r="AF1304">
        <v>14</v>
      </c>
      <c r="AH1304" t="s">
        <v>3381</v>
      </c>
      <c r="AI1304" t="s">
        <v>3380</v>
      </c>
      <c r="AK1304" t="s">
        <v>3379</v>
      </c>
      <c r="AL1304">
        <v>43</v>
      </c>
      <c r="AM1304" s="5">
        <f t="shared" si="163"/>
        <v>2.5294117647058822</v>
      </c>
      <c r="AN1304" s="4">
        <f t="shared" si="164"/>
        <v>3.8309909348063342E-3</v>
      </c>
      <c r="AO1304" s="3"/>
      <c r="AP1304">
        <v>0</v>
      </c>
      <c r="AR1304" t="s">
        <v>1</v>
      </c>
      <c r="AT1304" s="2">
        <v>1.3140000000000001</v>
      </c>
      <c r="AU1304" s="1">
        <f t="shared" si="165"/>
        <v>0.81565848595241464</v>
      </c>
      <c r="AV1304" s="1">
        <f t="shared" si="166"/>
        <v>0.69207008810333426</v>
      </c>
      <c r="AW1304" s="1">
        <f t="shared" si="167"/>
        <v>0.56848169025425399</v>
      </c>
    </row>
    <row r="1305" spans="1:49" x14ac:dyDescent="0.2">
      <c r="A1305">
        <v>1303</v>
      </c>
      <c r="B1305" t="s">
        <v>3378</v>
      </c>
      <c r="C1305" t="s">
        <v>3377</v>
      </c>
      <c r="F1305" t="s">
        <v>3376</v>
      </c>
      <c r="G1305" t="s">
        <v>10</v>
      </c>
      <c r="H1305" t="s">
        <v>9</v>
      </c>
      <c r="I1305" t="s">
        <v>3375</v>
      </c>
      <c r="J1305">
        <v>60001359</v>
      </c>
      <c r="K1305" t="s">
        <v>784</v>
      </c>
      <c r="L1305" t="s">
        <v>783</v>
      </c>
      <c r="M1305" t="s">
        <v>31</v>
      </c>
      <c r="N1305">
        <v>1</v>
      </c>
      <c r="O1305" t="s">
        <v>3374</v>
      </c>
      <c r="P1305">
        <v>6602950238</v>
      </c>
      <c r="Q1305">
        <v>60001359</v>
      </c>
      <c r="R1305" s="7">
        <v>38540</v>
      </c>
      <c r="S1305" s="8">
        <f t="shared" si="160"/>
        <v>2005</v>
      </c>
      <c r="T1305" s="8">
        <v>2005</v>
      </c>
      <c r="U1305" s="8">
        <f t="shared" si="161"/>
        <v>17</v>
      </c>
      <c r="V1305" s="7">
        <v>38540</v>
      </c>
      <c r="W1305" t="s">
        <v>657</v>
      </c>
      <c r="X1305" s="2">
        <v>0.375</v>
      </c>
      <c r="Y1305" s="6">
        <f t="shared" si="162"/>
        <v>1.0010410827260351E-2</v>
      </c>
      <c r="AA1305">
        <v>135194</v>
      </c>
      <c r="AB1305">
        <v>24918</v>
      </c>
      <c r="AD1305" t="s">
        <v>2</v>
      </c>
      <c r="AE1305">
        <v>41</v>
      </c>
      <c r="AF1305">
        <v>14</v>
      </c>
      <c r="AH1305" t="s">
        <v>3373</v>
      </c>
      <c r="AI1305" t="s">
        <v>3372</v>
      </c>
      <c r="AK1305" t="s">
        <v>3371</v>
      </c>
      <c r="AL1305">
        <v>1</v>
      </c>
      <c r="AM1305" s="5">
        <f t="shared" si="163"/>
        <v>5.8823529411764705E-2</v>
      </c>
      <c r="AN1305" s="4">
        <f t="shared" si="164"/>
        <v>8.9092812437356614E-5</v>
      </c>
      <c r="AO1305" s="3"/>
      <c r="AP1305">
        <v>0</v>
      </c>
      <c r="AR1305" t="s">
        <v>1</v>
      </c>
      <c r="AT1305" s="2">
        <v>1.3140000000000001</v>
      </c>
      <c r="AU1305" s="1">
        <f t="shared" si="165"/>
        <v>0.70340154228134533</v>
      </c>
      <c r="AV1305" s="1">
        <f t="shared" si="166"/>
        <v>0.50497518198488534</v>
      </c>
      <c r="AW1305" s="1">
        <f t="shared" si="167"/>
        <v>0.30654882168842545</v>
      </c>
    </row>
    <row r="1306" spans="1:49" x14ac:dyDescent="0.2">
      <c r="A1306">
        <v>1304</v>
      </c>
      <c r="B1306" t="s">
        <v>3370</v>
      </c>
      <c r="C1306" t="s">
        <v>3369</v>
      </c>
      <c r="F1306" t="s">
        <v>3368</v>
      </c>
      <c r="G1306" t="s">
        <v>10</v>
      </c>
      <c r="H1306" t="s">
        <v>9</v>
      </c>
      <c r="I1306" t="s">
        <v>572</v>
      </c>
      <c r="J1306">
        <v>60032144</v>
      </c>
      <c r="K1306" t="s">
        <v>497</v>
      </c>
      <c r="L1306" t="s">
        <v>306</v>
      </c>
      <c r="M1306" t="s">
        <v>305</v>
      </c>
      <c r="N1306">
        <v>3</v>
      </c>
      <c r="O1306" t="s">
        <v>3367</v>
      </c>
      <c r="P1306" t="s">
        <v>3366</v>
      </c>
      <c r="Q1306" t="s">
        <v>575</v>
      </c>
      <c r="R1306" s="7">
        <v>38540</v>
      </c>
      <c r="S1306" s="8">
        <f t="shared" si="160"/>
        <v>2005</v>
      </c>
      <c r="T1306" s="8">
        <v>2005</v>
      </c>
      <c r="U1306" s="8">
        <f t="shared" si="161"/>
        <v>17</v>
      </c>
      <c r="V1306" s="7">
        <v>38540</v>
      </c>
      <c r="W1306" t="s">
        <v>657</v>
      </c>
      <c r="X1306" s="2">
        <v>0.375</v>
      </c>
      <c r="Y1306" s="6">
        <f t="shared" si="162"/>
        <v>1.0010410827260351E-2</v>
      </c>
      <c r="AA1306">
        <v>135194</v>
      </c>
      <c r="AB1306">
        <v>24918</v>
      </c>
      <c r="AD1306" t="s">
        <v>2</v>
      </c>
      <c r="AE1306">
        <v>41</v>
      </c>
      <c r="AF1306">
        <v>14</v>
      </c>
      <c r="AH1306" t="s">
        <v>3365</v>
      </c>
      <c r="AI1306" t="s">
        <v>3364</v>
      </c>
      <c r="AK1306" t="s">
        <v>3363</v>
      </c>
      <c r="AL1306">
        <v>19</v>
      </c>
      <c r="AM1306" s="5">
        <f t="shared" si="163"/>
        <v>1.1176470588235294</v>
      </c>
      <c r="AN1306" s="4">
        <f t="shared" si="164"/>
        <v>1.6927634363097758E-3</v>
      </c>
      <c r="AO1306" s="3"/>
      <c r="AP1306">
        <v>0</v>
      </c>
      <c r="AR1306" t="s">
        <v>1</v>
      </c>
      <c r="AT1306" s="2">
        <v>1.3140000000000001</v>
      </c>
      <c r="AU1306" s="1">
        <f t="shared" si="165"/>
        <v>0.75151166099751787</v>
      </c>
      <c r="AV1306" s="1">
        <f t="shared" si="166"/>
        <v>0.58515871317850643</v>
      </c>
      <c r="AW1306" s="1">
        <f t="shared" si="167"/>
        <v>0.41880576535949482</v>
      </c>
    </row>
    <row r="1307" spans="1:49" x14ac:dyDescent="0.2">
      <c r="A1307">
        <v>1305</v>
      </c>
      <c r="B1307" t="s">
        <v>3362</v>
      </c>
      <c r="C1307" t="s">
        <v>3361</v>
      </c>
      <c r="F1307" t="s">
        <v>3360</v>
      </c>
      <c r="G1307" t="s">
        <v>10</v>
      </c>
      <c r="H1307" t="s">
        <v>9</v>
      </c>
      <c r="I1307" t="s">
        <v>3359</v>
      </c>
      <c r="J1307">
        <v>60015986</v>
      </c>
      <c r="K1307" t="s">
        <v>3358</v>
      </c>
      <c r="L1307" t="s">
        <v>3357</v>
      </c>
      <c r="M1307" t="s">
        <v>202</v>
      </c>
      <c r="N1307">
        <v>6</v>
      </c>
      <c r="O1307" t="s">
        <v>3356</v>
      </c>
      <c r="P1307" t="s">
        <v>3355</v>
      </c>
      <c r="Q1307" t="s">
        <v>3354</v>
      </c>
      <c r="R1307" s="7">
        <v>38540</v>
      </c>
      <c r="S1307" s="8">
        <f t="shared" si="160"/>
        <v>2005</v>
      </c>
      <c r="T1307" s="8">
        <v>2005</v>
      </c>
      <c r="U1307" s="8">
        <f t="shared" si="161"/>
        <v>17</v>
      </c>
      <c r="V1307" s="7">
        <v>38540</v>
      </c>
      <c r="W1307" t="s">
        <v>657</v>
      </c>
      <c r="X1307" s="2">
        <v>0.375</v>
      </c>
      <c r="Y1307" s="6">
        <f t="shared" si="162"/>
        <v>1.0010410827260351E-2</v>
      </c>
      <c r="AA1307">
        <v>135194</v>
      </c>
      <c r="AB1307">
        <v>24918</v>
      </c>
      <c r="AD1307" t="s">
        <v>2</v>
      </c>
      <c r="AE1307">
        <v>41</v>
      </c>
      <c r="AF1307">
        <v>14</v>
      </c>
      <c r="AH1307" t="s">
        <v>3353</v>
      </c>
      <c r="AI1307" t="s">
        <v>3352</v>
      </c>
      <c r="AK1307" t="s">
        <v>3351</v>
      </c>
      <c r="AL1307">
        <v>16</v>
      </c>
      <c r="AM1307" s="5">
        <f t="shared" si="163"/>
        <v>0.94117647058823528</v>
      </c>
      <c r="AN1307" s="4">
        <f t="shared" si="164"/>
        <v>1.4254849989977058E-3</v>
      </c>
      <c r="AO1307" s="3"/>
      <c r="AP1307">
        <v>0</v>
      </c>
      <c r="AR1307" t="s">
        <v>1</v>
      </c>
      <c r="AT1307" s="2">
        <v>1.3140000000000001</v>
      </c>
      <c r="AU1307" s="1">
        <f t="shared" si="165"/>
        <v>0.74349330787815571</v>
      </c>
      <c r="AV1307" s="1">
        <f t="shared" si="166"/>
        <v>0.57179479131290278</v>
      </c>
      <c r="AW1307" s="1">
        <f t="shared" si="167"/>
        <v>0.40009627474764992</v>
      </c>
    </row>
    <row r="1308" spans="1:49" x14ac:dyDescent="0.2">
      <c r="A1308">
        <v>1306</v>
      </c>
      <c r="B1308" t="s">
        <v>3350</v>
      </c>
      <c r="C1308" t="s">
        <v>3349</v>
      </c>
      <c r="F1308" t="s">
        <v>3348</v>
      </c>
      <c r="G1308" t="s">
        <v>10</v>
      </c>
      <c r="H1308" t="s">
        <v>9</v>
      </c>
      <c r="I1308" t="s">
        <v>3347</v>
      </c>
      <c r="J1308">
        <v>60032144</v>
      </c>
      <c r="K1308" t="s">
        <v>497</v>
      </c>
      <c r="L1308" t="s">
        <v>306</v>
      </c>
      <c r="M1308" t="s">
        <v>305</v>
      </c>
      <c r="N1308">
        <v>4</v>
      </c>
      <c r="O1308" t="s">
        <v>3346</v>
      </c>
      <c r="P1308" t="s">
        <v>3345</v>
      </c>
      <c r="Q1308" t="s">
        <v>494</v>
      </c>
      <c r="R1308" s="7">
        <v>38540</v>
      </c>
      <c r="S1308" s="8">
        <f t="shared" si="160"/>
        <v>2005</v>
      </c>
      <c r="T1308" s="8">
        <v>2005</v>
      </c>
      <c r="U1308" s="8">
        <f t="shared" si="161"/>
        <v>17</v>
      </c>
      <c r="V1308" s="7">
        <v>38540</v>
      </c>
      <c r="W1308" t="s">
        <v>657</v>
      </c>
      <c r="X1308" s="2">
        <v>0.375</v>
      </c>
      <c r="Y1308" s="6">
        <f t="shared" si="162"/>
        <v>1.0010410827260351E-2</v>
      </c>
      <c r="AA1308">
        <v>135194</v>
      </c>
      <c r="AB1308">
        <v>24918</v>
      </c>
      <c r="AD1308" t="s">
        <v>2</v>
      </c>
      <c r="AE1308">
        <v>41</v>
      </c>
      <c r="AF1308">
        <v>14</v>
      </c>
      <c r="AH1308" t="s">
        <v>3344</v>
      </c>
      <c r="AI1308" t="s">
        <v>3343</v>
      </c>
      <c r="AK1308" t="s">
        <v>3342</v>
      </c>
      <c r="AL1308">
        <v>260</v>
      </c>
      <c r="AM1308" s="5">
        <f t="shared" si="163"/>
        <v>15.294117647058824</v>
      </c>
      <c r="AN1308" s="4">
        <f t="shared" si="164"/>
        <v>2.316413123371272E-2</v>
      </c>
      <c r="AO1308" s="3"/>
      <c r="AP1308">
        <v>0</v>
      </c>
      <c r="AR1308" t="s">
        <v>1</v>
      </c>
      <c r="AT1308" s="2">
        <v>1.3140000000000001</v>
      </c>
      <c r="AU1308" s="1">
        <f t="shared" si="165"/>
        <v>1.3956526949196062</v>
      </c>
      <c r="AV1308" s="1">
        <f t="shared" si="166"/>
        <v>1.6587271030486537</v>
      </c>
      <c r="AW1308" s="1">
        <f t="shared" si="167"/>
        <v>1.9218015111777009</v>
      </c>
    </row>
    <row r="1309" spans="1:49" x14ac:dyDescent="0.2">
      <c r="A1309">
        <v>1307</v>
      </c>
      <c r="B1309" t="s">
        <v>3341</v>
      </c>
      <c r="C1309" t="s">
        <v>3340</v>
      </c>
      <c r="E1309">
        <v>16001075</v>
      </c>
      <c r="F1309" t="s">
        <v>3339</v>
      </c>
      <c r="G1309" t="s">
        <v>10</v>
      </c>
      <c r="H1309" t="s">
        <v>9</v>
      </c>
      <c r="I1309" t="s">
        <v>3338</v>
      </c>
      <c r="J1309" t="s">
        <v>3337</v>
      </c>
      <c r="K1309" t="s">
        <v>3336</v>
      </c>
      <c r="L1309" t="s">
        <v>3335</v>
      </c>
      <c r="M1309" t="s">
        <v>3334</v>
      </c>
      <c r="N1309">
        <v>10</v>
      </c>
      <c r="O1309" t="s">
        <v>3333</v>
      </c>
      <c r="P1309" t="s">
        <v>3332</v>
      </c>
      <c r="Q1309" t="s">
        <v>3331</v>
      </c>
      <c r="R1309" s="7">
        <v>38540</v>
      </c>
      <c r="S1309" s="8">
        <f t="shared" si="160"/>
        <v>2005</v>
      </c>
      <c r="T1309" s="8">
        <v>2005</v>
      </c>
      <c r="U1309" s="8">
        <f t="shared" si="161"/>
        <v>17</v>
      </c>
      <c r="V1309" s="7">
        <v>38540</v>
      </c>
      <c r="W1309" t="s">
        <v>873</v>
      </c>
      <c r="X1309" s="2">
        <v>15.993</v>
      </c>
      <c r="Y1309" s="6">
        <f t="shared" si="162"/>
        <v>0.42692400096099947</v>
      </c>
      <c r="AA1309">
        <v>280836</v>
      </c>
      <c r="AB1309">
        <v>21206</v>
      </c>
      <c r="AD1309" t="s">
        <v>2</v>
      </c>
      <c r="AE1309">
        <v>436</v>
      </c>
      <c r="AF1309">
        <v>7047</v>
      </c>
      <c r="AH1309" t="s">
        <v>3330</v>
      </c>
      <c r="AI1309" t="s">
        <v>3329</v>
      </c>
      <c r="AK1309" t="s">
        <v>3328</v>
      </c>
      <c r="AL1309">
        <v>476</v>
      </c>
      <c r="AM1309" s="5">
        <f t="shared" si="163"/>
        <v>28</v>
      </c>
      <c r="AN1309" s="4">
        <f t="shared" si="164"/>
        <v>4.2408178720181752E-2</v>
      </c>
      <c r="AO1309" s="3"/>
      <c r="AP1309">
        <v>0</v>
      </c>
      <c r="AQ1309" t="s">
        <v>3327</v>
      </c>
      <c r="AR1309" t="s">
        <v>1</v>
      </c>
      <c r="AS1309" t="s">
        <v>3326</v>
      </c>
      <c r="AT1309" s="2">
        <v>49.962000000000003</v>
      </c>
      <c r="AU1309" s="1">
        <f t="shared" si="165"/>
        <v>31.156925428875411</v>
      </c>
      <c r="AV1309" s="1">
        <f t="shared" si="166"/>
        <v>23.466608984059061</v>
      </c>
      <c r="AW1309" s="1">
        <f t="shared" si="167"/>
        <v>15.776292539242705</v>
      </c>
    </row>
    <row r="1310" spans="1:49" x14ac:dyDescent="0.2">
      <c r="A1310">
        <v>1308</v>
      </c>
      <c r="B1310" t="s">
        <v>3325</v>
      </c>
      <c r="C1310" t="s">
        <v>3324</v>
      </c>
      <c r="E1310">
        <v>15972806</v>
      </c>
      <c r="F1310" t="s">
        <v>3323</v>
      </c>
      <c r="G1310" t="s">
        <v>10</v>
      </c>
      <c r="H1310" t="s">
        <v>9</v>
      </c>
      <c r="I1310" t="s">
        <v>3322</v>
      </c>
      <c r="J1310">
        <v>60018208</v>
      </c>
      <c r="K1310" t="s">
        <v>3321</v>
      </c>
      <c r="L1310" t="s">
        <v>3320</v>
      </c>
      <c r="M1310" t="s">
        <v>38</v>
      </c>
      <c r="N1310">
        <v>4</v>
      </c>
      <c r="O1310" t="s">
        <v>3319</v>
      </c>
      <c r="P1310" t="s">
        <v>3318</v>
      </c>
      <c r="Q1310" t="s">
        <v>3317</v>
      </c>
      <c r="R1310" s="7">
        <v>38538</v>
      </c>
      <c r="S1310" s="8">
        <f t="shared" si="160"/>
        <v>2005</v>
      </c>
      <c r="T1310" s="8">
        <v>2005</v>
      </c>
      <c r="U1310" s="8">
        <f t="shared" si="161"/>
        <v>17</v>
      </c>
      <c r="V1310" s="7">
        <v>38538</v>
      </c>
      <c r="W1310" t="s">
        <v>3316</v>
      </c>
      <c r="X1310" s="2">
        <v>5.0110000000000001</v>
      </c>
      <c r="Y1310" s="6">
        <f t="shared" si="162"/>
        <v>0.13376578308107098</v>
      </c>
      <c r="AA1310">
        <v>278424</v>
      </c>
      <c r="AB1310">
        <v>21121</v>
      </c>
      <c r="AD1310" t="s">
        <v>2</v>
      </c>
      <c r="AE1310">
        <v>102</v>
      </c>
      <c r="AF1310">
        <v>27</v>
      </c>
      <c r="AH1310" t="s">
        <v>3315</v>
      </c>
      <c r="AI1310" t="s">
        <v>3314</v>
      </c>
      <c r="AJ1310" t="s">
        <v>3313</v>
      </c>
      <c r="AK1310" t="s">
        <v>3312</v>
      </c>
      <c r="AL1310">
        <v>193</v>
      </c>
      <c r="AM1310" s="5">
        <f t="shared" si="163"/>
        <v>11.352941176470589</v>
      </c>
      <c r="AN1310" s="4">
        <f t="shared" si="164"/>
        <v>1.7194912800409828E-2</v>
      </c>
      <c r="AO1310" s="3"/>
      <c r="AP1310">
        <v>1</v>
      </c>
      <c r="AR1310" t="s">
        <v>1</v>
      </c>
      <c r="AT1310" s="2" t="s">
        <v>0</v>
      </c>
      <c r="AU1310" s="1">
        <f t="shared" si="165"/>
        <v>9.8794521996872628</v>
      </c>
      <c r="AV1310" s="1">
        <f t="shared" si="166"/>
        <v>7.5480347940740407</v>
      </c>
      <c r="AW1310" s="1">
        <f t="shared" si="167"/>
        <v>5.2166173884608176</v>
      </c>
    </row>
    <row r="1311" spans="1:49" x14ac:dyDescent="0.2">
      <c r="A1311">
        <v>1309</v>
      </c>
      <c r="B1311" t="s">
        <v>3311</v>
      </c>
      <c r="C1311" t="s">
        <v>3310</v>
      </c>
      <c r="F1311" t="s">
        <v>3309</v>
      </c>
      <c r="G1311" t="s">
        <v>10</v>
      </c>
      <c r="H1311" t="s">
        <v>9</v>
      </c>
      <c r="I1311" t="s">
        <v>3308</v>
      </c>
      <c r="J1311">
        <v>60032144</v>
      </c>
      <c r="K1311" t="s">
        <v>497</v>
      </c>
      <c r="L1311" t="s">
        <v>306</v>
      </c>
      <c r="M1311" t="s">
        <v>305</v>
      </c>
      <c r="N1311">
        <v>3</v>
      </c>
      <c r="O1311" t="s">
        <v>3307</v>
      </c>
      <c r="P1311" t="s">
        <v>3306</v>
      </c>
      <c r="Q1311" t="s">
        <v>575</v>
      </c>
      <c r="R1311" s="7">
        <v>38538</v>
      </c>
      <c r="S1311" s="8">
        <f t="shared" si="160"/>
        <v>2005</v>
      </c>
      <c r="T1311" s="8">
        <v>2005</v>
      </c>
      <c r="U1311" s="8">
        <f t="shared" si="161"/>
        <v>17</v>
      </c>
      <c r="V1311" s="7">
        <v>38538</v>
      </c>
      <c r="W1311" t="s">
        <v>643</v>
      </c>
      <c r="X1311" s="2">
        <v>0.30399999999999999</v>
      </c>
      <c r="Y1311" s="6">
        <f t="shared" si="162"/>
        <v>8.115106377299057E-3</v>
      </c>
      <c r="AA1311">
        <v>8952477</v>
      </c>
      <c r="AB1311">
        <v>12250</v>
      </c>
      <c r="AD1311" t="s">
        <v>2</v>
      </c>
      <c r="AE1311">
        <v>46</v>
      </c>
      <c r="AF1311">
        <v>1</v>
      </c>
      <c r="AH1311" s="9">
        <v>44351</v>
      </c>
      <c r="AI1311" t="s">
        <v>3305</v>
      </c>
      <c r="AJ1311" t="s">
        <v>3304</v>
      </c>
      <c r="AK1311" t="s">
        <v>3303</v>
      </c>
      <c r="AL1311">
        <v>5</v>
      </c>
      <c r="AM1311" s="5">
        <f t="shared" si="163"/>
        <v>0.29411764705882354</v>
      </c>
      <c r="AN1311" s="4">
        <f t="shared" si="164"/>
        <v>4.4546406218678308E-4</v>
      </c>
      <c r="AO1311" s="3"/>
      <c r="AP1311">
        <v>0</v>
      </c>
      <c r="AR1311" t="s">
        <v>1</v>
      </c>
      <c r="AT1311" s="2" t="s">
        <v>0</v>
      </c>
      <c r="AU1311" s="1">
        <f t="shared" si="165"/>
        <v>0.58142136827653745</v>
      </c>
      <c r="AV1311" s="1">
        <f t="shared" si="166"/>
        <v>0.42802852197429198</v>
      </c>
      <c r="AW1311" s="1">
        <f t="shared" si="167"/>
        <v>0.2746356756720465</v>
      </c>
    </row>
    <row r="1312" spans="1:49" x14ac:dyDescent="0.2">
      <c r="A1312">
        <v>1310</v>
      </c>
      <c r="B1312" t="s">
        <v>3302</v>
      </c>
      <c r="C1312" t="s">
        <v>3301</v>
      </c>
      <c r="F1312" t="s">
        <v>3300</v>
      </c>
      <c r="G1312" t="s">
        <v>10</v>
      </c>
      <c r="H1312" t="s">
        <v>9</v>
      </c>
      <c r="I1312" t="s">
        <v>3299</v>
      </c>
      <c r="J1312">
        <v>100327651</v>
      </c>
      <c r="K1312" t="s">
        <v>3298</v>
      </c>
      <c r="L1312" t="s">
        <v>177</v>
      </c>
      <c r="M1312" t="s">
        <v>71</v>
      </c>
      <c r="N1312">
        <v>3</v>
      </c>
      <c r="O1312" t="s">
        <v>3297</v>
      </c>
      <c r="P1312" t="s">
        <v>3296</v>
      </c>
      <c r="Q1312" t="s">
        <v>3295</v>
      </c>
      <c r="R1312" s="7">
        <v>38538</v>
      </c>
      <c r="S1312" s="8">
        <f t="shared" si="160"/>
        <v>2005</v>
      </c>
      <c r="T1312" s="8">
        <v>2005</v>
      </c>
      <c r="U1312" s="8">
        <f t="shared" si="161"/>
        <v>17</v>
      </c>
      <c r="V1312" s="7">
        <v>38538</v>
      </c>
      <c r="W1312" t="s">
        <v>643</v>
      </c>
      <c r="X1312" s="2">
        <v>0.30399999999999999</v>
      </c>
      <c r="Y1312" s="6">
        <f t="shared" si="162"/>
        <v>8.115106377299057E-3</v>
      </c>
      <c r="AA1312">
        <v>8952477</v>
      </c>
      <c r="AB1312">
        <v>12250</v>
      </c>
      <c r="AD1312" t="s">
        <v>2</v>
      </c>
      <c r="AE1312">
        <v>46</v>
      </c>
      <c r="AF1312">
        <v>1</v>
      </c>
      <c r="AH1312" t="s">
        <v>3294</v>
      </c>
      <c r="AI1312" t="s">
        <v>3293</v>
      </c>
      <c r="AJ1312" t="s">
        <v>3292</v>
      </c>
      <c r="AK1312" t="s">
        <v>3291</v>
      </c>
      <c r="AL1312">
        <v>14</v>
      </c>
      <c r="AM1312" s="5">
        <f t="shared" si="163"/>
        <v>0.82352941176470584</v>
      </c>
      <c r="AN1312" s="4">
        <f t="shared" si="164"/>
        <v>1.2472993741229927E-3</v>
      </c>
      <c r="AO1312" s="3"/>
      <c r="AP1312">
        <v>0</v>
      </c>
      <c r="AR1312" t="s">
        <v>1</v>
      </c>
      <c r="AT1312" s="2" t="s">
        <v>0</v>
      </c>
      <c r="AU1312" s="1">
        <f t="shared" si="165"/>
        <v>0.60547642763462373</v>
      </c>
      <c r="AV1312" s="1">
        <f t="shared" si="166"/>
        <v>0.46812028757110252</v>
      </c>
      <c r="AW1312" s="1">
        <f t="shared" si="167"/>
        <v>0.33076414750758121</v>
      </c>
    </row>
    <row r="1313" spans="1:49" x14ac:dyDescent="0.2">
      <c r="A1313">
        <v>1311</v>
      </c>
      <c r="B1313" t="s">
        <v>3290</v>
      </c>
      <c r="C1313" t="s">
        <v>3289</v>
      </c>
      <c r="F1313" t="s">
        <v>3288</v>
      </c>
      <c r="G1313" t="s">
        <v>10</v>
      </c>
      <c r="H1313" t="s">
        <v>9</v>
      </c>
      <c r="I1313" t="s">
        <v>1258</v>
      </c>
      <c r="J1313">
        <v>60029738</v>
      </c>
      <c r="K1313" t="s">
        <v>545</v>
      </c>
      <c r="L1313" t="s">
        <v>544</v>
      </c>
      <c r="M1313" t="s">
        <v>31</v>
      </c>
      <c r="N1313">
        <v>2</v>
      </c>
      <c r="O1313" t="s">
        <v>1440</v>
      </c>
      <c r="P1313" t="s">
        <v>1439</v>
      </c>
      <c r="Q1313" t="s">
        <v>732</v>
      </c>
      <c r="R1313" s="7">
        <v>38538</v>
      </c>
      <c r="S1313" s="8">
        <f t="shared" si="160"/>
        <v>2005</v>
      </c>
      <c r="T1313" s="8">
        <v>2005</v>
      </c>
      <c r="U1313" s="8">
        <f t="shared" si="161"/>
        <v>17</v>
      </c>
      <c r="V1313" s="7">
        <v>38538</v>
      </c>
      <c r="W1313" t="s">
        <v>643</v>
      </c>
      <c r="X1313" s="2">
        <v>0.30399999999999999</v>
      </c>
      <c r="Y1313" s="6">
        <f t="shared" si="162"/>
        <v>8.115106377299057E-3</v>
      </c>
      <c r="AA1313">
        <v>8952477</v>
      </c>
      <c r="AB1313">
        <v>12250</v>
      </c>
      <c r="AD1313" t="s">
        <v>2</v>
      </c>
      <c r="AE1313">
        <v>46</v>
      </c>
      <c r="AF1313">
        <v>1</v>
      </c>
      <c r="AH1313" s="10">
        <v>42309</v>
      </c>
      <c r="AI1313" t="s">
        <v>3287</v>
      </c>
      <c r="AJ1313" t="s">
        <v>3286</v>
      </c>
      <c r="AK1313" t="s">
        <v>3285</v>
      </c>
      <c r="AL1313">
        <v>14</v>
      </c>
      <c r="AM1313" s="5">
        <f t="shared" si="163"/>
        <v>0.82352941176470584</v>
      </c>
      <c r="AN1313" s="4">
        <f t="shared" si="164"/>
        <v>1.2472993741229927E-3</v>
      </c>
      <c r="AO1313" s="3"/>
      <c r="AP1313">
        <v>0</v>
      </c>
      <c r="AR1313" t="s">
        <v>1</v>
      </c>
      <c r="AT1313" s="2" t="s">
        <v>0</v>
      </c>
      <c r="AU1313" s="1">
        <f t="shared" si="165"/>
        <v>0.60547642763462373</v>
      </c>
      <c r="AV1313" s="1">
        <f t="shared" si="166"/>
        <v>0.46812028757110252</v>
      </c>
      <c r="AW1313" s="1">
        <f t="shared" si="167"/>
        <v>0.33076414750758121</v>
      </c>
    </row>
    <row r="1314" spans="1:49" x14ac:dyDescent="0.2">
      <c r="A1314">
        <v>1312</v>
      </c>
      <c r="B1314" t="s">
        <v>3284</v>
      </c>
      <c r="C1314" t="s">
        <v>3283</v>
      </c>
      <c r="F1314" t="s">
        <v>3282</v>
      </c>
      <c r="G1314" t="s">
        <v>10</v>
      </c>
      <c r="H1314" t="s">
        <v>9</v>
      </c>
      <c r="I1314" t="s">
        <v>3281</v>
      </c>
      <c r="J1314">
        <v>60003965</v>
      </c>
      <c r="K1314" t="s">
        <v>3280</v>
      </c>
      <c r="L1314" t="s">
        <v>1319</v>
      </c>
      <c r="M1314" t="s">
        <v>92</v>
      </c>
      <c r="N1314">
        <v>3</v>
      </c>
      <c r="O1314" t="s">
        <v>3279</v>
      </c>
      <c r="P1314" t="s">
        <v>3278</v>
      </c>
      <c r="Q1314" t="s">
        <v>3277</v>
      </c>
      <c r="R1314" s="7">
        <v>38538</v>
      </c>
      <c r="S1314" s="8">
        <f t="shared" si="160"/>
        <v>2005</v>
      </c>
      <c r="T1314" s="8">
        <v>2005</v>
      </c>
      <c r="U1314" s="8">
        <f t="shared" si="161"/>
        <v>17</v>
      </c>
      <c r="V1314" s="7">
        <v>38538</v>
      </c>
      <c r="W1314" t="s">
        <v>643</v>
      </c>
      <c r="X1314" s="2">
        <v>0.30399999999999999</v>
      </c>
      <c r="Y1314" s="6">
        <f t="shared" si="162"/>
        <v>8.115106377299057E-3</v>
      </c>
      <c r="AA1314">
        <v>8952477</v>
      </c>
      <c r="AB1314">
        <v>12250</v>
      </c>
      <c r="AD1314" t="s">
        <v>2</v>
      </c>
      <c r="AE1314">
        <v>46</v>
      </c>
      <c r="AF1314">
        <v>1</v>
      </c>
      <c r="AH1314" s="9">
        <v>44506</v>
      </c>
      <c r="AI1314" t="s">
        <v>3276</v>
      </c>
      <c r="AJ1314" t="s">
        <v>3275</v>
      </c>
      <c r="AK1314" t="s">
        <v>3274</v>
      </c>
      <c r="AL1314">
        <v>22</v>
      </c>
      <c r="AM1314" s="5">
        <f t="shared" si="163"/>
        <v>1.2941176470588236</v>
      </c>
      <c r="AN1314" s="4">
        <f t="shared" si="164"/>
        <v>1.9600418736218455E-3</v>
      </c>
      <c r="AO1314" s="3"/>
      <c r="AP1314">
        <v>0</v>
      </c>
      <c r="AR1314" t="s">
        <v>1</v>
      </c>
      <c r="AT1314" s="2" t="s">
        <v>0</v>
      </c>
      <c r="AU1314" s="1">
        <f t="shared" si="165"/>
        <v>0.62685870261958931</v>
      </c>
      <c r="AV1314" s="1">
        <f t="shared" si="166"/>
        <v>0.50375741254604511</v>
      </c>
      <c r="AW1314" s="1">
        <f t="shared" si="167"/>
        <v>0.38065612247250091</v>
      </c>
    </row>
    <row r="1315" spans="1:49" x14ac:dyDescent="0.2">
      <c r="A1315">
        <v>1313</v>
      </c>
      <c r="B1315" t="s">
        <v>3273</v>
      </c>
      <c r="C1315" t="s">
        <v>3272</v>
      </c>
      <c r="F1315" t="s">
        <v>3271</v>
      </c>
      <c r="G1315" t="s">
        <v>10</v>
      </c>
      <c r="H1315" t="s">
        <v>9</v>
      </c>
      <c r="I1315" t="s">
        <v>1201</v>
      </c>
      <c r="J1315">
        <v>60010491</v>
      </c>
      <c r="K1315" t="s">
        <v>219</v>
      </c>
      <c r="L1315" t="s">
        <v>218</v>
      </c>
      <c r="M1315" t="s">
        <v>38</v>
      </c>
      <c r="N1315">
        <v>3</v>
      </c>
      <c r="O1315" t="s">
        <v>1200</v>
      </c>
      <c r="P1315" t="s">
        <v>1199</v>
      </c>
      <c r="Q1315" t="s">
        <v>921</v>
      </c>
      <c r="R1315" s="7">
        <v>38538</v>
      </c>
      <c r="S1315" s="8">
        <f t="shared" si="160"/>
        <v>2005</v>
      </c>
      <c r="T1315" s="8">
        <v>2005</v>
      </c>
      <c r="U1315" s="8">
        <f t="shared" si="161"/>
        <v>17</v>
      </c>
      <c r="V1315" s="7">
        <v>38538</v>
      </c>
      <c r="W1315" t="s">
        <v>643</v>
      </c>
      <c r="X1315" s="2">
        <v>0.30399999999999999</v>
      </c>
      <c r="Y1315" s="6">
        <f t="shared" si="162"/>
        <v>8.115106377299057E-3</v>
      </c>
      <c r="AA1315">
        <v>8952477</v>
      </c>
      <c r="AB1315">
        <v>12250</v>
      </c>
      <c r="AD1315" t="s">
        <v>2</v>
      </c>
      <c r="AE1315">
        <v>46</v>
      </c>
      <c r="AF1315">
        <v>1</v>
      </c>
      <c r="AH1315" t="s">
        <v>3270</v>
      </c>
      <c r="AI1315" t="s">
        <v>3269</v>
      </c>
      <c r="AJ1315" t="s">
        <v>1198</v>
      </c>
      <c r="AK1315" t="s">
        <v>3268</v>
      </c>
      <c r="AL1315">
        <v>10</v>
      </c>
      <c r="AM1315" s="5">
        <f t="shared" si="163"/>
        <v>0.58823529411764708</v>
      </c>
      <c r="AN1315" s="4">
        <f t="shared" si="164"/>
        <v>8.9092812437356617E-4</v>
      </c>
      <c r="AO1315" s="3"/>
      <c r="AP1315">
        <v>0</v>
      </c>
      <c r="AR1315" t="s">
        <v>1</v>
      </c>
      <c r="AT1315" s="2" t="s">
        <v>0</v>
      </c>
      <c r="AU1315" s="1">
        <f t="shared" si="165"/>
        <v>0.59478529014214088</v>
      </c>
      <c r="AV1315" s="1">
        <f t="shared" si="166"/>
        <v>0.45030172508363114</v>
      </c>
      <c r="AW1315" s="1">
        <f t="shared" si="167"/>
        <v>0.30581816002512135</v>
      </c>
    </row>
    <row r="1316" spans="1:49" x14ac:dyDescent="0.2">
      <c r="A1316">
        <v>1314</v>
      </c>
      <c r="B1316" t="s">
        <v>3267</v>
      </c>
      <c r="C1316" t="s">
        <v>3266</v>
      </c>
      <c r="F1316" t="s">
        <v>3265</v>
      </c>
      <c r="G1316" t="s">
        <v>10</v>
      </c>
      <c r="H1316" t="s">
        <v>9</v>
      </c>
      <c r="I1316" t="s">
        <v>3264</v>
      </c>
      <c r="J1316" t="s">
        <v>3263</v>
      </c>
      <c r="K1316" t="s">
        <v>3262</v>
      </c>
      <c r="L1316" t="s">
        <v>3261</v>
      </c>
      <c r="M1316" t="s">
        <v>249</v>
      </c>
      <c r="N1316">
        <v>6</v>
      </c>
      <c r="O1316" t="s">
        <v>3260</v>
      </c>
      <c r="P1316" t="s">
        <v>3259</v>
      </c>
      <c r="Q1316" t="s">
        <v>3258</v>
      </c>
      <c r="R1316" s="7">
        <v>38538</v>
      </c>
      <c r="S1316" s="8">
        <f t="shared" si="160"/>
        <v>2005</v>
      </c>
      <c r="T1316" s="8">
        <v>2005</v>
      </c>
      <c r="U1316" s="8">
        <f t="shared" si="161"/>
        <v>17</v>
      </c>
      <c r="V1316" s="7">
        <v>38538</v>
      </c>
      <c r="W1316" t="s">
        <v>643</v>
      </c>
      <c r="X1316" s="2">
        <v>0.30399999999999999</v>
      </c>
      <c r="Y1316" s="6">
        <f t="shared" si="162"/>
        <v>8.115106377299057E-3</v>
      </c>
      <c r="AA1316">
        <v>8952477</v>
      </c>
      <c r="AB1316">
        <v>12250</v>
      </c>
      <c r="AD1316" t="s">
        <v>2</v>
      </c>
      <c r="AE1316">
        <v>46</v>
      </c>
      <c r="AF1316">
        <v>1</v>
      </c>
      <c r="AH1316" t="s">
        <v>3257</v>
      </c>
      <c r="AI1316" t="s">
        <v>3256</v>
      </c>
      <c r="AJ1316" t="s">
        <v>3255</v>
      </c>
      <c r="AK1316" t="s">
        <v>3254</v>
      </c>
      <c r="AL1316">
        <v>26</v>
      </c>
      <c r="AM1316" s="5">
        <f t="shared" si="163"/>
        <v>1.5294117647058822</v>
      </c>
      <c r="AN1316" s="4">
        <f t="shared" si="164"/>
        <v>2.3164131233712718E-3</v>
      </c>
      <c r="AO1316" s="3"/>
      <c r="AP1316">
        <v>0</v>
      </c>
      <c r="AR1316" t="s">
        <v>1</v>
      </c>
      <c r="AT1316" s="2" t="s">
        <v>0</v>
      </c>
      <c r="AU1316" s="1">
        <f t="shared" si="165"/>
        <v>0.63754984011207216</v>
      </c>
      <c r="AV1316" s="1">
        <f t="shared" si="166"/>
        <v>0.52157597503351638</v>
      </c>
      <c r="AW1316" s="1">
        <f t="shared" si="167"/>
        <v>0.40560210995496071</v>
      </c>
    </row>
    <row r="1317" spans="1:49" x14ac:dyDescent="0.2">
      <c r="A1317">
        <v>1315</v>
      </c>
      <c r="B1317" t="s">
        <v>3253</v>
      </c>
      <c r="C1317" t="s">
        <v>3252</v>
      </c>
      <c r="F1317" t="s">
        <v>3251</v>
      </c>
      <c r="G1317" t="s">
        <v>10</v>
      </c>
      <c r="H1317" t="s">
        <v>9</v>
      </c>
      <c r="I1317" t="s">
        <v>3250</v>
      </c>
      <c r="J1317" t="s">
        <v>3249</v>
      </c>
      <c r="K1317" t="s">
        <v>3248</v>
      </c>
      <c r="L1317" t="s">
        <v>3247</v>
      </c>
      <c r="M1317" t="s">
        <v>3246</v>
      </c>
      <c r="N1317">
        <v>5</v>
      </c>
      <c r="O1317" t="s">
        <v>3245</v>
      </c>
      <c r="P1317" t="s">
        <v>3244</v>
      </c>
      <c r="Q1317" t="s">
        <v>3243</v>
      </c>
      <c r="R1317" s="7">
        <v>38538</v>
      </c>
      <c r="S1317" s="8">
        <f t="shared" si="160"/>
        <v>2005</v>
      </c>
      <c r="T1317" s="8">
        <v>2005</v>
      </c>
      <c r="U1317" s="8">
        <f t="shared" si="161"/>
        <v>17</v>
      </c>
      <c r="V1317" s="7">
        <v>38538</v>
      </c>
      <c r="W1317" t="s">
        <v>643</v>
      </c>
      <c r="X1317" s="2">
        <v>0.30399999999999999</v>
      </c>
      <c r="Y1317" s="6">
        <f t="shared" si="162"/>
        <v>8.115106377299057E-3</v>
      </c>
      <c r="AA1317">
        <v>8952477</v>
      </c>
      <c r="AB1317">
        <v>12250</v>
      </c>
      <c r="AD1317" t="s">
        <v>2</v>
      </c>
      <c r="AE1317">
        <v>46</v>
      </c>
      <c r="AF1317">
        <v>1</v>
      </c>
      <c r="AH1317" t="s">
        <v>3242</v>
      </c>
      <c r="AI1317" t="s">
        <v>3241</v>
      </c>
      <c r="AJ1317" t="s">
        <v>3240</v>
      </c>
      <c r="AK1317" t="s">
        <v>3239</v>
      </c>
      <c r="AL1317">
        <v>7</v>
      </c>
      <c r="AM1317" s="5">
        <f t="shared" si="163"/>
        <v>0.41176470588235292</v>
      </c>
      <c r="AN1317" s="4">
        <f t="shared" si="164"/>
        <v>6.2364968706149634E-4</v>
      </c>
      <c r="AO1317" s="3"/>
      <c r="AP1317">
        <v>0</v>
      </c>
      <c r="AR1317" t="s">
        <v>1</v>
      </c>
      <c r="AT1317" s="2" t="s">
        <v>0</v>
      </c>
      <c r="AU1317" s="1">
        <f t="shared" si="165"/>
        <v>0.58676693702277882</v>
      </c>
      <c r="AV1317" s="1">
        <f t="shared" si="166"/>
        <v>0.43693780321802766</v>
      </c>
      <c r="AW1317" s="1">
        <f t="shared" si="167"/>
        <v>0.28710866941327645</v>
      </c>
    </row>
    <row r="1318" spans="1:49" x14ac:dyDescent="0.2">
      <c r="A1318">
        <v>1316</v>
      </c>
      <c r="B1318" t="s">
        <v>3238</v>
      </c>
      <c r="C1318" t="s">
        <v>3237</v>
      </c>
      <c r="F1318" t="s">
        <v>3236</v>
      </c>
      <c r="G1318" t="s">
        <v>10</v>
      </c>
      <c r="H1318" t="s">
        <v>9</v>
      </c>
      <c r="I1318" t="s">
        <v>160</v>
      </c>
      <c r="J1318" t="s">
        <v>1061</v>
      </c>
      <c r="K1318" t="s">
        <v>1060</v>
      </c>
      <c r="L1318" t="s">
        <v>1012</v>
      </c>
      <c r="M1318" t="s">
        <v>101</v>
      </c>
      <c r="N1318">
        <v>3</v>
      </c>
      <c r="O1318" t="s">
        <v>3235</v>
      </c>
      <c r="P1318" t="s">
        <v>3234</v>
      </c>
      <c r="Q1318" t="s">
        <v>1059</v>
      </c>
      <c r="R1318" s="7">
        <v>38538</v>
      </c>
      <c r="S1318" s="8">
        <f t="shared" si="160"/>
        <v>2005</v>
      </c>
      <c r="T1318" s="8">
        <v>2005</v>
      </c>
      <c r="U1318" s="8">
        <f t="shared" si="161"/>
        <v>17</v>
      </c>
      <c r="V1318" s="7">
        <v>38538</v>
      </c>
      <c r="W1318" t="s">
        <v>643</v>
      </c>
      <c r="X1318" s="2">
        <v>0.30399999999999999</v>
      </c>
      <c r="Y1318" s="6">
        <f t="shared" si="162"/>
        <v>8.115106377299057E-3</v>
      </c>
      <c r="AA1318">
        <v>8952477</v>
      </c>
      <c r="AB1318">
        <v>12250</v>
      </c>
      <c r="AD1318" t="s">
        <v>2</v>
      </c>
      <c r="AE1318">
        <v>46</v>
      </c>
      <c r="AF1318">
        <v>1</v>
      </c>
      <c r="AH1318" t="s">
        <v>656</v>
      </c>
      <c r="AI1318" t="s">
        <v>3233</v>
      </c>
      <c r="AJ1318" t="s">
        <v>3232</v>
      </c>
      <c r="AK1318" t="s">
        <v>3231</v>
      </c>
      <c r="AL1318">
        <v>2</v>
      </c>
      <c r="AM1318" s="5">
        <f t="shared" si="163"/>
        <v>0.11764705882352941</v>
      </c>
      <c r="AN1318" s="4">
        <f t="shared" si="164"/>
        <v>1.7818562487471323E-4</v>
      </c>
      <c r="AO1318" s="3"/>
      <c r="AP1318">
        <v>0</v>
      </c>
      <c r="AR1318" t="s">
        <v>1</v>
      </c>
      <c r="AT1318" s="2" t="s">
        <v>0</v>
      </c>
      <c r="AU1318" s="1">
        <f t="shared" si="165"/>
        <v>0.5734030151571754</v>
      </c>
      <c r="AV1318" s="1">
        <f t="shared" si="166"/>
        <v>0.41466460010868855</v>
      </c>
      <c r="AW1318" s="1">
        <f t="shared" si="167"/>
        <v>0.25592618506020165</v>
      </c>
    </row>
    <row r="1319" spans="1:49" x14ac:dyDescent="0.2">
      <c r="A1319">
        <v>1317</v>
      </c>
      <c r="B1319" t="s">
        <v>3230</v>
      </c>
      <c r="C1319" t="s">
        <v>3229</v>
      </c>
      <c r="F1319" t="s">
        <v>3228</v>
      </c>
      <c r="G1319" t="s">
        <v>10</v>
      </c>
      <c r="H1319" t="s">
        <v>9</v>
      </c>
      <c r="I1319" t="s">
        <v>1178</v>
      </c>
      <c r="J1319">
        <v>60116768</v>
      </c>
      <c r="K1319" t="s">
        <v>1177</v>
      </c>
      <c r="L1319" t="s">
        <v>158</v>
      </c>
      <c r="M1319" t="s">
        <v>42</v>
      </c>
      <c r="N1319">
        <v>4</v>
      </c>
      <c r="O1319" t="s">
        <v>3227</v>
      </c>
      <c r="P1319" t="s">
        <v>3226</v>
      </c>
      <c r="Q1319" t="s">
        <v>3225</v>
      </c>
      <c r="R1319" s="7">
        <v>38538</v>
      </c>
      <c r="S1319" s="8">
        <f t="shared" si="160"/>
        <v>2005</v>
      </c>
      <c r="T1319" s="8">
        <v>2005</v>
      </c>
      <c r="U1319" s="8">
        <f t="shared" si="161"/>
        <v>17</v>
      </c>
      <c r="V1319" s="7">
        <v>38538</v>
      </c>
      <c r="W1319" t="s">
        <v>643</v>
      </c>
      <c r="X1319" s="2">
        <v>0.30399999999999999</v>
      </c>
      <c r="Y1319" s="6">
        <f t="shared" si="162"/>
        <v>8.115106377299057E-3</v>
      </c>
      <c r="AA1319">
        <v>8952477</v>
      </c>
      <c r="AB1319">
        <v>12250</v>
      </c>
      <c r="AD1319" t="s">
        <v>2</v>
      </c>
      <c r="AE1319">
        <v>46</v>
      </c>
      <c r="AF1319">
        <v>1</v>
      </c>
      <c r="AH1319" t="s">
        <v>3224</v>
      </c>
      <c r="AI1319" t="s">
        <v>3223</v>
      </c>
      <c r="AJ1319" t="s">
        <v>3222</v>
      </c>
      <c r="AK1319" t="s">
        <v>3221</v>
      </c>
      <c r="AL1319">
        <v>30</v>
      </c>
      <c r="AM1319" s="5">
        <f t="shared" si="163"/>
        <v>1.7647058823529411</v>
      </c>
      <c r="AN1319" s="4">
        <f t="shared" si="164"/>
        <v>2.6727843731206985E-3</v>
      </c>
      <c r="AO1319" s="3"/>
      <c r="AP1319">
        <v>0</v>
      </c>
      <c r="AR1319" t="s">
        <v>1</v>
      </c>
      <c r="AT1319" s="2" t="s">
        <v>0</v>
      </c>
      <c r="AU1319" s="1">
        <f t="shared" si="165"/>
        <v>0.6482409776045549</v>
      </c>
      <c r="AV1319" s="1">
        <f t="shared" si="166"/>
        <v>0.53939453752098776</v>
      </c>
      <c r="AW1319" s="1">
        <f t="shared" si="167"/>
        <v>0.43054809743742056</v>
      </c>
    </row>
    <row r="1320" spans="1:49" x14ac:dyDescent="0.2">
      <c r="A1320">
        <v>1318</v>
      </c>
      <c r="B1320" t="s">
        <v>3220</v>
      </c>
      <c r="C1320" t="s">
        <v>3219</v>
      </c>
      <c r="F1320" t="s">
        <v>3218</v>
      </c>
      <c r="G1320" t="s">
        <v>10</v>
      </c>
      <c r="H1320" t="s">
        <v>9</v>
      </c>
      <c r="I1320" t="s">
        <v>3217</v>
      </c>
      <c r="J1320">
        <v>60026714</v>
      </c>
      <c r="K1320" t="s">
        <v>3216</v>
      </c>
      <c r="L1320" t="s">
        <v>3215</v>
      </c>
      <c r="M1320" t="s">
        <v>82</v>
      </c>
      <c r="N1320">
        <v>2</v>
      </c>
      <c r="O1320" t="s">
        <v>3214</v>
      </c>
      <c r="P1320" t="s">
        <v>3213</v>
      </c>
      <c r="Q1320" t="s">
        <v>3212</v>
      </c>
      <c r="R1320" s="7">
        <v>38538</v>
      </c>
      <c r="S1320" s="8">
        <f t="shared" si="160"/>
        <v>2005</v>
      </c>
      <c r="T1320" s="8">
        <v>2005</v>
      </c>
      <c r="U1320" s="8">
        <f t="shared" si="161"/>
        <v>17</v>
      </c>
      <c r="V1320" s="7">
        <v>38538</v>
      </c>
      <c r="W1320" t="s">
        <v>643</v>
      </c>
      <c r="X1320" s="2">
        <v>0.30399999999999999</v>
      </c>
      <c r="Y1320" s="6">
        <f t="shared" si="162"/>
        <v>8.115106377299057E-3</v>
      </c>
      <c r="AA1320">
        <v>8952477</v>
      </c>
      <c r="AB1320">
        <v>12250</v>
      </c>
      <c r="AD1320" t="s">
        <v>2</v>
      </c>
      <c r="AE1320">
        <v>46</v>
      </c>
      <c r="AF1320">
        <v>1</v>
      </c>
      <c r="AH1320" t="s">
        <v>3211</v>
      </c>
      <c r="AI1320" t="s">
        <v>3210</v>
      </c>
      <c r="AJ1320" t="s">
        <v>3209</v>
      </c>
      <c r="AK1320" t="s">
        <v>3208</v>
      </c>
      <c r="AL1320">
        <v>4</v>
      </c>
      <c r="AM1320" s="5">
        <f t="shared" si="163"/>
        <v>0.23529411764705882</v>
      </c>
      <c r="AN1320" s="4">
        <f t="shared" si="164"/>
        <v>3.5637124974942646E-4</v>
      </c>
      <c r="AO1320" s="3"/>
      <c r="AP1320">
        <v>0</v>
      </c>
      <c r="AR1320" t="s">
        <v>1</v>
      </c>
      <c r="AT1320" s="2" t="s">
        <v>0</v>
      </c>
      <c r="AU1320" s="1">
        <f t="shared" si="165"/>
        <v>0.57874858390341666</v>
      </c>
      <c r="AV1320" s="1">
        <f t="shared" si="166"/>
        <v>0.42357388135242419</v>
      </c>
      <c r="AW1320" s="1">
        <f t="shared" si="167"/>
        <v>0.2683991788014316</v>
      </c>
    </row>
    <row r="1321" spans="1:49" x14ac:dyDescent="0.2">
      <c r="A1321">
        <v>1319</v>
      </c>
      <c r="B1321" t="s">
        <v>3207</v>
      </c>
      <c r="C1321" t="s">
        <v>3206</v>
      </c>
      <c r="F1321" t="s">
        <v>3205</v>
      </c>
      <c r="G1321" t="s">
        <v>10</v>
      </c>
      <c r="H1321" t="s">
        <v>9</v>
      </c>
      <c r="I1321" t="s">
        <v>1410</v>
      </c>
      <c r="J1321">
        <v>60022144</v>
      </c>
      <c r="K1321" t="s">
        <v>1409</v>
      </c>
      <c r="L1321" t="s">
        <v>1408</v>
      </c>
      <c r="M1321" t="s">
        <v>38</v>
      </c>
      <c r="N1321">
        <v>3</v>
      </c>
      <c r="O1321" t="s">
        <v>3204</v>
      </c>
      <c r="P1321" t="s">
        <v>3203</v>
      </c>
      <c r="Q1321" t="s">
        <v>3202</v>
      </c>
      <c r="R1321" s="7">
        <v>38538</v>
      </c>
      <c r="S1321" s="8">
        <f t="shared" si="160"/>
        <v>2005</v>
      </c>
      <c r="T1321" s="8">
        <v>2005</v>
      </c>
      <c r="U1321" s="8">
        <f t="shared" si="161"/>
        <v>17</v>
      </c>
      <c r="V1321" s="7">
        <v>38538</v>
      </c>
      <c r="W1321" t="s">
        <v>643</v>
      </c>
      <c r="X1321" s="2">
        <v>0.30399999999999999</v>
      </c>
      <c r="Y1321" s="6">
        <f t="shared" si="162"/>
        <v>8.115106377299057E-3</v>
      </c>
      <c r="AA1321">
        <v>8952477</v>
      </c>
      <c r="AB1321">
        <v>12250</v>
      </c>
      <c r="AD1321" t="s">
        <v>2</v>
      </c>
      <c r="AE1321">
        <v>46</v>
      </c>
      <c r="AF1321">
        <v>1</v>
      </c>
      <c r="AH1321" t="s">
        <v>3201</v>
      </c>
      <c r="AI1321" t="s">
        <v>3200</v>
      </c>
      <c r="AJ1321" t="s">
        <v>3199</v>
      </c>
      <c r="AK1321" t="s">
        <v>3198</v>
      </c>
      <c r="AL1321">
        <v>3</v>
      </c>
      <c r="AM1321" s="5">
        <f t="shared" si="163"/>
        <v>0.17647058823529413</v>
      </c>
      <c r="AN1321" s="4">
        <f t="shared" si="164"/>
        <v>2.6727843731206988E-4</v>
      </c>
      <c r="AO1321" s="3"/>
      <c r="AP1321">
        <v>0</v>
      </c>
      <c r="AR1321" t="s">
        <v>1</v>
      </c>
      <c r="AT1321" s="2" t="s">
        <v>0</v>
      </c>
      <c r="AU1321" s="1">
        <f t="shared" si="165"/>
        <v>0.57607579953029608</v>
      </c>
      <c r="AV1321" s="1">
        <f t="shared" si="166"/>
        <v>0.41911924073055634</v>
      </c>
      <c r="AW1321" s="1">
        <f t="shared" si="167"/>
        <v>0.2621626819308166</v>
      </c>
    </row>
    <row r="1322" spans="1:49" x14ac:dyDescent="0.2">
      <c r="A1322">
        <v>1320</v>
      </c>
      <c r="B1322" t="s">
        <v>3197</v>
      </c>
      <c r="C1322" t="s">
        <v>3196</v>
      </c>
      <c r="F1322" t="s">
        <v>3195</v>
      </c>
      <c r="G1322" t="s">
        <v>10</v>
      </c>
      <c r="H1322" t="s">
        <v>9</v>
      </c>
      <c r="I1322" t="s">
        <v>3194</v>
      </c>
      <c r="J1322" t="s">
        <v>3193</v>
      </c>
      <c r="K1322" t="s">
        <v>3192</v>
      </c>
      <c r="L1322" t="s">
        <v>3191</v>
      </c>
      <c r="M1322" t="s">
        <v>273</v>
      </c>
      <c r="N1322">
        <v>4</v>
      </c>
      <c r="O1322" t="s">
        <v>3190</v>
      </c>
      <c r="P1322" t="s">
        <v>3189</v>
      </c>
      <c r="Q1322" t="s">
        <v>3188</v>
      </c>
      <c r="R1322" s="7">
        <v>38538</v>
      </c>
      <c r="S1322" s="8">
        <f t="shared" si="160"/>
        <v>2005</v>
      </c>
      <c r="T1322" s="8">
        <v>2005</v>
      </c>
      <c r="U1322" s="8">
        <f t="shared" si="161"/>
        <v>17</v>
      </c>
      <c r="V1322" s="7">
        <v>38538</v>
      </c>
      <c r="W1322" t="s">
        <v>643</v>
      </c>
      <c r="X1322" s="2">
        <v>0.30399999999999999</v>
      </c>
      <c r="Y1322" s="6">
        <f t="shared" si="162"/>
        <v>8.115106377299057E-3</v>
      </c>
      <c r="AA1322">
        <v>8952477</v>
      </c>
      <c r="AB1322">
        <v>12250</v>
      </c>
      <c r="AD1322" t="s">
        <v>2</v>
      </c>
      <c r="AE1322">
        <v>46</v>
      </c>
      <c r="AF1322">
        <v>1</v>
      </c>
      <c r="AH1322" t="s">
        <v>3187</v>
      </c>
      <c r="AI1322" t="s">
        <v>3186</v>
      </c>
      <c r="AJ1322" t="s">
        <v>3185</v>
      </c>
      <c r="AK1322" t="s">
        <v>3184</v>
      </c>
      <c r="AL1322">
        <v>30</v>
      </c>
      <c r="AM1322" s="5">
        <f t="shared" si="163"/>
        <v>1.7647058823529411</v>
      </c>
      <c r="AN1322" s="4">
        <f t="shared" si="164"/>
        <v>2.6727843731206985E-3</v>
      </c>
      <c r="AO1322" s="3"/>
      <c r="AP1322">
        <v>0</v>
      </c>
      <c r="AR1322" t="s">
        <v>1</v>
      </c>
      <c r="AT1322" s="2" t="s">
        <v>0</v>
      </c>
      <c r="AU1322" s="1">
        <f t="shared" si="165"/>
        <v>0.6482409776045549</v>
      </c>
      <c r="AV1322" s="1">
        <f t="shared" si="166"/>
        <v>0.53939453752098776</v>
      </c>
      <c r="AW1322" s="1">
        <f t="shared" si="167"/>
        <v>0.43054809743742056</v>
      </c>
    </row>
    <row r="1323" spans="1:49" x14ac:dyDescent="0.2">
      <c r="A1323">
        <v>1321</v>
      </c>
      <c r="B1323" t="s">
        <v>3183</v>
      </c>
      <c r="C1323" t="s">
        <v>3182</v>
      </c>
      <c r="F1323" t="s">
        <v>3181</v>
      </c>
      <c r="G1323" t="s">
        <v>10</v>
      </c>
      <c r="H1323" t="s">
        <v>9</v>
      </c>
      <c r="I1323" t="s">
        <v>3180</v>
      </c>
      <c r="J1323">
        <v>60028186</v>
      </c>
      <c r="K1323" t="s">
        <v>560</v>
      </c>
      <c r="L1323" t="s">
        <v>559</v>
      </c>
      <c r="M1323" t="s">
        <v>441</v>
      </c>
      <c r="N1323">
        <v>1</v>
      </c>
      <c r="O1323" t="s">
        <v>3179</v>
      </c>
      <c r="P1323">
        <v>7004724089</v>
      </c>
      <c r="Q1323">
        <v>60028186</v>
      </c>
      <c r="R1323" s="7">
        <v>38538</v>
      </c>
      <c r="S1323" s="8">
        <f t="shared" si="160"/>
        <v>2005</v>
      </c>
      <c r="T1323" s="8">
        <v>2005</v>
      </c>
      <c r="U1323" s="8">
        <f t="shared" si="161"/>
        <v>17</v>
      </c>
      <c r="V1323" s="7">
        <v>38538</v>
      </c>
      <c r="W1323" t="s">
        <v>643</v>
      </c>
      <c r="X1323" s="2">
        <v>0.30399999999999999</v>
      </c>
      <c r="Y1323" s="6">
        <f t="shared" si="162"/>
        <v>8.115106377299057E-3</v>
      </c>
      <c r="AA1323">
        <v>8952477</v>
      </c>
      <c r="AB1323">
        <v>12250</v>
      </c>
      <c r="AD1323" t="s">
        <v>2</v>
      </c>
      <c r="AE1323">
        <v>46</v>
      </c>
      <c r="AF1323">
        <v>1</v>
      </c>
      <c r="AH1323" s="9">
        <v>44287</v>
      </c>
      <c r="AI1323" t="s">
        <v>3178</v>
      </c>
      <c r="AJ1323" t="s">
        <v>3177</v>
      </c>
      <c r="AK1323" t="s">
        <v>3176</v>
      </c>
      <c r="AL1323">
        <v>3</v>
      </c>
      <c r="AM1323" s="5">
        <f t="shared" si="163"/>
        <v>0.17647058823529413</v>
      </c>
      <c r="AN1323" s="4">
        <f t="shared" si="164"/>
        <v>2.6727843731206988E-4</v>
      </c>
      <c r="AO1323" s="3"/>
      <c r="AP1323">
        <v>0</v>
      </c>
      <c r="AR1323" t="s">
        <v>1</v>
      </c>
      <c r="AT1323" s="2" t="s">
        <v>0</v>
      </c>
      <c r="AU1323" s="1">
        <f t="shared" si="165"/>
        <v>0.57607579953029608</v>
      </c>
      <c r="AV1323" s="1">
        <f t="shared" si="166"/>
        <v>0.41911924073055634</v>
      </c>
      <c r="AW1323" s="1">
        <f t="shared" si="167"/>
        <v>0.2621626819308166</v>
      </c>
    </row>
    <row r="1324" spans="1:49" x14ac:dyDescent="0.2">
      <c r="A1324">
        <v>1322</v>
      </c>
      <c r="B1324" t="s">
        <v>3175</v>
      </c>
      <c r="C1324" t="s">
        <v>3174</v>
      </c>
      <c r="D1324" t="s">
        <v>3173</v>
      </c>
      <c r="F1324" t="s">
        <v>3172</v>
      </c>
      <c r="G1324" t="s">
        <v>10</v>
      </c>
      <c r="H1324" t="s">
        <v>9</v>
      </c>
      <c r="I1324" t="s">
        <v>3171</v>
      </c>
      <c r="J1324">
        <v>60105623</v>
      </c>
      <c r="K1324" t="s">
        <v>3170</v>
      </c>
      <c r="L1324" t="s">
        <v>3169</v>
      </c>
      <c r="M1324" t="s">
        <v>378</v>
      </c>
      <c r="N1324">
        <v>4</v>
      </c>
      <c r="O1324" t="s">
        <v>3168</v>
      </c>
      <c r="P1324" t="s">
        <v>3167</v>
      </c>
      <c r="Q1324" t="s">
        <v>3166</v>
      </c>
      <c r="R1324" s="7">
        <v>38537</v>
      </c>
      <c r="S1324" s="8">
        <f t="shared" si="160"/>
        <v>2005</v>
      </c>
      <c r="T1324" s="8">
        <v>2005</v>
      </c>
      <c r="U1324" s="8">
        <f t="shared" si="161"/>
        <v>17</v>
      </c>
      <c r="V1324" s="7">
        <v>38537</v>
      </c>
      <c r="W1324" t="s">
        <v>3165</v>
      </c>
      <c r="X1324" s="2">
        <v>0.54100000000000004</v>
      </c>
      <c r="Y1324" s="6">
        <f t="shared" si="162"/>
        <v>1.4441686020127601E-2</v>
      </c>
      <c r="AA1324">
        <v>404039</v>
      </c>
      <c r="AB1324">
        <v>26514</v>
      </c>
      <c r="AD1324" t="s">
        <v>2</v>
      </c>
      <c r="AE1324">
        <v>46</v>
      </c>
      <c r="AF1324">
        <v>27</v>
      </c>
      <c r="AH1324" t="s">
        <v>3164</v>
      </c>
      <c r="AI1324" t="s">
        <v>3163</v>
      </c>
      <c r="AJ1324" t="s">
        <v>3162</v>
      </c>
      <c r="AK1324" t="s">
        <v>3161</v>
      </c>
      <c r="AL1324">
        <v>35</v>
      </c>
      <c r="AM1324" s="5">
        <f t="shared" si="163"/>
        <v>2.0588235294117645</v>
      </c>
      <c r="AN1324" s="4">
        <f t="shared" si="164"/>
        <v>3.1182484353074811E-3</v>
      </c>
      <c r="AO1324" s="3"/>
      <c r="AP1324">
        <v>0</v>
      </c>
      <c r="AR1324" t="s">
        <v>1</v>
      </c>
      <c r="AT1324" s="2">
        <v>2.415</v>
      </c>
      <c r="AU1324" s="1">
        <f t="shared" si="165"/>
        <v>1.1044654744681563</v>
      </c>
      <c r="AV1324" s="1">
        <f t="shared" si="166"/>
        <v>0.87799672277175411</v>
      </c>
      <c r="AW1324" s="1">
        <f t="shared" si="167"/>
        <v>0.65152797107535165</v>
      </c>
    </row>
    <row r="1325" spans="1:49" x14ac:dyDescent="0.2">
      <c r="A1325">
        <v>1323</v>
      </c>
      <c r="B1325" t="s">
        <v>3160</v>
      </c>
      <c r="C1325" t="s">
        <v>3159</v>
      </c>
      <c r="F1325" t="s">
        <v>3158</v>
      </c>
      <c r="G1325" t="s">
        <v>10</v>
      </c>
      <c r="H1325" t="s">
        <v>9</v>
      </c>
      <c r="I1325" t="s">
        <v>3157</v>
      </c>
      <c r="J1325" t="s">
        <v>3156</v>
      </c>
      <c r="K1325" t="s">
        <v>3155</v>
      </c>
      <c r="L1325" t="s">
        <v>3154</v>
      </c>
      <c r="M1325" t="s">
        <v>3153</v>
      </c>
      <c r="N1325">
        <v>5</v>
      </c>
      <c r="O1325" t="s">
        <v>3152</v>
      </c>
      <c r="P1325" t="s">
        <v>3151</v>
      </c>
      <c r="Q1325" t="s">
        <v>3150</v>
      </c>
      <c r="R1325" s="7">
        <v>38534</v>
      </c>
      <c r="S1325" s="8">
        <f t="shared" si="160"/>
        <v>2005</v>
      </c>
      <c r="T1325" s="8">
        <v>2005</v>
      </c>
      <c r="U1325" s="8">
        <f t="shared" si="161"/>
        <v>17</v>
      </c>
      <c r="V1325" s="7">
        <v>38534</v>
      </c>
      <c r="W1325" t="s">
        <v>592</v>
      </c>
      <c r="X1325" s="2">
        <v>0.78500000000000003</v>
      </c>
      <c r="Y1325" s="6">
        <f t="shared" si="162"/>
        <v>2.0955126665065004E-2</v>
      </c>
      <c r="AA1325">
        <v>10752196</v>
      </c>
      <c r="AB1325">
        <v>5000154401</v>
      </c>
      <c r="AC1325">
        <v>10990763</v>
      </c>
      <c r="AD1325" t="s">
        <v>2</v>
      </c>
      <c r="AE1325">
        <v>12</v>
      </c>
      <c r="AF1325">
        <v>3</v>
      </c>
      <c r="AH1325" t="s">
        <v>3149</v>
      </c>
      <c r="AI1325" t="s">
        <v>3148</v>
      </c>
      <c r="AJ1325" t="s">
        <v>3147</v>
      </c>
      <c r="AK1325" t="s">
        <v>3146</v>
      </c>
      <c r="AL1325">
        <v>10</v>
      </c>
      <c r="AM1325" s="5">
        <f t="shared" si="163"/>
        <v>0.58823529411764708</v>
      </c>
      <c r="AN1325" s="4">
        <f t="shared" si="164"/>
        <v>8.9092812437356617E-4</v>
      </c>
      <c r="AO1325" s="3"/>
      <c r="AP1325">
        <v>0</v>
      </c>
      <c r="AR1325" t="s">
        <v>1</v>
      </c>
      <c r="AT1325" s="2">
        <v>2.569</v>
      </c>
      <c r="AU1325" s="1">
        <f t="shared" si="165"/>
        <v>1.4935867102857572</v>
      </c>
      <c r="AV1325" s="1">
        <f t="shared" si="166"/>
        <v>1.0923027394719285</v>
      </c>
      <c r="AW1325" s="1">
        <f t="shared" si="167"/>
        <v>0.69101876865809964</v>
      </c>
    </row>
    <row r="1326" spans="1:49" x14ac:dyDescent="0.2">
      <c r="A1326">
        <v>1324</v>
      </c>
      <c r="B1326" t="s">
        <v>3145</v>
      </c>
      <c r="C1326" t="s">
        <v>3144</v>
      </c>
      <c r="F1326" t="s">
        <v>3143</v>
      </c>
      <c r="G1326" t="s">
        <v>10</v>
      </c>
      <c r="H1326" t="s">
        <v>9</v>
      </c>
      <c r="I1326" t="s">
        <v>1178</v>
      </c>
      <c r="J1326" t="s">
        <v>3142</v>
      </c>
      <c r="K1326" t="s">
        <v>3141</v>
      </c>
      <c r="L1326" t="s">
        <v>3140</v>
      </c>
      <c r="M1326" t="s">
        <v>3139</v>
      </c>
      <c r="N1326">
        <v>5</v>
      </c>
      <c r="O1326" t="s">
        <v>3138</v>
      </c>
      <c r="P1326" t="s">
        <v>3137</v>
      </c>
      <c r="Q1326" t="s">
        <v>3136</v>
      </c>
      <c r="R1326" s="7">
        <v>38534</v>
      </c>
      <c r="S1326" s="8">
        <f t="shared" si="160"/>
        <v>2005</v>
      </c>
      <c r="T1326" s="8">
        <v>2005</v>
      </c>
      <c r="U1326" s="8">
        <f t="shared" si="161"/>
        <v>17</v>
      </c>
      <c r="V1326" s="7">
        <v>38534</v>
      </c>
      <c r="W1326" t="s">
        <v>3135</v>
      </c>
      <c r="X1326" s="2">
        <v>0.28799999999999998</v>
      </c>
      <c r="Y1326" s="6">
        <f t="shared" si="162"/>
        <v>7.6879955153359488E-3</v>
      </c>
      <c r="AA1326">
        <v>10689605</v>
      </c>
      <c r="AB1326">
        <v>19515</v>
      </c>
      <c r="AC1326">
        <v>15728129</v>
      </c>
      <c r="AD1326" t="s">
        <v>2</v>
      </c>
      <c r="AE1326">
        <v>12</v>
      </c>
      <c r="AF1326">
        <v>3</v>
      </c>
      <c r="AH1326" t="s">
        <v>3134</v>
      </c>
      <c r="AI1326" t="s">
        <v>3133</v>
      </c>
      <c r="AJ1326" t="s">
        <v>3132</v>
      </c>
      <c r="AK1326" t="s">
        <v>3131</v>
      </c>
      <c r="AL1326">
        <v>4</v>
      </c>
      <c r="AM1326" s="5">
        <f t="shared" si="163"/>
        <v>0.23529411764705882</v>
      </c>
      <c r="AN1326" s="4">
        <f t="shared" si="164"/>
        <v>3.5637124974942646E-4</v>
      </c>
      <c r="AO1326" s="3"/>
      <c r="AP1326">
        <v>0</v>
      </c>
      <c r="AQ1326" t="s">
        <v>110</v>
      </c>
      <c r="AR1326" t="s">
        <v>3130</v>
      </c>
      <c r="AS1326" t="s">
        <v>109</v>
      </c>
      <c r="AT1326" s="2" t="s">
        <v>0</v>
      </c>
      <c r="AU1326" s="1">
        <f t="shared" si="165"/>
        <v>0.54885082356599912</v>
      </c>
      <c r="AV1326" s="1">
        <f t="shared" si="166"/>
        <v>0.40221833825426878</v>
      </c>
      <c r="AW1326" s="1">
        <f t="shared" si="167"/>
        <v>0.25558585294253833</v>
      </c>
    </row>
    <row r="1327" spans="1:49" x14ac:dyDescent="0.2">
      <c r="A1327">
        <v>1325</v>
      </c>
      <c r="B1327" t="s">
        <v>3129</v>
      </c>
      <c r="C1327" t="s">
        <v>3128</v>
      </c>
      <c r="F1327" t="s">
        <v>3127</v>
      </c>
      <c r="G1327" t="s">
        <v>10</v>
      </c>
      <c r="H1327" t="s">
        <v>9</v>
      </c>
      <c r="I1327" t="s">
        <v>910</v>
      </c>
      <c r="J1327">
        <v>60029306</v>
      </c>
      <c r="K1327" t="s">
        <v>3126</v>
      </c>
      <c r="L1327" t="s">
        <v>3125</v>
      </c>
      <c r="M1327" t="s">
        <v>71</v>
      </c>
      <c r="N1327">
        <v>5</v>
      </c>
      <c r="O1327" t="s">
        <v>3124</v>
      </c>
      <c r="P1327" t="s">
        <v>3123</v>
      </c>
      <c r="Q1327" t="s">
        <v>3122</v>
      </c>
      <c r="R1327" s="7">
        <v>38534</v>
      </c>
      <c r="S1327" s="8">
        <f t="shared" si="160"/>
        <v>2005</v>
      </c>
      <c r="T1327" s="8">
        <v>2005</v>
      </c>
      <c r="U1327" s="8">
        <f t="shared" si="161"/>
        <v>17</v>
      </c>
      <c r="V1327" s="7">
        <v>38534</v>
      </c>
      <c r="W1327" t="s">
        <v>3121</v>
      </c>
      <c r="X1327" s="2">
        <v>0.752</v>
      </c>
      <c r="Y1327" s="6">
        <f t="shared" si="162"/>
        <v>2.0074210512266089E-2</v>
      </c>
      <c r="AA1327">
        <v>3649059</v>
      </c>
      <c r="AB1327">
        <v>17277</v>
      </c>
      <c r="AD1327" t="s">
        <v>2</v>
      </c>
      <c r="AE1327">
        <v>30</v>
      </c>
      <c r="AF1327">
        <v>3</v>
      </c>
      <c r="AH1327" t="s">
        <v>3120</v>
      </c>
      <c r="AI1327" t="s">
        <v>3119</v>
      </c>
      <c r="AJ1327" t="s">
        <v>3118</v>
      </c>
      <c r="AK1327" t="s">
        <v>3117</v>
      </c>
      <c r="AL1327">
        <v>15</v>
      </c>
      <c r="AM1327" s="5">
        <f t="shared" si="163"/>
        <v>0.88235294117647056</v>
      </c>
      <c r="AN1327" s="4">
        <f t="shared" si="164"/>
        <v>1.3363921865603492E-3</v>
      </c>
      <c r="AO1327" s="3"/>
      <c r="AP1327">
        <v>0</v>
      </c>
      <c r="AQ1327" t="s">
        <v>56</v>
      </c>
      <c r="AR1327" t="s">
        <v>3116</v>
      </c>
      <c r="AS1327" t="s">
        <v>55</v>
      </c>
      <c r="AT1327" s="2">
        <v>3.5539999999999998</v>
      </c>
      <c r="AU1327" s="1">
        <f t="shared" si="165"/>
        <v>1.4452865014554366</v>
      </c>
      <c r="AV1327" s="1">
        <f t="shared" si="166"/>
        <v>1.0705301349413219</v>
      </c>
      <c r="AW1327" s="1">
        <f t="shared" si="167"/>
        <v>0.69577376842720706</v>
      </c>
    </row>
    <row r="1328" spans="1:49" x14ac:dyDescent="0.2">
      <c r="A1328">
        <v>1326</v>
      </c>
      <c r="B1328" t="s">
        <v>3115</v>
      </c>
      <c r="C1328" t="s">
        <v>3114</v>
      </c>
      <c r="F1328" t="s">
        <v>3113</v>
      </c>
      <c r="G1328" t="s">
        <v>10</v>
      </c>
      <c r="H1328" t="s">
        <v>9</v>
      </c>
      <c r="I1328" t="s">
        <v>3112</v>
      </c>
      <c r="J1328" t="s">
        <v>3111</v>
      </c>
      <c r="K1328" t="s">
        <v>3110</v>
      </c>
      <c r="L1328" t="s">
        <v>3109</v>
      </c>
      <c r="M1328" t="s">
        <v>97</v>
      </c>
      <c r="N1328">
        <v>7</v>
      </c>
      <c r="O1328" t="s">
        <v>3108</v>
      </c>
      <c r="P1328" t="s">
        <v>3107</v>
      </c>
      <c r="Q1328" t="s">
        <v>3106</v>
      </c>
      <c r="R1328" s="7">
        <v>38534</v>
      </c>
      <c r="S1328" s="8">
        <f t="shared" si="160"/>
        <v>2005</v>
      </c>
      <c r="T1328" s="8">
        <v>2005</v>
      </c>
      <c r="U1328" s="8">
        <f t="shared" si="161"/>
        <v>17</v>
      </c>
      <c r="V1328" s="7">
        <v>38534</v>
      </c>
      <c r="W1328" t="s">
        <v>3105</v>
      </c>
      <c r="X1328" s="2" t="s">
        <v>0</v>
      </c>
      <c r="Y1328" s="6" t="e">
        <f t="shared" si="162"/>
        <v>#VALUE!</v>
      </c>
      <c r="AB1328">
        <v>2200147401</v>
      </c>
      <c r="AD1328" t="s">
        <v>2</v>
      </c>
      <c r="AE1328">
        <v>2</v>
      </c>
      <c r="AF1328">
        <v>7</v>
      </c>
      <c r="AH1328" t="s">
        <v>3104</v>
      </c>
      <c r="AI1328" t="s">
        <v>3103</v>
      </c>
      <c r="AJ1328" t="s">
        <v>3102</v>
      </c>
      <c r="AK1328" t="s">
        <v>3101</v>
      </c>
      <c r="AL1328">
        <v>2</v>
      </c>
      <c r="AM1328" s="5">
        <f t="shared" si="163"/>
        <v>0.11764705882352941</v>
      </c>
      <c r="AN1328" s="4">
        <f t="shared" si="164"/>
        <v>1.7818562487471323E-4</v>
      </c>
      <c r="AO1328" s="3"/>
      <c r="AP1328">
        <v>0</v>
      </c>
      <c r="AR1328" t="s">
        <v>1</v>
      </c>
      <c r="AT1328" s="2" t="s">
        <v>0</v>
      </c>
      <c r="AU1328" s="1" t="e">
        <f t="shared" si="165"/>
        <v>#VALUE!</v>
      </c>
      <c r="AV1328" s="1" t="e">
        <f t="shared" si="166"/>
        <v>#VALUE!</v>
      </c>
      <c r="AW1328" s="1" t="e">
        <f t="shared" si="167"/>
        <v>#VALUE!</v>
      </c>
    </row>
    <row r="1329" spans="1:49" x14ac:dyDescent="0.2">
      <c r="A1329">
        <v>1327</v>
      </c>
      <c r="B1329" t="s">
        <v>3100</v>
      </c>
      <c r="C1329" t="s">
        <v>3099</v>
      </c>
      <c r="F1329" t="s">
        <v>3098</v>
      </c>
      <c r="G1329" t="s">
        <v>10</v>
      </c>
      <c r="H1329" t="s">
        <v>9</v>
      </c>
      <c r="I1329" t="s">
        <v>3097</v>
      </c>
      <c r="J1329" t="s">
        <v>3096</v>
      </c>
      <c r="K1329" t="s">
        <v>3095</v>
      </c>
      <c r="L1329" t="s">
        <v>3094</v>
      </c>
      <c r="M1329" t="s">
        <v>249</v>
      </c>
      <c r="N1329">
        <v>3</v>
      </c>
      <c r="O1329" t="s">
        <v>3093</v>
      </c>
      <c r="P1329" t="s">
        <v>3092</v>
      </c>
      <c r="Q1329" t="s">
        <v>3091</v>
      </c>
      <c r="R1329" s="7">
        <v>38534</v>
      </c>
      <c r="S1329" s="8">
        <f t="shared" si="160"/>
        <v>2005</v>
      </c>
      <c r="T1329" s="8">
        <v>2005</v>
      </c>
      <c r="U1329" s="8">
        <f t="shared" si="161"/>
        <v>17</v>
      </c>
      <c r="V1329" s="7">
        <v>38534</v>
      </c>
      <c r="W1329" t="s">
        <v>392</v>
      </c>
      <c r="X1329" s="2">
        <v>1.137</v>
      </c>
      <c r="Y1329" s="6">
        <f t="shared" si="162"/>
        <v>3.0351565628253384E-2</v>
      </c>
      <c r="AA1329">
        <v>189251</v>
      </c>
      <c r="AB1329">
        <v>17336</v>
      </c>
      <c r="AD1329" t="s">
        <v>2</v>
      </c>
      <c r="AE1329">
        <v>41</v>
      </c>
      <c r="AF1329">
        <v>3</v>
      </c>
      <c r="AH1329" t="s">
        <v>3090</v>
      </c>
      <c r="AI1329" t="s">
        <v>3089</v>
      </c>
      <c r="AK1329" t="s">
        <v>3088</v>
      </c>
      <c r="AL1329">
        <v>18</v>
      </c>
      <c r="AM1329" s="5">
        <f t="shared" si="163"/>
        <v>1.0588235294117647</v>
      </c>
      <c r="AN1329" s="4">
        <f t="shared" si="164"/>
        <v>1.6036706238724192E-3</v>
      </c>
      <c r="AO1329" s="3"/>
      <c r="AP1329">
        <v>0</v>
      </c>
      <c r="AR1329" t="s">
        <v>1</v>
      </c>
      <c r="AT1329" s="2" t="s">
        <v>0</v>
      </c>
      <c r="AU1329" s="1">
        <f t="shared" si="165"/>
        <v>2.1727197126939091</v>
      </c>
      <c r="AV1329" s="1">
        <f t="shared" si="166"/>
        <v>1.5977618126062902</v>
      </c>
      <c r="AW1329" s="1">
        <f t="shared" si="167"/>
        <v>1.022803912518671</v>
      </c>
    </row>
    <row r="1330" spans="1:49" x14ac:dyDescent="0.2">
      <c r="A1330">
        <v>1328</v>
      </c>
      <c r="B1330" t="s">
        <v>3087</v>
      </c>
      <c r="C1330" t="s">
        <v>3086</v>
      </c>
      <c r="F1330" t="s">
        <v>3085</v>
      </c>
      <c r="G1330" t="s">
        <v>10</v>
      </c>
      <c r="H1330" t="s">
        <v>9</v>
      </c>
      <c r="I1330" t="s">
        <v>3084</v>
      </c>
      <c r="J1330" t="s">
        <v>3083</v>
      </c>
      <c r="K1330" t="s">
        <v>3082</v>
      </c>
      <c r="L1330" t="s">
        <v>3081</v>
      </c>
      <c r="M1330" t="s">
        <v>315</v>
      </c>
      <c r="N1330">
        <v>2</v>
      </c>
      <c r="O1330" t="s">
        <v>3080</v>
      </c>
      <c r="P1330" t="s">
        <v>3079</v>
      </c>
      <c r="Q1330" t="s">
        <v>3078</v>
      </c>
      <c r="R1330" s="7">
        <v>38534</v>
      </c>
      <c r="S1330" s="8">
        <f t="shared" si="160"/>
        <v>2005</v>
      </c>
      <c r="T1330" s="8">
        <v>2005</v>
      </c>
      <c r="U1330" s="8">
        <f t="shared" si="161"/>
        <v>17</v>
      </c>
      <c r="V1330" s="7">
        <v>38534</v>
      </c>
      <c r="W1330" t="s">
        <v>407</v>
      </c>
      <c r="X1330" s="2">
        <v>2.0099999999999998</v>
      </c>
      <c r="Y1330" s="6">
        <f t="shared" si="162"/>
        <v>5.3655802034115477E-2</v>
      </c>
      <c r="AA1330">
        <v>15361276</v>
      </c>
      <c r="AB1330">
        <v>18933</v>
      </c>
      <c r="AD1330" t="s">
        <v>2</v>
      </c>
      <c r="AE1330">
        <v>4</v>
      </c>
      <c r="AF1330">
        <v>4</v>
      </c>
      <c r="AH1330" t="s">
        <v>3077</v>
      </c>
      <c r="AI1330" t="s">
        <v>3076</v>
      </c>
      <c r="AJ1330" t="s">
        <v>3075</v>
      </c>
      <c r="AK1330" t="s">
        <v>3074</v>
      </c>
      <c r="AL1330">
        <v>194</v>
      </c>
      <c r="AM1330" s="5">
        <f t="shared" si="163"/>
        <v>11.411764705882353</v>
      </c>
      <c r="AN1330" s="4">
        <f t="shared" si="164"/>
        <v>1.7284005612847184E-2</v>
      </c>
      <c r="AO1330" s="3"/>
      <c r="AP1330">
        <v>0</v>
      </c>
      <c r="AR1330" t="s">
        <v>1</v>
      </c>
      <c r="AT1330" s="2" t="s">
        <v>0</v>
      </c>
      <c r="AU1330" s="1">
        <f t="shared" si="165"/>
        <v>4.2744263107734985</v>
      </c>
      <c r="AV1330" s="1">
        <f t="shared" si="166"/>
        <v>3.5469903823481328</v>
      </c>
      <c r="AW1330" s="1">
        <f t="shared" si="167"/>
        <v>2.819554453922767</v>
      </c>
    </row>
    <row r="1331" spans="1:49" x14ac:dyDescent="0.2">
      <c r="A1331">
        <v>1329</v>
      </c>
      <c r="B1331" t="s">
        <v>3073</v>
      </c>
      <c r="C1331" t="s">
        <v>3072</v>
      </c>
      <c r="F1331" t="s">
        <v>3071</v>
      </c>
      <c r="G1331" t="s">
        <v>10</v>
      </c>
      <c r="H1331" t="s">
        <v>9</v>
      </c>
      <c r="I1331" t="s">
        <v>3070</v>
      </c>
      <c r="J1331" t="s">
        <v>3069</v>
      </c>
      <c r="K1331" t="s">
        <v>3068</v>
      </c>
      <c r="L1331" t="s">
        <v>3067</v>
      </c>
      <c r="M1331" t="s">
        <v>76</v>
      </c>
      <c r="N1331">
        <v>3</v>
      </c>
      <c r="O1331" t="s">
        <v>3066</v>
      </c>
      <c r="P1331" t="s">
        <v>3065</v>
      </c>
      <c r="Q1331" t="s">
        <v>3064</v>
      </c>
      <c r="R1331" s="7">
        <v>38534</v>
      </c>
      <c r="S1331" s="8">
        <f t="shared" si="160"/>
        <v>2005</v>
      </c>
      <c r="T1331" s="8">
        <v>2005</v>
      </c>
      <c r="U1331" s="8">
        <f t="shared" si="161"/>
        <v>17</v>
      </c>
      <c r="V1331" s="7">
        <v>38534</v>
      </c>
      <c r="W1331" t="s">
        <v>407</v>
      </c>
      <c r="X1331" s="2">
        <v>2.0099999999999998</v>
      </c>
      <c r="Y1331" s="6">
        <f t="shared" si="162"/>
        <v>5.3655802034115477E-2</v>
      </c>
      <c r="AA1331">
        <v>15361276</v>
      </c>
      <c r="AB1331">
        <v>18933</v>
      </c>
      <c r="AD1331" t="s">
        <v>2</v>
      </c>
      <c r="AE1331">
        <v>4</v>
      </c>
      <c r="AF1331">
        <v>4</v>
      </c>
      <c r="AH1331" t="s">
        <v>3063</v>
      </c>
      <c r="AI1331" t="s">
        <v>3062</v>
      </c>
      <c r="AJ1331" t="s">
        <v>3061</v>
      </c>
      <c r="AK1331" t="s">
        <v>3060</v>
      </c>
      <c r="AL1331">
        <v>29</v>
      </c>
      <c r="AM1331" s="5">
        <f t="shared" si="163"/>
        <v>1.7058823529411764</v>
      </c>
      <c r="AN1331" s="4">
        <f t="shared" si="164"/>
        <v>2.5836915606833417E-3</v>
      </c>
      <c r="AO1331" s="3"/>
      <c r="AP1331">
        <v>0</v>
      </c>
      <c r="AQ1331" t="s">
        <v>110</v>
      </c>
      <c r="AR1331" t="s">
        <v>3059</v>
      </c>
      <c r="AS1331" t="s">
        <v>109</v>
      </c>
      <c r="AT1331" s="2" t="s">
        <v>0</v>
      </c>
      <c r="AU1331" s="1">
        <f t="shared" si="165"/>
        <v>3.8334168892085829</v>
      </c>
      <c r="AV1331" s="1">
        <f t="shared" si="166"/>
        <v>2.811974679739941</v>
      </c>
      <c r="AW1331" s="1">
        <f t="shared" si="167"/>
        <v>1.7905324702712981</v>
      </c>
    </row>
    <row r="1332" spans="1:49" x14ac:dyDescent="0.2">
      <c r="A1332">
        <v>1330</v>
      </c>
      <c r="B1332" t="s">
        <v>3058</v>
      </c>
      <c r="C1332" t="s">
        <v>3057</v>
      </c>
      <c r="F1332" t="s">
        <v>3056</v>
      </c>
      <c r="G1332" t="s">
        <v>10</v>
      </c>
      <c r="H1332" t="s">
        <v>9</v>
      </c>
      <c r="I1332" t="s">
        <v>213</v>
      </c>
      <c r="J1332" t="s">
        <v>3055</v>
      </c>
      <c r="K1332" t="s">
        <v>3054</v>
      </c>
      <c r="L1332" t="s">
        <v>3053</v>
      </c>
      <c r="M1332" t="s">
        <v>97</v>
      </c>
      <c r="N1332">
        <v>2</v>
      </c>
      <c r="O1332" t="s">
        <v>210</v>
      </c>
      <c r="P1332" t="s">
        <v>209</v>
      </c>
      <c r="Q1332" t="s">
        <v>3052</v>
      </c>
      <c r="R1332" s="7">
        <v>38534</v>
      </c>
      <c r="S1332" s="8">
        <f t="shared" si="160"/>
        <v>2005</v>
      </c>
      <c r="T1332" s="8">
        <v>2005</v>
      </c>
      <c r="U1332" s="8">
        <f t="shared" si="161"/>
        <v>17</v>
      </c>
      <c r="V1332" s="7">
        <v>38534</v>
      </c>
      <c r="W1332" t="s">
        <v>407</v>
      </c>
      <c r="X1332" s="2">
        <v>2.0099999999999998</v>
      </c>
      <c r="Y1332" s="6">
        <f t="shared" si="162"/>
        <v>5.3655802034115477E-2</v>
      </c>
      <c r="AA1332">
        <v>15361276</v>
      </c>
      <c r="AB1332">
        <v>18933</v>
      </c>
      <c r="AD1332" t="s">
        <v>2</v>
      </c>
      <c r="AE1332">
        <v>4</v>
      </c>
      <c r="AF1332">
        <v>4</v>
      </c>
      <c r="AH1332" t="s">
        <v>3051</v>
      </c>
      <c r="AI1332" t="s">
        <v>3050</v>
      </c>
      <c r="AJ1332" t="s">
        <v>3049</v>
      </c>
      <c r="AK1332" t="s">
        <v>3048</v>
      </c>
      <c r="AL1332">
        <v>15</v>
      </c>
      <c r="AM1332" s="5">
        <f t="shared" si="163"/>
        <v>0.88235294117647056</v>
      </c>
      <c r="AN1332" s="4">
        <f t="shared" si="164"/>
        <v>1.3363921865603492E-3</v>
      </c>
      <c r="AO1332" s="3"/>
      <c r="AP1332">
        <v>0</v>
      </c>
      <c r="AQ1332" t="s">
        <v>110</v>
      </c>
      <c r="AR1332" t="s">
        <v>207</v>
      </c>
      <c r="AS1332" t="s">
        <v>109</v>
      </c>
      <c r="AT1332" s="2" t="s">
        <v>0</v>
      </c>
      <c r="AU1332" s="1">
        <f t="shared" si="165"/>
        <v>3.7959979079848938</v>
      </c>
      <c r="AV1332" s="1">
        <f t="shared" si="166"/>
        <v>2.7496097110337914</v>
      </c>
      <c r="AW1332" s="1">
        <f t="shared" si="167"/>
        <v>1.7032215140826887</v>
      </c>
    </row>
    <row r="1333" spans="1:49" x14ac:dyDescent="0.2">
      <c r="A1333">
        <v>1331</v>
      </c>
      <c r="B1333" t="s">
        <v>3047</v>
      </c>
      <c r="C1333" t="s">
        <v>3046</v>
      </c>
      <c r="F1333" t="s">
        <v>3045</v>
      </c>
      <c r="G1333" t="s">
        <v>10</v>
      </c>
      <c r="H1333" t="s">
        <v>9</v>
      </c>
      <c r="I1333" t="s">
        <v>3044</v>
      </c>
      <c r="J1333" t="s">
        <v>3043</v>
      </c>
      <c r="K1333" t="s">
        <v>3042</v>
      </c>
      <c r="L1333" t="s">
        <v>3041</v>
      </c>
      <c r="M1333" t="s">
        <v>3040</v>
      </c>
      <c r="N1333">
        <v>2</v>
      </c>
      <c r="O1333" t="s">
        <v>3039</v>
      </c>
      <c r="P1333" t="s">
        <v>3038</v>
      </c>
      <c r="Q1333" t="s">
        <v>3037</v>
      </c>
      <c r="R1333" s="7">
        <v>38534</v>
      </c>
      <c r="S1333" s="8">
        <f t="shared" si="160"/>
        <v>2005</v>
      </c>
      <c r="T1333" s="8">
        <v>2005</v>
      </c>
      <c r="U1333" s="8">
        <f t="shared" si="161"/>
        <v>17</v>
      </c>
      <c r="V1333" s="7">
        <v>38534</v>
      </c>
      <c r="W1333" t="s">
        <v>407</v>
      </c>
      <c r="X1333" s="2">
        <v>2.0099999999999998</v>
      </c>
      <c r="Y1333" s="6">
        <f t="shared" si="162"/>
        <v>5.3655802034115477E-2</v>
      </c>
      <c r="AA1333">
        <v>15361276</v>
      </c>
      <c r="AB1333">
        <v>18933</v>
      </c>
      <c r="AD1333" t="s">
        <v>2</v>
      </c>
      <c r="AE1333">
        <v>4</v>
      </c>
      <c r="AF1333">
        <v>4</v>
      </c>
      <c r="AH1333" t="s">
        <v>3036</v>
      </c>
      <c r="AI1333" t="s">
        <v>3035</v>
      </c>
      <c r="AJ1333" t="s">
        <v>3034</v>
      </c>
      <c r="AK1333" t="s">
        <v>3033</v>
      </c>
      <c r="AL1333">
        <v>25</v>
      </c>
      <c r="AM1333" s="5">
        <f t="shared" si="163"/>
        <v>1.4705882352941178</v>
      </c>
      <c r="AN1333" s="4">
        <f t="shared" si="164"/>
        <v>2.2273203109339154E-3</v>
      </c>
      <c r="AO1333" s="3"/>
      <c r="AP1333">
        <v>0</v>
      </c>
      <c r="AR1333" t="s">
        <v>1</v>
      </c>
      <c r="AT1333" s="2" t="s">
        <v>0</v>
      </c>
      <c r="AU1333" s="1">
        <f t="shared" si="165"/>
        <v>3.8227257517161011</v>
      </c>
      <c r="AV1333" s="1">
        <f t="shared" si="166"/>
        <v>2.7941561172524696</v>
      </c>
      <c r="AW1333" s="1">
        <f t="shared" si="167"/>
        <v>1.7655864827888383</v>
      </c>
    </row>
    <row r="1334" spans="1:49" x14ac:dyDescent="0.2">
      <c r="A1334">
        <v>1332</v>
      </c>
      <c r="B1334" t="s">
        <v>3032</v>
      </c>
      <c r="C1334" t="s">
        <v>3031</v>
      </c>
      <c r="F1334" t="s">
        <v>3030</v>
      </c>
      <c r="G1334" t="s">
        <v>10</v>
      </c>
      <c r="H1334" t="s">
        <v>9</v>
      </c>
      <c r="I1334" t="s">
        <v>3029</v>
      </c>
      <c r="J1334" t="s">
        <v>3028</v>
      </c>
      <c r="K1334" t="s">
        <v>3027</v>
      </c>
      <c r="L1334" t="s">
        <v>3026</v>
      </c>
      <c r="M1334" t="s">
        <v>340</v>
      </c>
      <c r="N1334">
        <v>3</v>
      </c>
      <c r="O1334" t="s">
        <v>3025</v>
      </c>
      <c r="P1334" t="s">
        <v>3024</v>
      </c>
      <c r="Q1334" t="s">
        <v>3023</v>
      </c>
      <c r="R1334" s="7">
        <v>38534</v>
      </c>
      <c r="S1334" s="8">
        <f t="shared" si="160"/>
        <v>2005</v>
      </c>
      <c r="T1334" s="8">
        <v>2005</v>
      </c>
      <c r="U1334" s="8">
        <f t="shared" si="161"/>
        <v>17</v>
      </c>
      <c r="V1334" s="7">
        <v>38534</v>
      </c>
      <c r="W1334" t="s">
        <v>3022</v>
      </c>
      <c r="X1334" s="2">
        <v>0.41399999999999998</v>
      </c>
      <c r="Y1334" s="6">
        <f t="shared" si="162"/>
        <v>1.1051493553295428E-2</v>
      </c>
      <c r="AA1334">
        <v>17272</v>
      </c>
      <c r="AB1334">
        <v>24104</v>
      </c>
      <c r="AD1334" t="s">
        <v>2</v>
      </c>
      <c r="AE1334">
        <v>86</v>
      </c>
      <c r="AF1334">
        <v>3</v>
      </c>
      <c r="AH1334" t="s">
        <v>852</v>
      </c>
      <c r="AI1334" t="s">
        <v>3021</v>
      </c>
      <c r="AJ1334" t="s">
        <v>3020</v>
      </c>
      <c r="AK1334" t="s">
        <v>3019</v>
      </c>
      <c r="AL1334">
        <v>18</v>
      </c>
      <c r="AM1334" s="5">
        <f t="shared" si="163"/>
        <v>1.0588235294117647</v>
      </c>
      <c r="AN1334" s="4">
        <f t="shared" si="164"/>
        <v>1.6036706238724192E-3</v>
      </c>
      <c r="AO1334" s="3"/>
      <c r="AP1334">
        <v>0</v>
      </c>
      <c r="AR1334" t="s">
        <v>1</v>
      </c>
      <c r="AT1334" s="2">
        <v>1.2609999999999999</v>
      </c>
      <c r="AU1334" s="1">
        <f t="shared" si="165"/>
        <v>0.8217146674468524</v>
      </c>
      <c r="AV1334" s="1">
        <f t="shared" si="166"/>
        <v>0.63275820885839229</v>
      </c>
      <c r="AW1334" s="1">
        <f t="shared" si="167"/>
        <v>0.44380175026993213</v>
      </c>
    </row>
    <row r="1335" spans="1:49" x14ac:dyDescent="0.2">
      <c r="A1335">
        <v>1333</v>
      </c>
      <c r="B1335" t="s">
        <v>3018</v>
      </c>
      <c r="C1335" t="s">
        <v>3017</v>
      </c>
      <c r="F1335" t="s">
        <v>3016</v>
      </c>
      <c r="G1335" t="s">
        <v>10</v>
      </c>
      <c r="H1335" t="s">
        <v>9</v>
      </c>
      <c r="I1335" t="s">
        <v>3015</v>
      </c>
      <c r="J1335" t="s">
        <v>3014</v>
      </c>
      <c r="K1335" t="s">
        <v>3013</v>
      </c>
      <c r="L1335" t="s">
        <v>3012</v>
      </c>
      <c r="M1335" t="s">
        <v>3011</v>
      </c>
      <c r="N1335">
        <v>4</v>
      </c>
      <c r="O1335" t="s">
        <v>3010</v>
      </c>
      <c r="P1335" t="s">
        <v>3009</v>
      </c>
      <c r="Q1335" t="s">
        <v>3008</v>
      </c>
      <c r="R1335" s="7">
        <v>38534</v>
      </c>
      <c r="S1335" s="8">
        <f t="shared" si="160"/>
        <v>2005</v>
      </c>
      <c r="T1335" s="8">
        <v>2005</v>
      </c>
      <c r="U1335" s="8">
        <f t="shared" si="161"/>
        <v>17</v>
      </c>
      <c r="V1335" s="7">
        <v>38534</v>
      </c>
      <c r="W1335" t="s">
        <v>407</v>
      </c>
      <c r="X1335" s="2">
        <v>2.0099999999999998</v>
      </c>
      <c r="Y1335" s="6">
        <f t="shared" si="162"/>
        <v>5.3655802034115477E-2</v>
      </c>
      <c r="AA1335">
        <v>15361276</v>
      </c>
      <c r="AB1335">
        <v>18933</v>
      </c>
      <c r="AD1335" t="s">
        <v>2</v>
      </c>
      <c r="AE1335">
        <v>4</v>
      </c>
      <c r="AF1335">
        <v>4</v>
      </c>
      <c r="AH1335" t="s">
        <v>3007</v>
      </c>
      <c r="AI1335" t="s">
        <v>3006</v>
      </c>
      <c r="AJ1335" t="s">
        <v>3005</v>
      </c>
      <c r="AK1335" t="s">
        <v>3004</v>
      </c>
      <c r="AL1335">
        <v>50</v>
      </c>
      <c r="AM1335" s="5">
        <f t="shared" si="163"/>
        <v>2.9411764705882355</v>
      </c>
      <c r="AN1335" s="4">
        <f t="shared" si="164"/>
        <v>4.4546406218678308E-3</v>
      </c>
      <c r="AO1335" s="3"/>
      <c r="AP1335">
        <v>0</v>
      </c>
      <c r="AQ1335" t="s">
        <v>2524</v>
      </c>
      <c r="AR1335" t="s">
        <v>3003</v>
      </c>
      <c r="AS1335" t="s">
        <v>2522</v>
      </c>
      <c r="AT1335" s="2" t="s">
        <v>0</v>
      </c>
      <c r="AU1335" s="1">
        <f t="shared" si="165"/>
        <v>3.8895453610441182</v>
      </c>
      <c r="AV1335" s="1">
        <f t="shared" si="166"/>
        <v>2.9055221327991654</v>
      </c>
      <c r="AW1335" s="1">
        <f t="shared" si="167"/>
        <v>1.9214989045542124</v>
      </c>
    </row>
    <row r="1336" spans="1:49" x14ac:dyDescent="0.2">
      <c r="A1336">
        <v>1334</v>
      </c>
      <c r="B1336" t="s">
        <v>3002</v>
      </c>
      <c r="C1336" t="s">
        <v>3001</v>
      </c>
      <c r="D1336" t="s">
        <v>3000</v>
      </c>
      <c r="F1336" t="s">
        <v>2999</v>
      </c>
      <c r="G1336" t="s">
        <v>10</v>
      </c>
      <c r="H1336" t="s">
        <v>9</v>
      </c>
      <c r="I1336" t="s">
        <v>2998</v>
      </c>
      <c r="J1336" t="s">
        <v>2997</v>
      </c>
      <c r="K1336" t="s">
        <v>2996</v>
      </c>
      <c r="L1336" t="s">
        <v>510</v>
      </c>
      <c r="M1336" t="s">
        <v>98</v>
      </c>
      <c r="N1336">
        <v>4</v>
      </c>
      <c r="O1336" t="s">
        <v>2995</v>
      </c>
      <c r="P1336" t="s">
        <v>2994</v>
      </c>
      <c r="Q1336" t="s">
        <v>2993</v>
      </c>
      <c r="R1336" s="7">
        <v>38534</v>
      </c>
      <c r="S1336" s="8">
        <f t="shared" si="160"/>
        <v>2005</v>
      </c>
      <c r="T1336" s="8">
        <v>2005</v>
      </c>
      <c r="U1336" s="8">
        <f t="shared" si="161"/>
        <v>17</v>
      </c>
      <c r="V1336" s="7">
        <v>38534</v>
      </c>
      <c r="W1336" t="s">
        <v>2992</v>
      </c>
      <c r="X1336" s="2">
        <v>0.13200000000000001</v>
      </c>
      <c r="Y1336" s="6">
        <f t="shared" si="162"/>
        <v>3.5236646111956437E-3</v>
      </c>
      <c r="AA1336">
        <v>2751062</v>
      </c>
      <c r="AB1336">
        <v>27149</v>
      </c>
      <c r="AD1336" t="s">
        <v>2</v>
      </c>
      <c r="AE1336">
        <v>29</v>
      </c>
      <c r="AF1336">
        <v>3</v>
      </c>
      <c r="AH1336" t="s">
        <v>2991</v>
      </c>
      <c r="AI1336" t="s">
        <v>2990</v>
      </c>
      <c r="AJ1336" t="s">
        <v>2989</v>
      </c>
      <c r="AK1336" t="s">
        <v>2988</v>
      </c>
      <c r="AL1336">
        <v>0</v>
      </c>
      <c r="AM1336" s="5">
        <f t="shared" si="163"/>
        <v>0</v>
      </c>
      <c r="AN1336" s="4">
        <f t="shared" si="164"/>
        <v>0</v>
      </c>
      <c r="AO1336" s="3"/>
      <c r="AP1336">
        <v>0</v>
      </c>
      <c r="AR1336" t="s">
        <v>1</v>
      </c>
      <c r="AT1336" s="2" t="s">
        <v>0</v>
      </c>
      <c r="AU1336" s="1">
        <f t="shared" si="165"/>
        <v>0.24665652278369501</v>
      </c>
      <c r="AV1336" s="1">
        <f t="shared" si="166"/>
        <v>0.17618323055978219</v>
      </c>
      <c r="AW1336" s="1">
        <f t="shared" si="167"/>
        <v>0.10570993833586931</v>
      </c>
    </row>
    <row r="1337" spans="1:49" x14ac:dyDescent="0.2">
      <c r="A1337">
        <v>1335</v>
      </c>
      <c r="B1337" t="s">
        <v>2987</v>
      </c>
      <c r="C1337" t="s">
        <v>2986</v>
      </c>
      <c r="F1337" t="s">
        <v>2985</v>
      </c>
      <c r="G1337" t="s">
        <v>10</v>
      </c>
      <c r="H1337" t="s">
        <v>9</v>
      </c>
      <c r="I1337" t="s">
        <v>2984</v>
      </c>
      <c r="J1337" t="s">
        <v>2983</v>
      </c>
      <c r="K1337" t="s">
        <v>2982</v>
      </c>
      <c r="L1337" t="s">
        <v>2981</v>
      </c>
      <c r="M1337" t="s">
        <v>2980</v>
      </c>
      <c r="N1337">
        <v>3</v>
      </c>
      <c r="O1337" t="s">
        <v>2979</v>
      </c>
      <c r="P1337" t="s">
        <v>2978</v>
      </c>
      <c r="Q1337" t="s">
        <v>2977</v>
      </c>
      <c r="R1337" s="7">
        <v>38534</v>
      </c>
      <c r="S1337" s="8">
        <f t="shared" si="160"/>
        <v>2005</v>
      </c>
      <c r="T1337" s="8">
        <v>2005</v>
      </c>
      <c r="U1337" s="8">
        <f t="shared" si="161"/>
        <v>17</v>
      </c>
      <c r="V1337" s="7">
        <v>38534</v>
      </c>
      <c r="W1337" t="s">
        <v>407</v>
      </c>
      <c r="X1337" s="2">
        <v>2.0099999999999998</v>
      </c>
      <c r="Y1337" s="6">
        <f t="shared" si="162"/>
        <v>5.3655802034115477E-2</v>
      </c>
      <c r="AA1337">
        <v>15361276</v>
      </c>
      <c r="AB1337">
        <v>18933</v>
      </c>
      <c r="AD1337" t="s">
        <v>2</v>
      </c>
      <c r="AE1337">
        <v>4</v>
      </c>
      <c r="AF1337">
        <v>4</v>
      </c>
      <c r="AH1337" t="s">
        <v>2976</v>
      </c>
      <c r="AI1337" t="s">
        <v>2975</v>
      </c>
      <c r="AJ1337" t="s">
        <v>2974</v>
      </c>
      <c r="AK1337" t="s">
        <v>2973</v>
      </c>
      <c r="AL1337">
        <v>5</v>
      </c>
      <c r="AM1337" s="5">
        <f t="shared" si="163"/>
        <v>0.29411764705882354</v>
      </c>
      <c r="AN1337" s="4">
        <f t="shared" si="164"/>
        <v>4.4546406218678308E-4</v>
      </c>
      <c r="AO1337" s="3"/>
      <c r="AP1337">
        <v>0</v>
      </c>
      <c r="AR1337" t="s">
        <v>1</v>
      </c>
      <c r="AT1337" s="2" t="s">
        <v>0</v>
      </c>
      <c r="AU1337" s="1">
        <f t="shared" si="165"/>
        <v>3.7692700642536865</v>
      </c>
      <c r="AV1337" s="1">
        <f t="shared" si="166"/>
        <v>2.7050633048151131</v>
      </c>
      <c r="AW1337" s="1">
        <f t="shared" si="167"/>
        <v>1.6408565453765389</v>
      </c>
    </row>
    <row r="1338" spans="1:49" x14ac:dyDescent="0.2">
      <c r="A1338">
        <v>1336</v>
      </c>
      <c r="B1338" t="s">
        <v>2972</v>
      </c>
      <c r="C1338" t="s">
        <v>2971</v>
      </c>
      <c r="F1338" t="s">
        <v>2970</v>
      </c>
      <c r="G1338" t="s">
        <v>10</v>
      </c>
      <c r="H1338" t="s">
        <v>9</v>
      </c>
      <c r="I1338" t="s">
        <v>948</v>
      </c>
      <c r="J1338" t="s">
        <v>2969</v>
      </c>
      <c r="K1338" t="s">
        <v>2968</v>
      </c>
      <c r="L1338" t="s">
        <v>2967</v>
      </c>
      <c r="M1338" t="s">
        <v>2966</v>
      </c>
      <c r="N1338">
        <v>4</v>
      </c>
      <c r="O1338" t="s">
        <v>2965</v>
      </c>
      <c r="P1338" t="s">
        <v>2964</v>
      </c>
      <c r="Q1338" t="s">
        <v>2963</v>
      </c>
      <c r="R1338" s="7">
        <v>38534</v>
      </c>
      <c r="S1338" s="8">
        <f t="shared" si="160"/>
        <v>2005</v>
      </c>
      <c r="T1338" s="8">
        <v>2005</v>
      </c>
      <c r="U1338" s="8">
        <f t="shared" si="161"/>
        <v>17</v>
      </c>
      <c r="V1338" s="7">
        <v>38534</v>
      </c>
      <c r="W1338" t="s">
        <v>407</v>
      </c>
      <c r="X1338" s="2">
        <v>2.0099999999999998</v>
      </c>
      <c r="Y1338" s="6">
        <f t="shared" si="162"/>
        <v>5.3655802034115477E-2</v>
      </c>
      <c r="AA1338">
        <v>15361276</v>
      </c>
      <c r="AB1338">
        <v>18933</v>
      </c>
      <c r="AD1338" t="s">
        <v>2</v>
      </c>
      <c r="AE1338">
        <v>4</v>
      </c>
      <c r="AF1338">
        <v>4</v>
      </c>
      <c r="AH1338" t="s">
        <v>2962</v>
      </c>
      <c r="AI1338" t="s">
        <v>2961</v>
      </c>
      <c r="AJ1338" t="s">
        <v>2960</v>
      </c>
      <c r="AK1338" t="s">
        <v>2959</v>
      </c>
      <c r="AL1338">
        <v>89</v>
      </c>
      <c r="AM1338" s="5">
        <f t="shared" si="163"/>
        <v>5.2352941176470589</v>
      </c>
      <c r="AN1338" s="4">
        <f t="shared" si="164"/>
        <v>7.9292603069247396E-3</v>
      </c>
      <c r="AO1338" s="3"/>
      <c r="AP1338">
        <v>0</v>
      </c>
      <c r="AQ1338" t="s">
        <v>35</v>
      </c>
      <c r="AR1338" t="s">
        <v>1</v>
      </c>
      <c r="AS1338" t="s">
        <v>34</v>
      </c>
      <c r="AT1338" s="2" t="s">
        <v>0</v>
      </c>
      <c r="AU1338" s="1">
        <f t="shared" si="165"/>
        <v>3.9937839515958249</v>
      </c>
      <c r="AV1338" s="1">
        <f t="shared" si="166"/>
        <v>3.0792531170520112</v>
      </c>
      <c r="AW1338" s="1">
        <f t="shared" si="167"/>
        <v>2.1647222825081962</v>
      </c>
    </row>
    <row r="1339" spans="1:49" x14ac:dyDescent="0.2">
      <c r="A1339">
        <v>1337</v>
      </c>
      <c r="B1339" t="s">
        <v>2958</v>
      </c>
      <c r="C1339" t="s">
        <v>2957</v>
      </c>
      <c r="F1339" t="s">
        <v>2956</v>
      </c>
      <c r="G1339" t="s">
        <v>10</v>
      </c>
      <c r="H1339" t="s">
        <v>9</v>
      </c>
      <c r="I1339" t="s">
        <v>108</v>
      </c>
      <c r="J1339" t="s">
        <v>2955</v>
      </c>
      <c r="K1339" t="s">
        <v>2954</v>
      </c>
      <c r="L1339" t="s">
        <v>2953</v>
      </c>
      <c r="M1339" t="s">
        <v>2952</v>
      </c>
      <c r="N1339">
        <v>3</v>
      </c>
      <c r="O1339" t="s">
        <v>107</v>
      </c>
      <c r="P1339" t="s">
        <v>106</v>
      </c>
      <c r="Q1339" t="s">
        <v>2951</v>
      </c>
      <c r="R1339" s="7">
        <v>38534</v>
      </c>
      <c r="S1339" s="8">
        <f t="shared" si="160"/>
        <v>2005</v>
      </c>
      <c r="T1339" s="8">
        <v>2005</v>
      </c>
      <c r="U1339" s="8">
        <f t="shared" si="161"/>
        <v>17</v>
      </c>
      <c r="V1339" s="7">
        <v>38534</v>
      </c>
      <c r="W1339" t="s">
        <v>407</v>
      </c>
      <c r="X1339" s="2">
        <v>2.0099999999999998</v>
      </c>
      <c r="Y1339" s="6">
        <f t="shared" si="162"/>
        <v>5.3655802034115477E-2</v>
      </c>
      <c r="AA1339">
        <v>15361276</v>
      </c>
      <c r="AB1339">
        <v>18933</v>
      </c>
      <c r="AD1339" t="s">
        <v>2</v>
      </c>
      <c r="AE1339">
        <v>4</v>
      </c>
      <c r="AF1339">
        <v>4</v>
      </c>
      <c r="AH1339" t="s">
        <v>2950</v>
      </c>
      <c r="AI1339" t="s">
        <v>2949</v>
      </c>
      <c r="AJ1339" t="s">
        <v>2948</v>
      </c>
      <c r="AK1339" t="s">
        <v>2947</v>
      </c>
      <c r="AL1339">
        <v>113</v>
      </c>
      <c r="AM1339" s="5">
        <f t="shared" si="163"/>
        <v>6.6470588235294121</v>
      </c>
      <c r="AN1339" s="4">
        <f t="shared" si="164"/>
        <v>1.0067487805421297E-2</v>
      </c>
      <c r="AO1339" s="3"/>
      <c r="AP1339">
        <v>0</v>
      </c>
      <c r="AQ1339" t="s">
        <v>105</v>
      </c>
      <c r="AR1339" t="s">
        <v>2946</v>
      </c>
      <c r="AS1339" t="s">
        <v>104</v>
      </c>
      <c r="AT1339" s="2" t="s">
        <v>0</v>
      </c>
      <c r="AU1339" s="1">
        <f t="shared" si="165"/>
        <v>4.0579307765507222</v>
      </c>
      <c r="AV1339" s="1">
        <f t="shared" si="166"/>
        <v>3.1861644919768386</v>
      </c>
      <c r="AW1339" s="1">
        <f t="shared" si="167"/>
        <v>2.314398207402955</v>
      </c>
    </row>
    <row r="1340" spans="1:49" x14ac:dyDescent="0.2">
      <c r="A1340">
        <v>1338</v>
      </c>
      <c r="B1340" t="s">
        <v>2945</v>
      </c>
      <c r="C1340" t="s">
        <v>2944</v>
      </c>
      <c r="F1340" t="s">
        <v>2943</v>
      </c>
      <c r="G1340" t="s">
        <v>10</v>
      </c>
      <c r="H1340" t="s">
        <v>9</v>
      </c>
      <c r="I1340" t="s">
        <v>2942</v>
      </c>
      <c r="J1340" t="s">
        <v>2941</v>
      </c>
      <c r="K1340" t="s">
        <v>2940</v>
      </c>
      <c r="L1340" t="s">
        <v>2939</v>
      </c>
      <c r="M1340" t="s">
        <v>2938</v>
      </c>
      <c r="N1340">
        <v>3</v>
      </c>
      <c r="O1340" t="s">
        <v>2937</v>
      </c>
      <c r="P1340" t="s">
        <v>2936</v>
      </c>
      <c r="Q1340" t="s">
        <v>2935</v>
      </c>
      <c r="R1340" s="7">
        <v>38534</v>
      </c>
      <c r="S1340" s="8">
        <f t="shared" si="160"/>
        <v>2005</v>
      </c>
      <c r="T1340" s="8">
        <v>2005</v>
      </c>
      <c r="U1340" s="8">
        <f t="shared" si="161"/>
        <v>17</v>
      </c>
      <c r="V1340" s="7">
        <v>38534</v>
      </c>
      <c r="W1340" t="s">
        <v>407</v>
      </c>
      <c r="X1340" s="2">
        <v>2.0099999999999998</v>
      </c>
      <c r="Y1340" s="6">
        <f t="shared" si="162"/>
        <v>5.3655802034115477E-2</v>
      </c>
      <c r="AA1340">
        <v>15361276</v>
      </c>
      <c r="AB1340">
        <v>18933</v>
      </c>
      <c r="AD1340" t="s">
        <v>2</v>
      </c>
      <c r="AE1340">
        <v>4</v>
      </c>
      <c r="AF1340">
        <v>4</v>
      </c>
      <c r="AH1340" t="s">
        <v>2934</v>
      </c>
      <c r="AI1340" t="s">
        <v>2933</v>
      </c>
      <c r="AJ1340" t="s">
        <v>2932</v>
      </c>
      <c r="AK1340" t="s">
        <v>2931</v>
      </c>
      <c r="AL1340">
        <v>7</v>
      </c>
      <c r="AM1340" s="5">
        <f t="shared" si="163"/>
        <v>0.41176470588235292</v>
      </c>
      <c r="AN1340" s="4">
        <f t="shared" si="164"/>
        <v>6.2364968706149634E-4</v>
      </c>
      <c r="AO1340" s="3"/>
      <c r="AP1340">
        <v>0</v>
      </c>
      <c r="AR1340" t="s">
        <v>1</v>
      </c>
      <c r="AT1340" s="2" t="s">
        <v>0</v>
      </c>
      <c r="AU1340" s="1">
        <f t="shared" si="165"/>
        <v>3.7746156329999279</v>
      </c>
      <c r="AV1340" s="1">
        <f t="shared" si="166"/>
        <v>2.7139725860588486</v>
      </c>
      <c r="AW1340" s="1">
        <f t="shared" si="167"/>
        <v>1.6533295391177691</v>
      </c>
    </row>
    <row r="1341" spans="1:49" x14ac:dyDescent="0.2">
      <c r="A1341">
        <v>1339</v>
      </c>
      <c r="B1341" t="s">
        <v>2930</v>
      </c>
      <c r="C1341" t="s">
        <v>2929</v>
      </c>
      <c r="F1341" t="s">
        <v>2928</v>
      </c>
      <c r="G1341" t="s">
        <v>10</v>
      </c>
      <c r="H1341" t="s">
        <v>9</v>
      </c>
      <c r="I1341" t="s">
        <v>2927</v>
      </c>
      <c r="J1341" t="s">
        <v>2926</v>
      </c>
      <c r="K1341" t="s">
        <v>2925</v>
      </c>
      <c r="L1341" t="s">
        <v>2924</v>
      </c>
      <c r="M1341" t="s">
        <v>2923</v>
      </c>
      <c r="N1341">
        <v>4</v>
      </c>
      <c r="O1341" t="s">
        <v>2922</v>
      </c>
      <c r="P1341" t="s">
        <v>2921</v>
      </c>
      <c r="Q1341" t="s">
        <v>2920</v>
      </c>
      <c r="R1341" s="7">
        <v>38534</v>
      </c>
      <c r="S1341" s="8">
        <f t="shared" si="160"/>
        <v>2005</v>
      </c>
      <c r="T1341" s="8">
        <v>2005</v>
      </c>
      <c r="U1341" s="8">
        <f t="shared" si="161"/>
        <v>17</v>
      </c>
      <c r="V1341" s="7">
        <v>38534</v>
      </c>
      <c r="W1341" t="s">
        <v>407</v>
      </c>
      <c r="X1341" s="2">
        <v>2.0099999999999998</v>
      </c>
      <c r="Y1341" s="6">
        <f t="shared" si="162"/>
        <v>5.3655802034115477E-2</v>
      </c>
      <c r="AA1341">
        <v>15361276</v>
      </c>
      <c r="AB1341">
        <v>18933</v>
      </c>
      <c r="AD1341" t="s">
        <v>2</v>
      </c>
      <c r="AE1341">
        <v>4</v>
      </c>
      <c r="AF1341">
        <v>4</v>
      </c>
      <c r="AH1341" t="s">
        <v>2919</v>
      </c>
      <c r="AI1341" t="s">
        <v>2918</v>
      </c>
      <c r="AJ1341" t="s">
        <v>2917</v>
      </c>
      <c r="AK1341" t="s">
        <v>2916</v>
      </c>
      <c r="AL1341">
        <v>305</v>
      </c>
      <c r="AM1341" s="5">
        <f t="shared" si="163"/>
        <v>17.941176470588236</v>
      </c>
      <c r="AN1341" s="4">
        <f t="shared" si="164"/>
        <v>2.7173307793393768E-2</v>
      </c>
      <c r="AO1341" s="3"/>
      <c r="AP1341">
        <v>0</v>
      </c>
      <c r="AQ1341" t="s">
        <v>110</v>
      </c>
      <c r="AR1341" t="s">
        <v>313</v>
      </c>
      <c r="AS1341" t="s">
        <v>109</v>
      </c>
      <c r="AT1341" s="2" t="s">
        <v>0</v>
      </c>
      <c r="AU1341" s="1">
        <f t="shared" si="165"/>
        <v>4.5711053761898963</v>
      </c>
      <c r="AV1341" s="1">
        <f t="shared" si="166"/>
        <v>4.0414554913754621</v>
      </c>
      <c r="AW1341" s="1">
        <f t="shared" si="167"/>
        <v>3.5118056065610275</v>
      </c>
    </row>
    <row r="1342" spans="1:49" x14ac:dyDescent="0.2">
      <c r="A1342">
        <v>1340</v>
      </c>
      <c r="B1342" t="s">
        <v>2915</v>
      </c>
      <c r="C1342" t="s">
        <v>2914</v>
      </c>
      <c r="F1342" t="s">
        <v>2913</v>
      </c>
      <c r="G1342" t="s">
        <v>10</v>
      </c>
      <c r="H1342" t="s">
        <v>9</v>
      </c>
      <c r="I1342" t="s">
        <v>2912</v>
      </c>
      <c r="J1342" t="s">
        <v>2911</v>
      </c>
      <c r="K1342" t="s">
        <v>2910</v>
      </c>
      <c r="L1342" t="s">
        <v>2909</v>
      </c>
      <c r="M1342" t="s">
        <v>144</v>
      </c>
      <c r="N1342">
        <v>3</v>
      </c>
      <c r="O1342" t="s">
        <v>2908</v>
      </c>
      <c r="P1342" t="s">
        <v>2907</v>
      </c>
      <c r="Q1342" t="s">
        <v>2906</v>
      </c>
      <c r="R1342" s="7">
        <v>38534</v>
      </c>
      <c r="S1342" s="8">
        <f t="shared" si="160"/>
        <v>2005</v>
      </c>
      <c r="T1342" s="8">
        <v>2005</v>
      </c>
      <c r="U1342" s="8">
        <f t="shared" si="161"/>
        <v>17</v>
      </c>
      <c r="V1342" s="7">
        <v>38534</v>
      </c>
      <c r="W1342" t="s">
        <v>407</v>
      </c>
      <c r="X1342" s="2">
        <v>2.0099999999999998</v>
      </c>
      <c r="Y1342" s="6">
        <f t="shared" si="162"/>
        <v>5.3655802034115477E-2</v>
      </c>
      <c r="AA1342">
        <v>15361276</v>
      </c>
      <c r="AB1342">
        <v>18933</v>
      </c>
      <c r="AD1342" t="s">
        <v>2</v>
      </c>
      <c r="AE1342">
        <v>4</v>
      </c>
      <c r="AF1342">
        <v>4</v>
      </c>
      <c r="AH1342" t="s">
        <v>2905</v>
      </c>
      <c r="AI1342" t="s">
        <v>2904</v>
      </c>
      <c r="AJ1342" t="s">
        <v>2903</v>
      </c>
      <c r="AK1342" t="s">
        <v>2902</v>
      </c>
      <c r="AL1342">
        <v>22</v>
      </c>
      <c r="AM1342" s="5">
        <f t="shared" si="163"/>
        <v>1.2941176470588236</v>
      </c>
      <c r="AN1342" s="4">
        <f t="shared" si="164"/>
        <v>1.9600418736218455E-3</v>
      </c>
      <c r="AO1342" s="3"/>
      <c r="AP1342">
        <v>0</v>
      </c>
      <c r="AR1342" t="s">
        <v>1</v>
      </c>
      <c r="AT1342" s="2" t="s">
        <v>0</v>
      </c>
      <c r="AU1342" s="1">
        <f t="shared" si="165"/>
        <v>3.8147073985967386</v>
      </c>
      <c r="AV1342" s="1">
        <f t="shared" si="166"/>
        <v>2.7807921953868662</v>
      </c>
      <c r="AW1342" s="1">
        <f t="shared" si="167"/>
        <v>1.7468769921769933</v>
      </c>
    </row>
    <row r="1343" spans="1:49" x14ac:dyDescent="0.2">
      <c r="A1343">
        <v>1341</v>
      </c>
      <c r="B1343" t="s">
        <v>2901</v>
      </c>
      <c r="C1343" t="s">
        <v>2900</v>
      </c>
      <c r="F1343" t="s">
        <v>2899</v>
      </c>
      <c r="G1343" t="s">
        <v>10</v>
      </c>
      <c r="H1343" t="s">
        <v>9</v>
      </c>
      <c r="I1343" t="s">
        <v>2898</v>
      </c>
      <c r="J1343" t="s">
        <v>2897</v>
      </c>
      <c r="K1343" t="s">
        <v>2896</v>
      </c>
      <c r="L1343" t="s">
        <v>2895</v>
      </c>
      <c r="M1343" t="s">
        <v>97</v>
      </c>
      <c r="N1343">
        <v>2</v>
      </c>
      <c r="O1343" t="s">
        <v>2894</v>
      </c>
      <c r="P1343" t="s">
        <v>2893</v>
      </c>
      <c r="Q1343" t="s">
        <v>2892</v>
      </c>
      <c r="R1343" s="7">
        <v>38534</v>
      </c>
      <c r="S1343" s="8">
        <f t="shared" si="160"/>
        <v>2005</v>
      </c>
      <c r="T1343" s="8">
        <v>2005</v>
      </c>
      <c r="U1343" s="8">
        <f t="shared" si="161"/>
        <v>17</v>
      </c>
      <c r="V1343" s="7">
        <v>38534</v>
      </c>
      <c r="W1343" t="s">
        <v>407</v>
      </c>
      <c r="X1343" s="2">
        <v>2.0099999999999998</v>
      </c>
      <c r="Y1343" s="6">
        <f t="shared" si="162"/>
        <v>5.3655802034115477E-2</v>
      </c>
      <c r="AA1343">
        <v>15361276</v>
      </c>
      <c r="AB1343">
        <v>18933</v>
      </c>
      <c r="AD1343" t="s">
        <v>2</v>
      </c>
      <c r="AE1343">
        <v>4</v>
      </c>
      <c r="AF1343">
        <v>4</v>
      </c>
      <c r="AH1343" t="s">
        <v>2891</v>
      </c>
      <c r="AI1343" t="s">
        <v>2890</v>
      </c>
      <c r="AJ1343" t="s">
        <v>2889</v>
      </c>
      <c r="AK1343" t="s">
        <v>2888</v>
      </c>
      <c r="AL1343">
        <v>60</v>
      </c>
      <c r="AM1343" s="5">
        <f t="shared" si="163"/>
        <v>3.5294117647058822</v>
      </c>
      <c r="AN1343" s="4">
        <f t="shared" si="164"/>
        <v>5.345568746241397E-3</v>
      </c>
      <c r="AO1343" s="3"/>
      <c r="AP1343">
        <v>0</v>
      </c>
      <c r="AQ1343" t="s">
        <v>110</v>
      </c>
      <c r="AR1343" t="s">
        <v>2887</v>
      </c>
      <c r="AS1343" t="s">
        <v>109</v>
      </c>
      <c r="AT1343" s="2" t="s">
        <v>0</v>
      </c>
      <c r="AU1343" s="1">
        <f t="shared" si="165"/>
        <v>3.916273204775325</v>
      </c>
      <c r="AV1343" s="1">
        <f t="shared" si="166"/>
        <v>2.9500685390178436</v>
      </c>
      <c r="AW1343" s="1">
        <f t="shared" si="167"/>
        <v>1.983863873260362</v>
      </c>
    </row>
    <row r="1344" spans="1:49" x14ac:dyDescent="0.2">
      <c r="A1344">
        <v>1342</v>
      </c>
      <c r="B1344" t="s">
        <v>2886</v>
      </c>
      <c r="C1344" t="s">
        <v>2885</v>
      </c>
      <c r="F1344" t="s">
        <v>2884</v>
      </c>
      <c r="G1344" t="s">
        <v>10</v>
      </c>
      <c r="H1344" t="s">
        <v>9</v>
      </c>
      <c r="I1344" t="s">
        <v>2883</v>
      </c>
      <c r="J1344" t="s">
        <v>2882</v>
      </c>
      <c r="K1344" t="s">
        <v>2881</v>
      </c>
      <c r="L1344" t="s">
        <v>2880</v>
      </c>
      <c r="M1344" t="s">
        <v>2879</v>
      </c>
      <c r="N1344">
        <v>2</v>
      </c>
      <c r="O1344" t="s">
        <v>2878</v>
      </c>
      <c r="P1344" t="s">
        <v>2877</v>
      </c>
      <c r="Q1344" t="s">
        <v>2876</v>
      </c>
      <c r="R1344" s="7">
        <v>38534</v>
      </c>
      <c r="S1344" s="8">
        <f t="shared" si="160"/>
        <v>2005</v>
      </c>
      <c r="T1344" s="8">
        <v>2005</v>
      </c>
      <c r="U1344" s="8">
        <f t="shared" si="161"/>
        <v>17</v>
      </c>
      <c r="V1344" s="7">
        <v>38534</v>
      </c>
      <c r="W1344" t="s">
        <v>407</v>
      </c>
      <c r="X1344" s="2">
        <v>2.0099999999999998</v>
      </c>
      <c r="Y1344" s="6">
        <f t="shared" si="162"/>
        <v>5.3655802034115477E-2</v>
      </c>
      <c r="AA1344">
        <v>15361276</v>
      </c>
      <c r="AB1344">
        <v>18933</v>
      </c>
      <c r="AD1344" t="s">
        <v>2</v>
      </c>
      <c r="AE1344">
        <v>4</v>
      </c>
      <c r="AF1344">
        <v>4</v>
      </c>
      <c r="AH1344" t="s">
        <v>2875</v>
      </c>
      <c r="AI1344" t="s">
        <v>2874</v>
      </c>
      <c r="AJ1344" t="s">
        <v>2873</v>
      </c>
      <c r="AK1344" t="s">
        <v>2872</v>
      </c>
      <c r="AL1344">
        <v>45</v>
      </c>
      <c r="AM1344" s="5">
        <f t="shared" si="163"/>
        <v>2.6470588235294117</v>
      </c>
      <c r="AN1344" s="4">
        <f t="shared" si="164"/>
        <v>4.0091765596810477E-3</v>
      </c>
      <c r="AO1344" s="3"/>
      <c r="AP1344">
        <v>0</v>
      </c>
      <c r="AR1344" t="s">
        <v>1</v>
      </c>
      <c r="AT1344" s="2" t="s">
        <v>0</v>
      </c>
      <c r="AU1344" s="1">
        <f t="shared" si="165"/>
        <v>3.8761814391785143</v>
      </c>
      <c r="AV1344" s="1">
        <f t="shared" si="166"/>
        <v>2.883248929689826</v>
      </c>
      <c r="AW1344" s="1">
        <f t="shared" si="167"/>
        <v>1.8903164202011375</v>
      </c>
    </row>
    <row r="1345" spans="1:49" x14ac:dyDescent="0.2">
      <c r="A1345">
        <v>1343</v>
      </c>
      <c r="B1345" t="s">
        <v>2871</v>
      </c>
      <c r="C1345" t="s">
        <v>2870</v>
      </c>
      <c r="F1345" t="s">
        <v>2869</v>
      </c>
      <c r="G1345" t="s">
        <v>10</v>
      </c>
      <c r="H1345" t="s">
        <v>9</v>
      </c>
      <c r="I1345" t="s">
        <v>2683</v>
      </c>
      <c r="J1345" t="s">
        <v>2868</v>
      </c>
      <c r="K1345" t="s">
        <v>2867</v>
      </c>
      <c r="L1345" t="s">
        <v>2866</v>
      </c>
      <c r="M1345" t="s">
        <v>2865</v>
      </c>
      <c r="N1345">
        <v>1</v>
      </c>
      <c r="O1345" t="s">
        <v>2682</v>
      </c>
      <c r="P1345">
        <v>7005811464</v>
      </c>
      <c r="Q1345" t="s">
        <v>2864</v>
      </c>
      <c r="R1345" s="7">
        <v>38534</v>
      </c>
      <c r="S1345" s="8">
        <f t="shared" si="160"/>
        <v>2005</v>
      </c>
      <c r="T1345" s="8">
        <v>2005</v>
      </c>
      <c r="U1345" s="8">
        <f t="shared" si="161"/>
        <v>17</v>
      </c>
      <c r="V1345" s="7">
        <v>38534</v>
      </c>
      <c r="W1345" t="s">
        <v>407</v>
      </c>
      <c r="X1345" s="2">
        <v>2.0099999999999998</v>
      </c>
      <c r="Y1345" s="6">
        <f t="shared" si="162"/>
        <v>5.3655802034115477E-2</v>
      </c>
      <c r="AA1345">
        <v>15361276</v>
      </c>
      <c r="AB1345">
        <v>18933</v>
      </c>
      <c r="AD1345" t="s">
        <v>2</v>
      </c>
      <c r="AE1345">
        <v>4</v>
      </c>
      <c r="AF1345">
        <v>4</v>
      </c>
      <c r="AH1345" t="s">
        <v>2863</v>
      </c>
      <c r="AI1345" t="s">
        <v>2862</v>
      </c>
      <c r="AJ1345" t="s">
        <v>2861</v>
      </c>
      <c r="AK1345" t="s">
        <v>2860</v>
      </c>
      <c r="AL1345">
        <v>2</v>
      </c>
      <c r="AM1345" s="5">
        <f t="shared" si="163"/>
        <v>0.11764705882352941</v>
      </c>
      <c r="AN1345" s="4">
        <f t="shared" si="164"/>
        <v>1.7818562487471323E-4</v>
      </c>
      <c r="AO1345" s="3"/>
      <c r="AP1345">
        <v>0</v>
      </c>
      <c r="AQ1345" t="s">
        <v>322</v>
      </c>
      <c r="AR1345" t="s">
        <v>1</v>
      </c>
      <c r="AS1345" t="s">
        <v>321</v>
      </c>
      <c r="AT1345" s="2" t="s">
        <v>0</v>
      </c>
      <c r="AU1345" s="1">
        <f t="shared" si="165"/>
        <v>3.7612517111343244</v>
      </c>
      <c r="AV1345" s="1">
        <f t="shared" si="166"/>
        <v>2.6916993829495093</v>
      </c>
      <c r="AW1345" s="1">
        <f t="shared" si="167"/>
        <v>1.6221470547646939</v>
      </c>
    </row>
    <row r="1346" spans="1:49" x14ac:dyDescent="0.2">
      <c r="A1346">
        <v>1344</v>
      </c>
      <c r="B1346" t="s">
        <v>2859</v>
      </c>
      <c r="C1346" t="s">
        <v>2858</v>
      </c>
      <c r="F1346" t="s">
        <v>2857</v>
      </c>
      <c r="G1346" t="s">
        <v>10</v>
      </c>
      <c r="H1346" t="s">
        <v>9</v>
      </c>
      <c r="I1346" t="s">
        <v>2856</v>
      </c>
      <c r="J1346" t="s">
        <v>2855</v>
      </c>
      <c r="K1346" t="s">
        <v>2854</v>
      </c>
      <c r="L1346" t="s">
        <v>2853</v>
      </c>
      <c r="M1346" t="s">
        <v>2852</v>
      </c>
      <c r="N1346">
        <v>5</v>
      </c>
      <c r="O1346" t="s">
        <v>2851</v>
      </c>
      <c r="P1346" t="s">
        <v>2850</v>
      </c>
      <c r="Q1346" t="s">
        <v>2849</v>
      </c>
      <c r="R1346" s="7">
        <v>38534</v>
      </c>
      <c r="S1346" s="8">
        <f t="shared" ref="S1346:S1409" si="168">YEAR(R1346)</f>
        <v>2005</v>
      </c>
      <c r="T1346" s="8">
        <v>2005</v>
      </c>
      <c r="U1346" s="8">
        <f t="shared" ref="U1346:U1409" si="169">2022-T1346</f>
        <v>17</v>
      </c>
      <c r="V1346" s="7">
        <v>38534</v>
      </c>
      <c r="W1346" t="s">
        <v>407</v>
      </c>
      <c r="X1346" s="2">
        <v>2.0099999999999998</v>
      </c>
      <c r="Y1346" s="6">
        <f t="shared" ref="Y1346:Y1409" si="170">(X1346-$Z$4)/($Z$3-$Z$4)</f>
        <v>5.3655802034115477E-2</v>
      </c>
      <c r="AA1346">
        <v>15361276</v>
      </c>
      <c r="AB1346">
        <v>18933</v>
      </c>
      <c r="AD1346" t="s">
        <v>2</v>
      </c>
      <c r="AE1346">
        <v>4</v>
      </c>
      <c r="AF1346">
        <v>4</v>
      </c>
      <c r="AH1346" t="s">
        <v>2848</v>
      </c>
      <c r="AI1346" t="s">
        <v>2847</v>
      </c>
      <c r="AJ1346" t="s">
        <v>2846</v>
      </c>
      <c r="AK1346" t="s">
        <v>2845</v>
      </c>
      <c r="AL1346">
        <v>9</v>
      </c>
      <c r="AM1346" s="5">
        <f t="shared" ref="AM1346:AM1409" si="171">AL1346/U1346</f>
        <v>0.52941176470588236</v>
      </c>
      <c r="AN1346" s="4">
        <f t="shared" ref="AN1346:AN1409" si="172">(AM1346-$AO$4)/($AO$3-$AO$4)</f>
        <v>8.0183531193620959E-4</v>
      </c>
      <c r="AO1346" s="3"/>
      <c r="AP1346">
        <v>0</v>
      </c>
      <c r="AR1346" t="s">
        <v>1</v>
      </c>
      <c r="AT1346" s="2" t="s">
        <v>0</v>
      </c>
      <c r="AU1346" s="1">
        <f t="shared" ref="AU1346:AU1409" si="173">(Y1346*0.7+AN1346*0.3)*100</f>
        <v>3.7799612017461697</v>
      </c>
      <c r="AV1346" s="1">
        <f t="shared" ref="AV1346:AV1409" si="174">(Y1346*0.5+AN1346*0.5)*100</f>
        <v>2.7228818673025841</v>
      </c>
      <c r="AW1346" s="1">
        <f t="shared" ref="AW1346:AW1409" si="175">(Y1346*0.3+AN1346*0.7)*100</f>
        <v>1.6658025328589989</v>
      </c>
    </row>
    <row r="1347" spans="1:49" x14ac:dyDescent="0.2">
      <c r="A1347">
        <v>1345</v>
      </c>
      <c r="B1347" t="s">
        <v>2844</v>
      </c>
      <c r="C1347" t="s">
        <v>2843</v>
      </c>
      <c r="F1347" t="s">
        <v>2842</v>
      </c>
      <c r="G1347" t="s">
        <v>10</v>
      </c>
      <c r="H1347" t="s">
        <v>9</v>
      </c>
      <c r="I1347" t="s">
        <v>2841</v>
      </c>
      <c r="J1347" t="s">
        <v>2840</v>
      </c>
      <c r="K1347" t="s">
        <v>2839</v>
      </c>
      <c r="L1347" t="s">
        <v>2838</v>
      </c>
      <c r="M1347" t="s">
        <v>224</v>
      </c>
      <c r="N1347">
        <v>2</v>
      </c>
      <c r="O1347" t="s">
        <v>2837</v>
      </c>
      <c r="P1347" t="s">
        <v>2836</v>
      </c>
      <c r="Q1347" t="s">
        <v>2835</v>
      </c>
      <c r="R1347" s="7">
        <v>38534</v>
      </c>
      <c r="S1347" s="8">
        <f t="shared" si="168"/>
        <v>2005</v>
      </c>
      <c r="T1347" s="8">
        <v>2005</v>
      </c>
      <c r="U1347" s="8">
        <f t="shared" si="169"/>
        <v>17</v>
      </c>
      <c r="V1347" s="7">
        <v>38534</v>
      </c>
      <c r="W1347" t="s">
        <v>407</v>
      </c>
      <c r="X1347" s="2">
        <v>2.0099999999999998</v>
      </c>
      <c r="Y1347" s="6">
        <f t="shared" si="170"/>
        <v>5.3655802034115477E-2</v>
      </c>
      <c r="AA1347">
        <v>15361276</v>
      </c>
      <c r="AB1347">
        <v>18933</v>
      </c>
      <c r="AD1347" t="s">
        <v>2</v>
      </c>
      <c r="AE1347">
        <v>4</v>
      </c>
      <c r="AF1347">
        <v>4</v>
      </c>
      <c r="AH1347" t="s">
        <v>2834</v>
      </c>
      <c r="AI1347" t="s">
        <v>2833</v>
      </c>
      <c r="AJ1347" t="s">
        <v>2832</v>
      </c>
      <c r="AK1347" t="s">
        <v>2831</v>
      </c>
      <c r="AL1347">
        <v>7</v>
      </c>
      <c r="AM1347" s="5">
        <f t="shared" si="171"/>
        <v>0.41176470588235292</v>
      </c>
      <c r="AN1347" s="4">
        <f t="shared" si="172"/>
        <v>6.2364968706149634E-4</v>
      </c>
      <c r="AO1347" s="3"/>
      <c r="AP1347">
        <v>0</v>
      </c>
      <c r="AR1347" t="s">
        <v>1</v>
      </c>
      <c r="AT1347" s="2" t="s">
        <v>0</v>
      </c>
      <c r="AU1347" s="1">
        <f t="shared" si="173"/>
        <v>3.7746156329999279</v>
      </c>
      <c r="AV1347" s="1">
        <f t="shared" si="174"/>
        <v>2.7139725860588486</v>
      </c>
      <c r="AW1347" s="1">
        <f t="shared" si="175"/>
        <v>1.6533295391177691</v>
      </c>
    </row>
    <row r="1348" spans="1:49" x14ac:dyDescent="0.2">
      <c r="A1348">
        <v>1346</v>
      </c>
      <c r="B1348" t="s">
        <v>2830</v>
      </c>
      <c r="C1348" t="s">
        <v>2829</v>
      </c>
      <c r="F1348" t="s">
        <v>2828</v>
      </c>
      <c r="G1348" t="s">
        <v>10</v>
      </c>
      <c r="H1348" t="s">
        <v>9</v>
      </c>
      <c r="I1348" t="s">
        <v>2827</v>
      </c>
      <c r="J1348" t="s">
        <v>2826</v>
      </c>
      <c r="K1348" t="s">
        <v>2825</v>
      </c>
      <c r="L1348" t="s">
        <v>2824</v>
      </c>
      <c r="M1348" t="s">
        <v>2781</v>
      </c>
      <c r="N1348">
        <v>2</v>
      </c>
      <c r="O1348" t="s">
        <v>2823</v>
      </c>
      <c r="P1348" t="s">
        <v>2822</v>
      </c>
      <c r="Q1348" t="s">
        <v>2821</v>
      </c>
      <c r="R1348" s="7">
        <v>38534</v>
      </c>
      <c r="S1348" s="8">
        <f t="shared" si="168"/>
        <v>2005</v>
      </c>
      <c r="T1348" s="8">
        <v>2005</v>
      </c>
      <c r="U1348" s="8">
        <f t="shared" si="169"/>
        <v>17</v>
      </c>
      <c r="V1348" s="7">
        <v>38534</v>
      </c>
      <c r="W1348" t="s">
        <v>407</v>
      </c>
      <c r="X1348" s="2">
        <v>2.0099999999999998</v>
      </c>
      <c r="Y1348" s="6">
        <f t="shared" si="170"/>
        <v>5.3655802034115477E-2</v>
      </c>
      <c r="AA1348">
        <v>15361276</v>
      </c>
      <c r="AB1348">
        <v>18933</v>
      </c>
      <c r="AD1348" t="s">
        <v>2</v>
      </c>
      <c r="AE1348">
        <v>4</v>
      </c>
      <c r="AF1348">
        <v>4</v>
      </c>
      <c r="AH1348" t="s">
        <v>2820</v>
      </c>
      <c r="AI1348" t="s">
        <v>2819</v>
      </c>
      <c r="AJ1348" t="s">
        <v>2818</v>
      </c>
      <c r="AK1348" t="s">
        <v>2817</v>
      </c>
      <c r="AL1348">
        <v>1</v>
      </c>
      <c r="AM1348" s="5">
        <f t="shared" si="171"/>
        <v>5.8823529411764705E-2</v>
      </c>
      <c r="AN1348" s="4">
        <f t="shared" si="172"/>
        <v>8.9092812437356614E-5</v>
      </c>
      <c r="AO1348" s="3"/>
      <c r="AP1348">
        <v>0</v>
      </c>
      <c r="AR1348" t="s">
        <v>1</v>
      </c>
      <c r="AT1348" s="2" t="s">
        <v>0</v>
      </c>
      <c r="AU1348" s="1">
        <f t="shared" si="173"/>
        <v>3.7585789267612038</v>
      </c>
      <c r="AV1348" s="1">
        <f t="shared" si="174"/>
        <v>2.6872447423276418</v>
      </c>
      <c r="AW1348" s="1">
        <f t="shared" si="175"/>
        <v>1.6159105578940791</v>
      </c>
    </row>
    <row r="1349" spans="1:49" x14ac:dyDescent="0.2">
      <c r="A1349">
        <v>1347</v>
      </c>
      <c r="B1349" t="s">
        <v>2816</v>
      </c>
      <c r="C1349" t="s">
        <v>2815</v>
      </c>
      <c r="F1349" t="s">
        <v>2814</v>
      </c>
      <c r="G1349" t="s">
        <v>10</v>
      </c>
      <c r="H1349" t="s">
        <v>9</v>
      </c>
      <c r="I1349" t="s">
        <v>2813</v>
      </c>
      <c r="J1349" t="s">
        <v>2812</v>
      </c>
      <c r="K1349" t="s">
        <v>2811</v>
      </c>
      <c r="L1349" t="s">
        <v>2810</v>
      </c>
      <c r="M1349" t="s">
        <v>76</v>
      </c>
      <c r="N1349">
        <v>3</v>
      </c>
      <c r="O1349" t="s">
        <v>2809</v>
      </c>
      <c r="P1349" t="s">
        <v>2808</v>
      </c>
      <c r="Q1349" t="s">
        <v>2807</v>
      </c>
      <c r="R1349" s="7">
        <v>38534</v>
      </c>
      <c r="S1349" s="8">
        <f t="shared" si="168"/>
        <v>2005</v>
      </c>
      <c r="T1349" s="8">
        <v>2005</v>
      </c>
      <c r="U1349" s="8">
        <f t="shared" si="169"/>
        <v>17</v>
      </c>
      <c r="V1349" s="7">
        <v>38534</v>
      </c>
      <c r="W1349" t="s">
        <v>407</v>
      </c>
      <c r="X1349" s="2">
        <v>2.0099999999999998</v>
      </c>
      <c r="Y1349" s="6">
        <f t="shared" si="170"/>
        <v>5.3655802034115477E-2</v>
      </c>
      <c r="AA1349">
        <v>15361276</v>
      </c>
      <c r="AB1349">
        <v>18933</v>
      </c>
      <c r="AD1349" t="s">
        <v>2</v>
      </c>
      <c r="AE1349">
        <v>4</v>
      </c>
      <c r="AF1349">
        <v>4</v>
      </c>
      <c r="AH1349" t="s">
        <v>2806</v>
      </c>
      <c r="AI1349" t="s">
        <v>2805</v>
      </c>
      <c r="AJ1349" t="s">
        <v>2804</v>
      </c>
      <c r="AK1349" t="s">
        <v>2803</v>
      </c>
      <c r="AL1349">
        <v>172</v>
      </c>
      <c r="AM1349" s="5">
        <f t="shared" si="171"/>
        <v>10.117647058823529</v>
      </c>
      <c r="AN1349" s="4">
        <f t="shared" si="172"/>
        <v>1.5323963739225337E-2</v>
      </c>
      <c r="AO1349" s="3"/>
      <c r="AP1349">
        <v>0</v>
      </c>
      <c r="AQ1349" t="s">
        <v>110</v>
      </c>
      <c r="AR1349" t="s">
        <v>323</v>
      </c>
      <c r="AS1349" t="s">
        <v>109</v>
      </c>
      <c r="AT1349" s="2" t="s">
        <v>0</v>
      </c>
      <c r="AU1349" s="1">
        <f t="shared" si="173"/>
        <v>4.2156250545648435</v>
      </c>
      <c r="AV1349" s="1">
        <f t="shared" si="174"/>
        <v>3.4489882886670404</v>
      </c>
      <c r="AW1349" s="1">
        <f t="shared" si="175"/>
        <v>2.6823515227692378</v>
      </c>
    </row>
    <row r="1350" spans="1:49" x14ac:dyDescent="0.2">
      <c r="A1350">
        <v>1348</v>
      </c>
      <c r="B1350" t="s">
        <v>2802</v>
      </c>
      <c r="C1350" t="s">
        <v>2801</v>
      </c>
      <c r="F1350" t="s">
        <v>2800</v>
      </c>
      <c r="G1350" t="s">
        <v>10</v>
      </c>
      <c r="H1350" t="s">
        <v>9</v>
      </c>
      <c r="I1350" t="s">
        <v>757</v>
      </c>
      <c r="J1350" t="s">
        <v>2799</v>
      </c>
      <c r="K1350" t="s">
        <v>2798</v>
      </c>
      <c r="L1350" t="s">
        <v>2797</v>
      </c>
      <c r="M1350" t="s">
        <v>97</v>
      </c>
      <c r="N1350">
        <v>2</v>
      </c>
      <c r="O1350" t="s">
        <v>2796</v>
      </c>
      <c r="P1350" t="s">
        <v>2795</v>
      </c>
      <c r="Q1350" t="s">
        <v>2794</v>
      </c>
      <c r="R1350" s="7">
        <v>38534</v>
      </c>
      <c r="S1350" s="8">
        <f t="shared" si="168"/>
        <v>2005</v>
      </c>
      <c r="T1350" s="8">
        <v>2005</v>
      </c>
      <c r="U1350" s="8">
        <f t="shared" si="169"/>
        <v>17</v>
      </c>
      <c r="V1350" s="7">
        <v>38534</v>
      </c>
      <c r="W1350" t="s">
        <v>407</v>
      </c>
      <c r="X1350" s="2">
        <v>2.0099999999999998</v>
      </c>
      <c r="Y1350" s="6">
        <f t="shared" si="170"/>
        <v>5.3655802034115477E-2</v>
      </c>
      <c r="AA1350">
        <v>15361276</v>
      </c>
      <c r="AB1350">
        <v>18933</v>
      </c>
      <c r="AD1350" t="s">
        <v>2</v>
      </c>
      <c r="AE1350">
        <v>4</v>
      </c>
      <c r="AF1350">
        <v>4</v>
      </c>
      <c r="AH1350" t="s">
        <v>2793</v>
      </c>
      <c r="AI1350" t="s">
        <v>2792</v>
      </c>
      <c r="AJ1350" t="s">
        <v>2791</v>
      </c>
      <c r="AK1350" t="s">
        <v>2790</v>
      </c>
      <c r="AL1350">
        <v>16</v>
      </c>
      <c r="AM1350" s="5">
        <f t="shared" si="171"/>
        <v>0.94117647058823528</v>
      </c>
      <c r="AN1350" s="4">
        <f t="shared" si="172"/>
        <v>1.4254849989977058E-3</v>
      </c>
      <c r="AO1350" s="3"/>
      <c r="AP1350">
        <v>0</v>
      </c>
      <c r="AQ1350" t="s">
        <v>110</v>
      </c>
      <c r="AR1350" t="s">
        <v>2789</v>
      </c>
      <c r="AS1350" t="s">
        <v>109</v>
      </c>
      <c r="AT1350" s="2" t="s">
        <v>0</v>
      </c>
      <c r="AU1350" s="1">
        <f t="shared" si="173"/>
        <v>3.7986706923580145</v>
      </c>
      <c r="AV1350" s="1">
        <f t="shared" si="174"/>
        <v>2.7540643516556593</v>
      </c>
      <c r="AW1350" s="1">
        <f t="shared" si="175"/>
        <v>1.7094580109533037</v>
      </c>
    </row>
    <row r="1351" spans="1:49" x14ac:dyDescent="0.2">
      <c r="A1351">
        <v>1349</v>
      </c>
      <c r="B1351" t="s">
        <v>2788</v>
      </c>
      <c r="C1351" t="s">
        <v>2787</v>
      </c>
      <c r="F1351" t="s">
        <v>2786</v>
      </c>
      <c r="G1351" t="s">
        <v>10</v>
      </c>
      <c r="H1351" t="s">
        <v>9</v>
      </c>
      <c r="I1351" t="s">
        <v>2785</v>
      </c>
      <c r="J1351" t="s">
        <v>2784</v>
      </c>
      <c r="K1351" t="s">
        <v>2783</v>
      </c>
      <c r="L1351" t="s">
        <v>2782</v>
      </c>
      <c r="M1351" t="s">
        <v>2781</v>
      </c>
      <c r="N1351">
        <v>2</v>
      </c>
      <c r="O1351" t="s">
        <v>2780</v>
      </c>
      <c r="P1351" t="s">
        <v>2779</v>
      </c>
      <c r="Q1351" t="s">
        <v>2778</v>
      </c>
      <c r="R1351" s="7">
        <v>38534</v>
      </c>
      <c r="S1351" s="8">
        <f t="shared" si="168"/>
        <v>2005</v>
      </c>
      <c r="T1351" s="8">
        <v>2005</v>
      </c>
      <c r="U1351" s="8">
        <f t="shared" si="169"/>
        <v>17</v>
      </c>
      <c r="V1351" s="7">
        <v>38534</v>
      </c>
      <c r="W1351" t="s">
        <v>407</v>
      </c>
      <c r="X1351" s="2">
        <v>2.0099999999999998</v>
      </c>
      <c r="Y1351" s="6">
        <f t="shared" si="170"/>
        <v>5.3655802034115477E-2</v>
      </c>
      <c r="AA1351">
        <v>15361276</v>
      </c>
      <c r="AB1351">
        <v>18933</v>
      </c>
      <c r="AD1351" t="s">
        <v>2</v>
      </c>
      <c r="AE1351">
        <v>4</v>
      </c>
      <c r="AF1351">
        <v>4</v>
      </c>
      <c r="AH1351" t="s">
        <v>2777</v>
      </c>
      <c r="AI1351" t="s">
        <v>2776</v>
      </c>
      <c r="AJ1351" t="s">
        <v>2775</v>
      </c>
      <c r="AK1351" t="s">
        <v>2774</v>
      </c>
      <c r="AL1351">
        <v>23</v>
      </c>
      <c r="AM1351" s="5">
        <f t="shared" si="171"/>
        <v>1.3529411764705883</v>
      </c>
      <c r="AN1351" s="4">
        <f t="shared" si="172"/>
        <v>2.0491346860592023E-3</v>
      </c>
      <c r="AO1351" s="3"/>
      <c r="AP1351">
        <v>0</v>
      </c>
      <c r="AQ1351" t="s">
        <v>2773</v>
      </c>
      <c r="AR1351" t="s">
        <v>809</v>
      </c>
      <c r="AS1351" t="s">
        <v>2772</v>
      </c>
      <c r="AT1351" s="2" t="s">
        <v>0</v>
      </c>
      <c r="AU1351" s="1">
        <f t="shared" si="173"/>
        <v>3.8173801829698597</v>
      </c>
      <c r="AV1351" s="1">
        <f t="shared" si="174"/>
        <v>2.7852468360087341</v>
      </c>
      <c r="AW1351" s="1">
        <f t="shared" si="175"/>
        <v>1.7531134890476086</v>
      </c>
    </row>
    <row r="1352" spans="1:49" x14ac:dyDescent="0.2">
      <c r="A1352">
        <v>1350</v>
      </c>
      <c r="B1352" t="s">
        <v>2771</v>
      </c>
      <c r="C1352" t="s">
        <v>2770</v>
      </c>
      <c r="F1352" t="s">
        <v>2769</v>
      </c>
      <c r="G1352" t="s">
        <v>10</v>
      </c>
      <c r="H1352" t="s">
        <v>9</v>
      </c>
      <c r="I1352" t="s">
        <v>2768</v>
      </c>
      <c r="J1352" t="s">
        <v>2767</v>
      </c>
      <c r="K1352" t="s">
        <v>2766</v>
      </c>
      <c r="L1352" t="s">
        <v>2765</v>
      </c>
      <c r="M1352" t="s">
        <v>1369</v>
      </c>
      <c r="N1352">
        <v>4</v>
      </c>
      <c r="O1352" t="s">
        <v>2764</v>
      </c>
      <c r="P1352" t="s">
        <v>2763</v>
      </c>
      <c r="Q1352" t="s">
        <v>2762</v>
      </c>
      <c r="R1352" s="7">
        <v>38534</v>
      </c>
      <c r="S1352" s="8">
        <f t="shared" si="168"/>
        <v>2005</v>
      </c>
      <c r="T1352" s="8">
        <v>2005</v>
      </c>
      <c r="U1352" s="8">
        <f t="shared" si="169"/>
        <v>17</v>
      </c>
      <c r="V1352" s="7">
        <v>38534</v>
      </c>
      <c r="W1352" t="s">
        <v>1574</v>
      </c>
      <c r="X1352" s="2">
        <v>0.77400000000000002</v>
      </c>
      <c r="Y1352" s="6">
        <f t="shared" si="170"/>
        <v>2.0661487947465366E-2</v>
      </c>
      <c r="AA1352">
        <v>7390572</v>
      </c>
      <c r="AB1352">
        <v>13549</v>
      </c>
      <c r="AD1352" t="s">
        <v>2</v>
      </c>
      <c r="AE1352">
        <v>22</v>
      </c>
      <c r="AF1352">
        <v>7</v>
      </c>
      <c r="AH1352" t="s">
        <v>2761</v>
      </c>
      <c r="AI1352" t="s">
        <v>2760</v>
      </c>
      <c r="AK1352" t="s">
        <v>2759</v>
      </c>
      <c r="AL1352">
        <v>33</v>
      </c>
      <c r="AM1352" s="5">
        <f t="shared" si="171"/>
        <v>1.9411764705882353</v>
      </c>
      <c r="AN1352" s="4">
        <f t="shared" si="172"/>
        <v>2.9400628104327684E-3</v>
      </c>
      <c r="AO1352" s="3"/>
      <c r="AP1352">
        <v>1</v>
      </c>
      <c r="AR1352" t="s">
        <v>1</v>
      </c>
      <c r="AT1352" s="2" t="s">
        <v>0</v>
      </c>
      <c r="AU1352" s="1">
        <f t="shared" si="173"/>
        <v>1.5345060406355586</v>
      </c>
      <c r="AV1352" s="1">
        <f t="shared" si="174"/>
        <v>1.1800775378949069</v>
      </c>
      <c r="AW1352" s="1">
        <f t="shared" si="175"/>
        <v>0.8256490351542547</v>
      </c>
    </row>
    <row r="1353" spans="1:49" x14ac:dyDescent="0.2">
      <c r="A1353">
        <v>1351</v>
      </c>
      <c r="B1353" t="s">
        <v>2758</v>
      </c>
      <c r="C1353" t="s">
        <v>2757</v>
      </c>
      <c r="F1353" t="s">
        <v>2756</v>
      </c>
      <c r="G1353" t="s">
        <v>10</v>
      </c>
      <c r="H1353" t="s">
        <v>9</v>
      </c>
      <c r="I1353" t="s">
        <v>2755</v>
      </c>
      <c r="J1353">
        <v>60033125</v>
      </c>
      <c r="K1353" t="s">
        <v>1318</v>
      </c>
      <c r="L1353" t="s">
        <v>1317</v>
      </c>
      <c r="M1353" t="s">
        <v>31</v>
      </c>
      <c r="N1353">
        <v>3</v>
      </c>
      <c r="O1353" t="s">
        <v>2754</v>
      </c>
      <c r="P1353" t="s">
        <v>2753</v>
      </c>
      <c r="Q1353" t="s">
        <v>2752</v>
      </c>
      <c r="R1353" s="7">
        <v>38534</v>
      </c>
      <c r="S1353" s="8">
        <f t="shared" si="168"/>
        <v>2005</v>
      </c>
      <c r="T1353" s="8">
        <v>2005</v>
      </c>
      <c r="U1353" s="8">
        <f t="shared" si="169"/>
        <v>17</v>
      </c>
      <c r="V1353" s="7">
        <v>38534</v>
      </c>
      <c r="W1353" t="s">
        <v>360</v>
      </c>
      <c r="X1353" s="2">
        <v>0.371</v>
      </c>
      <c r="Y1353" s="6">
        <f t="shared" si="170"/>
        <v>9.9036331117695747E-3</v>
      </c>
      <c r="AA1353">
        <v>486604</v>
      </c>
      <c r="AB1353">
        <v>28580</v>
      </c>
      <c r="AD1353" t="s">
        <v>2</v>
      </c>
      <c r="AE1353">
        <v>40</v>
      </c>
      <c r="AF1353">
        <v>4</v>
      </c>
      <c r="AG1353" t="s">
        <v>2751</v>
      </c>
      <c r="AH1353" s="10">
        <v>41640</v>
      </c>
      <c r="AI1353" t="s">
        <v>2750</v>
      </c>
      <c r="AK1353" t="s">
        <v>2749</v>
      </c>
      <c r="AL1353">
        <v>28</v>
      </c>
      <c r="AM1353" s="5">
        <f t="shared" si="171"/>
        <v>1.6470588235294117</v>
      </c>
      <c r="AN1353" s="4">
        <f t="shared" si="172"/>
        <v>2.4945987482459854E-3</v>
      </c>
      <c r="AO1353" s="3"/>
      <c r="AP1353">
        <v>1</v>
      </c>
      <c r="AR1353" t="s">
        <v>1</v>
      </c>
      <c r="AT1353" s="2">
        <v>1.431</v>
      </c>
      <c r="AU1353" s="1">
        <f t="shared" si="173"/>
        <v>0.76809228027124965</v>
      </c>
      <c r="AV1353" s="1">
        <f t="shared" si="174"/>
        <v>0.61991159300077803</v>
      </c>
      <c r="AW1353" s="1">
        <f t="shared" si="175"/>
        <v>0.47173090573030618</v>
      </c>
    </row>
    <row r="1354" spans="1:49" x14ac:dyDescent="0.2">
      <c r="A1354">
        <v>1352</v>
      </c>
      <c r="B1354" t="s">
        <v>2748</v>
      </c>
      <c r="C1354" t="s">
        <v>2747</v>
      </c>
      <c r="F1354" t="s">
        <v>2746</v>
      </c>
      <c r="G1354" t="s">
        <v>10</v>
      </c>
      <c r="H1354" t="s">
        <v>9</v>
      </c>
      <c r="I1354" t="s">
        <v>2745</v>
      </c>
      <c r="J1354" t="s">
        <v>2744</v>
      </c>
      <c r="K1354" t="s">
        <v>2743</v>
      </c>
      <c r="L1354" t="s">
        <v>2742</v>
      </c>
      <c r="M1354" t="s">
        <v>2741</v>
      </c>
      <c r="N1354">
        <v>6</v>
      </c>
      <c r="O1354" t="s">
        <v>2740</v>
      </c>
      <c r="P1354" t="s">
        <v>2739</v>
      </c>
      <c r="Q1354" t="s">
        <v>2738</v>
      </c>
      <c r="R1354" s="7">
        <v>38534</v>
      </c>
      <c r="S1354" s="8">
        <f t="shared" si="168"/>
        <v>2005</v>
      </c>
      <c r="T1354" s="8">
        <v>2005</v>
      </c>
      <c r="U1354" s="8">
        <f t="shared" si="169"/>
        <v>17</v>
      </c>
      <c r="V1354" s="7">
        <v>38534</v>
      </c>
      <c r="W1354" t="s">
        <v>360</v>
      </c>
      <c r="X1354" s="2">
        <v>0.371</v>
      </c>
      <c r="Y1354" s="6">
        <f t="shared" si="170"/>
        <v>9.9036331117695747E-3</v>
      </c>
      <c r="AA1354">
        <v>486604</v>
      </c>
      <c r="AB1354">
        <v>28580</v>
      </c>
      <c r="AD1354" t="s">
        <v>2</v>
      </c>
      <c r="AE1354">
        <v>40</v>
      </c>
      <c r="AF1354">
        <v>4</v>
      </c>
      <c r="AG1354" t="s">
        <v>2737</v>
      </c>
      <c r="AH1354" s="9">
        <v>44470</v>
      </c>
      <c r="AI1354" t="s">
        <v>2736</v>
      </c>
      <c r="AK1354" t="s">
        <v>2735</v>
      </c>
      <c r="AL1354">
        <v>22</v>
      </c>
      <c r="AM1354" s="5">
        <f t="shared" si="171"/>
        <v>1.2941176470588236</v>
      </c>
      <c r="AN1354" s="4">
        <f t="shared" si="172"/>
        <v>1.9600418736218455E-3</v>
      </c>
      <c r="AO1354" s="3"/>
      <c r="AP1354">
        <v>1</v>
      </c>
      <c r="AR1354" t="s">
        <v>1</v>
      </c>
      <c r="AT1354" s="2">
        <v>1.431</v>
      </c>
      <c r="AU1354" s="1">
        <f t="shared" si="173"/>
        <v>0.75205557403252554</v>
      </c>
      <c r="AV1354" s="1">
        <f t="shared" si="174"/>
        <v>0.59318374926957107</v>
      </c>
      <c r="AW1354" s="1">
        <f t="shared" si="175"/>
        <v>0.43431192450661649</v>
      </c>
    </row>
    <row r="1355" spans="1:49" x14ac:dyDescent="0.2">
      <c r="A1355">
        <v>1353</v>
      </c>
      <c r="B1355" t="s">
        <v>2734</v>
      </c>
      <c r="C1355" t="s">
        <v>2733</v>
      </c>
      <c r="F1355" t="s">
        <v>2732</v>
      </c>
      <c r="G1355" t="s">
        <v>10</v>
      </c>
      <c r="H1355" t="s">
        <v>9</v>
      </c>
      <c r="I1355" t="s">
        <v>2731</v>
      </c>
      <c r="J1355">
        <v>60023588</v>
      </c>
      <c r="K1355" t="s">
        <v>2730</v>
      </c>
      <c r="L1355" t="s">
        <v>1185</v>
      </c>
      <c r="M1355" t="s">
        <v>441</v>
      </c>
      <c r="N1355">
        <v>4</v>
      </c>
      <c r="O1355" t="s">
        <v>2729</v>
      </c>
      <c r="P1355" t="s">
        <v>2728</v>
      </c>
      <c r="Q1355" t="s">
        <v>2727</v>
      </c>
      <c r="R1355" s="7">
        <v>38534</v>
      </c>
      <c r="S1355" s="8">
        <f t="shared" si="168"/>
        <v>2005</v>
      </c>
      <c r="T1355" s="8">
        <v>2005</v>
      </c>
      <c r="U1355" s="8">
        <f t="shared" si="169"/>
        <v>17</v>
      </c>
      <c r="V1355" s="7">
        <v>38534</v>
      </c>
      <c r="W1355" t="s">
        <v>675</v>
      </c>
      <c r="X1355" s="2">
        <v>3.6880000000000002</v>
      </c>
      <c r="Y1355" s="6">
        <f t="shared" si="170"/>
        <v>9.8449053682496471E-2</v>
      </c>
      <c r="AA1355">
        <v>319007</v>
      </c>
      <c r="AB1355">
        <v>29150</v>
      </c>
      <c r="AC1355">
        <v>10797114</v>
      </c>
      <c r="AD1355" t="s">
        <v>2</v>
      </c>
      <c r="AE1355">
        <v>95</v>
      </c>
      <c r="AF1355">
        <v>1</v>
      </c>
      <c r="AG1355">
        <v>17402</v>
      </c>
      <c r="AI1355" t="s">
        <v>2726</v>
      </c>
      <c r="AK1355" t="s">
        <v>2725</v>
      </c>
      <c r="AL1355">
        <v>552</v>
      </c>
      <c r="AM1355" s="5">
        <f t="shared" si="171"/>
        <v>32.470588235294116</v>
      </c>
      <c r="AN1355" s="4">
        <f t="shared" si="172"/>
        <v>4.9179232465420851E-2</v>
      </c>
      <c r="AO1355" s="3"/>
      <c r="AP1355">
        <v>0</v>
      </c>
      <c r="AR1355" t="s">
        <v>1</v>
      </c>
      <c r="AT1355" s="2">
        <v>9.1609999999999996</v>
      </c>
      <c r="AU1355" s="1">
        <f t="shared" si="173"/>
        <v>8.3668107317373774</v>
      </c>
      <c r="AV1355" s="1">
        <f t="shared" si="174"/>
        <v>7.3814143073958656</v>
      </c>
      <c r="AW1355" s="1">
        <f t="shared" si="175"/>
        <v>6.3960178830543528</v>
      </c>
    </row>
    <row r="1356" spans="1:49" x14ac:dyDescent="0.2">
      <c r="A1356">
        <v>1354</v>
      </c>
      <c r="B1356" t="s">
        <v>2724</v>
      </c>
      <c r="F1356" t="s">
        <v>2723</v>
      </c>
      <c r="G1356" t="s">
        <v>10</v>
      </c>
      <c r="H1356" t="s">
        <v>9</v>
      </c>
      <c r="I1356" t="s">
        <v>2722</v>
      </c>
      <c r="J1356">
        <v>60006429</v>
      </c>
      <c r="K1356" t="s">
        <v>2721</v>
      </c>
      <c r="L1356" t="s">
        <v>2720</v>
      </c>
      <c r="M1356" t="s">
        <v>51</v>
      </c>
      <c r="N1356">
        <v>2</v>
      </c>
      <c r="O1356" t="s">
        <v>2719</v>
      </c>
      <c r="P1356" t="s">
        <v>2718</v>
      </c>
      <c r="Q1356" t="s">
        <v>2717</v>
      </c>
      <c r="R1356" s="7">
        <v>38534</v>
      </c>
      <c r="S1356" s="8">
        <f t="shared" si="168"/>
        <v>2005</v>
      </c>
      <c r="T1356" s="8">
        <v>2005</v>
      </c>
      <c r="U1356" s="8">
        <f t="shared" si="169"/>
        <v>17</v>
      </c>
      <c r="V1356" s="7">
        <v>38534</v>
      </c>
      <c r="W1356" t="s">
        <v>2716</v>
      </c>
      <c r="X1356" s="2">
        <v>0.40899999999999997</v>
      </c>
      <c r="Y1356" s="6">
        <f t="shared" si="170"/>
        <v>1.0918021408931956E-2</v>
      </c>
      <c r="AA1356">
        <v>2680130</v>
      </c>
      <c r="AB1356">
        <v>21989</v>
      </c>
      <c r="AD1356" t="s">
        <v>2</v>
      </c>
      <c r="AE1356">
        <v>15</v>
      </c>
      <c r="AF1356">
        <v>3</v>
      </c>
      <c r="AH1356" t="s">
        <v>266</v>
      </c>
      <c r="AI1356" t="s">
        <v>2715</v>
      </c>
      <c r="AJ1356" t="s">
        <v>2714</v>
      </c>
      <c r="AK1356" t="s">
        <v>2713</v>
      </c>
      <c r="AL1356">
        <v>16</v>
      </c>
      <c r="AM1356" s="5">
        <f t="shared" si="171"/>
        <v>0.94117647058823528</v>
      </c>
      <c r="AN1356" s="4">
        <f t="shared" si="172"/>
        <v>1.4254849989977058E-3</v>
      </c>
      <c r="AO1356" s="3"/>
      <c r="AP1356">
        <v>0</v>
      </c>
      <c r="AR1356" t="s">
        <v>1</v>
      </c>
      <c r="AT1356" s="2">
        <v>0.86199999999999999</v>
      </c>
      <c r="AU1356" s="1">
        <f t="shared" si="173"/>
        <v>0.80702604859516813</v>
      </c>
      <c r="AV1356" s="1">
        <f t="shared" si="174"/>
        <v>0.61717532039648304</v>
      </c>
      <c r="AW1356" s="1">
        <f t="shared" si="175"/>
        <v>0.42732459219779811</v>
      </c>
    </row>
    <row r="1357" spans="1:49" x14ac:dyDescent="0.2">
      <c r="A1357">
        <v>1355</v>
      </c>
      <c r="B1357" t="s">
        <v>2712</v>
      </c>
      <c r="F1357" t="s">
        <v>2711</v>
      </c>
      <c r="G1357" t="s">
        <v>10</v>
      </c>
      <c r="H1357" t="s">
        <v>9</v>
      </c>
      <c r="I1357" t="s">
        <v>2710</v>
      </c>
      <c r="J1357">
        <v>60070885</v>
      </c>
      <c r="K1357" t="s">
        <v>2709</v>
      </c>
      <c r="L1357" t="s">
        <v>374</v>
      </c>
      <c r="M1357" t="s">
        <v>373</v>
      </c>
      <c r="N1357">
        <v>2</v>
      </c>
      <c r="O1357" t="s">
        <v>2708</v>
      </c>
      <c r="P1357" t="s">
        <v>2707</v>
      </c>
      <c r="Q1357" t="s">
        <v>2706</v>
      </c>
      <c r="R1357" s="7">
        <v>38534</v>
      </c>
      <c r="S1357" s="8">
        <f t="shared" si="168"/>
        <v>2005</v>
      </c>
      <c r="T1357" s="8">
        <v>2005</v>
      </c>
      <c r="U1357" s="8">
        <f t="shared" si="169"/>
        <v>17</v>
      </c>
      <c r="V1357" s="7">
        <v>38534</v>
      </c>
      <c r="W1357" t="s">
        <v>2705</v>
      </c>
      <c r="X1357" s="2">
        <v>0.33300000000000002</v>
      </c>
      <c r="Y1357" s="6">
        <f t="shared" si="170"/>
        <v>8.8892448146071917E-3</v>
      </c>
      <c r="AA1357">
        <v>10642307</v>
      </c>
      <c r="AB1357">
        <v>12961</v>
      </c>
      <c r="AD1357" t="s">
        <v>2</v>
      </c>
      <c r="AE1357">
        <v>44</v>
      </c>
      <c r="AF1357">
        <v>4</v>
      </c>
      <c r="AH1357" t="s">
        <v>2704</v>
      </c>
      <c r="AI1357" t="s">
        <v>2703</v>
      </c>
      <c r="AK1357" t="s">
        <v>2702</v>
      </c>
      <c r="AL1357">
        <v>1</v>
      </c>
      <c r="AM1357" s="5">
        <f t="shared" si="171"/>
        <v>5.8823529411764705E-2</v>
      </c>
      <c r="AN1357" s="4">
        <f t="shared" si="172"/>
        <v>8.9092812437356614E-5</v>
      </c>
      <c r="AO1357" s="3"/>
      <c r="AP1357">
        <v>0</v>
      </c>
      <c r="AR1357" t="s">
        <v>1</v>
      </c>
      <c r="AT1357" s="2" t="s">
        <v>0</v>
      </c>
      <c r="AU1357" s="1">
        <f t="shared" si="173"/>
        <v>0.62491992139562413</v>
      </c>
      <c r="AV1357" s="1">
        <f t="shared" si="174"/>
        <v>0.4489168813522274</v>
      </c>
      <c r="AW1357" s="1">
        <f t="shared" si="175"/>
        <v>0.27291384130883067</v>
      </c>
    </row>
    <row r="1358" spans="1:49" x14ac:dyDescent="0.2">
      <c r="A1358">
        <v>1356</v>
      </c>
      <c r="B1358" t="s">
        <v>2701</v>
      </c>
      <c r="C1358" t="s">
        <v>2700</v>
      </c>
      <c r="F1358" t="s">
        <v>2699</v>
      </c>
      <c r="G1358" t="s">
        <v>10</v>
      </c>
      <c r="H1358" t="s">
        <v>9</v>
      </c>
      <c r="I1358" t="s">
        <v>2698</v>
      </c>
      <c r="J1358" t="s">
        <v>2697</v>
      </c>
      <c r="K1358" t="s">
        <v>2696</v>
      </c>
      <c r="L1358" t="s">
        <v>2695</v>
      </c>
      <c r="M1358" t="s">
        <v>2694</v>
      </c>
      <c r="N1358">
        <v>3</v>
      </c>
      <c r="O1358" t="s">
        <v>2693</v>
      </c>
      <c r="P1358" t="s">
        <v>2692</v>
      </c>
      <c r="Q1358" t="s">
        <v>2691</v>
      </c>
      <c r="R1358" s="7">
        <v>38534</v>
      </c>
      <c r="S1358" s="8">
        <f t="shared" si="168"/>
        <v>2005</v>
      </c>
      <c r="T1358" s="8">
        <v>2005</v>
      </c>
      <c r="U1358" s="8">
        <f t="shared" si="169"/>
        <v>17</v>
      </c>
      <c r="V1358" s="7">
        <v>38534</v>
      </c>
      <c r="W1358" t="s">
        <v>285</v>
      </c>
      <c r="X1358" s="2">
        <v>1.365</v>
      </c>
      <c r="Y1358" s="6">
        <f t="shared" si="170"/>
        <v>3.6437895411227675E-2</v>
      </c>
      <c r="AA1358">
        <v>189545</v>
      </c>
      <c r="AB1358">
        <v>17393</v>
      </c>
      <c r="AD1358" t="s">
        <v>2</v>
      </c>
      <c r="AE1358">
        <v>54</v>
      </c>
      <c r="AF1358">
        <v>4</v>
      </c>
      <c r="AH1358" t="s">
        <v>2690</v>
      </c>
      <c r="AI1358" t="s">
        <v>2689</v>
      </c>
      <c r="AJ1358" t="s">
        <v>2688</v>
      </c>
      <c r="AK1358" t="s">
        <v>2687</v>
      </c>
      <c r="AL1358">
        <v>128</v>
      </c>
      <c r="AM1358" s="5">
        <f t="shared" si="171"/>
        <v>7.5294117647058822</v>
      </c>
      <c r="AN1358" s="4">
        <f t="shared" si="172"/>
        <v>1.1403879991981647E-2</v>
      </c>
      <c r="AO1358" s="3"/>
      <c r="AP1358">
        <v>0</v>
      </c>
      <c r="AQ1358" t="s">
        <v>563</v>
      </c>
      <c r="AR1358" t="s">
        <v>1</v>
      </c>
      <c r="AS1358" t="s">
        <v>562</v>
      </c>
      <c r="AT1358" s="2" t="s">
        <v>0</v>
      </c>
      <c r="AU1358" s="1">
        <f t="shared" si="173"/>
        <v>2.8927690785453866</v>
      </c>
      <c r="AV1358" s="1">
        <f t="shared" si="174"/>
        <v>2.3920887701604663</v>
      </c>
      <c r="AW1358" s="1">
        <f t="shared" si="175"/>
        <v>1.8914084617755456</v>
      </c>
    </row>
    <row r="1359" spans="1:49" x14ac:dyDescent="0.2">
      <c r="A1359">
        <v>1357</v>
      </c>
      <c r="B1359" t="s">
        <v>2686</v>
      </c>
      <c r="C1359" t="s">
        <v>2685</v>
      </c>
      <c r="F1359" t="s">
        <v>2684</v>
      </c>
      <c r="G1359" t="s">
        <v>10</v>
      </c>
      <c r="H1359" t="s">
        <v>9</v>
      </c>
      <c r="I1359" t="s">
        <v>2683</v>
      </c>
      <c r="J1359">
        <v>60008592</v>
      </c>
      <c r="K1359" t="s">
        <v>1139</v>
      </c>
      <c r="L1359" t="s">
        <v>114</v>
      </c>
      <c r="M1359" t="s">
        <v>114</v>
      </c>
      <c r="N1359">
        <v>1</v>
      </c>
      <c r="O1359" t="s">
        <v>2682</v>
      </c>
      <c r="P1359">
        <v>7005811464</v>
      </c>
      <c r="Q1359">
        <v>60008592</v>
      </c>
      <c r="R1359" s="7">
        <v>38534</v>
      </c>
      <c r="S1359" s="8">
        <f t="shared" si="168"/>
        <v>2005</v>
      </c>
      <c r="T1359" s="8">
        <v>2005</v>
      </c>
      <c r="U1359" s="8">
        <f t="shared" si="169"/>
        <v>17</v>
      </c>
      <c r="V1359" s="7">
        <v>38534</v>
      </c>
      <c r="W1359" t="s">
        <v>285</v>
      </c>
      <c r="X1359" s="2">
        <v>1.365</v>
      </c>
      <c r="Y1359" s="6">
        <f t="shared" si="170"/>
        <v>3.6437895411227675E-2</v>
      </c>
      <c r="AA1359">
        <v>189545</v>
      </c>
      <c r="AB1359">
        <v>17393</v>
      </c>
      <c r="AD1359" t="s">
        <v>2</v>
      </c>
      <c r="AE1359">
        <v>54</v>
      </c>
      <c r="AF1359">
        <v>4</v>
      </c>
      <c r="AH1359" t="s">
        <v>2681</v>
      </c>
      <c r="AI1359" t="s">
        <v>2680</v>
      </c>
      <c r="AJ1359" t="s">
        <v>2679</v>
      </c>
      <c r="AK1359" t="s">
        <v>2678</v>
      </c>
      <c r="AL1359">
        <v>47</v>
      </c>
      <c r="AM1359" s="5">
        <f t="shared" si="171"/>
        <v>2.7647058823529411</v>
      </c>
      <c r="AN1359" s="4">
        <f t="shared" si="172"/>
        <v>4.1873621845557605E-3</v>
      </c>
      <c r="AO1359" s="3"/>
      <c r="AP1359">
        <v>0</v>
      </c>
      <c r="AR1359" t="s">
        <v>2677</v>
      </c>
      <c r="AT1359" s="2" t="s">
        <v>0</v>
      </c>
      <c r="AU1359" s="1">
        <f t="shared" si="173"/>
        <v>2.6762735443226098</v>
      </c>
      <c r="AV1359" s="1">
        <f t="shared" si="174"/>
        <v>2.0312628797891716</v>
      </c>
      <c r="AW1359" s="1">
        <f t="shared" si="175"/>
        <v>1.3862522152557333</v>
      </c>
    </row>
    <row r="1360" spans="1:49" x14ac:dyDescent="0.2">
      <c r="A1360">
        <v>1358</v>
      </c>
      <c r="B1360" t="s">
        <v>2676</v>
      </c>
      <c r="C1360" t="s">
        <v>2675</v>
      </c>
      <c r="F1360" t="s">
        <v>2674</v>
      </c>
      <c r="G1360" t="s">
        <v>10</v>
      </c>
      <c r="H1360" t="s">
        <v>9</v>
      </c>
      <c r="I1360" t="s">
        <v>712</v>
      </c>
      <c r="J1360">
        <v>60025757</v>
      </c>
      <c r="K1360" t="s">
        <v>711</v>
      </c>
      <c r="L1360" t="s">
        <v>710</v>
      </c>
      <c r="M1360" t="s">
        <v>82</v>
      </c>
      <c r="N1360">
        <v>3</v>
      </c>
      <c r="O1360" t="s">
        <v>709</v>
      </c>
      <c r="P1360" t="s">
        <v>708</v>
      </c>
      <c r="Q1360" t="s">
        <v>707</v>
      </c>
      <c r="R1360" s="7">
        <v>38534</v>
      </c>
      <c r="S1360" s="8">
        <f t="shared" si="168"/>
        <v>2005</v>
      </c>
      <c r="T1360" s="8">
        <v>2005</v>
      </c>
      <c r="U1360" s="8">
        <f t="shared" si="169"/>
        <v>17</v>
      </c>
      <c r="V1360" s="7">
        <v>38534</v>
      </c>
      <c r="W1360" t="s">
        <v>285</v>
      </c>
      <c r="X1360" s="2">
        <v>1.365</v>
      </c>
      <c r="Y1360" s="6">
        <f t="shared" si="170"/>
        <v>3.6437895411227675E-2</v>
      </c>
      <c r="AA1360">
        <v>189545</v>
      </c>
      <c r="AB1360">
        <v>17393</v>
      </c>
      <c r="AD1360" t="s">
        <v>2</v>
      </c>
      <c r="AE1360">
        <v>54</v>
      </c>
      <c r="AF1360">
        <v>4</v>
      </c>
      <c r="AH1360" t="s">
        <v>2673</v>
      </c>
      <c r="AI1360" t="s">
        <v>2672</v>
      </c>
      <c r="AJ1360" t="s">
        <v>2671</v>
      </c>
      <c r="AK1360" t="s">
        <v>2670</v>
      </c>
      <c r="AL1360">
        <v>5</v>
      </c>
      <c r="AM1360" s="5">
        <f t="shared" si="171"/>
        <v>0.29411764705882354</v>
      </c>
      <c r="AN1360" s="4">
        <f t="shared" si="172"/>
        <v>4.4546406218678308E-4</v>
      </c>
      <c r="AO1360" s="3"/>
      <c r="AP1360">
        <v>0</v>
      </c>
      <c r="AR1360" t="s">
        <v>1</v>
      </c>
      <c r="AT1360" s="2" t="s">
        <v>0</v>
      </c>
      <c r="AU1360" s="1">
        <f t="shared" si="173"/>
        <v>2.5640166006515406</v>
      </c>
      <c r="AV1360" s="1">
        <f t="shared" si="174"/>
        <v>1.8441679736707228</v>
      </c>
      <c r="AW1360" s="1">
        <f t="shared" si="175"/>
        <v>1.1243193466899049</v>
      </c>
    </row>
    <row r="1361" spans="1:49" x14ac:dyDescent="0.2">
      <c r="A1361">
        <v>1359</v>
      </c>
      <c r="B1361" t="s">
        <v>2669</v>
      </c>
      <c r="C1361" t="s">
        <v>2668</v>
      </c>
      <c r="F1361" t="s">
        <v>2667</v>
      </c>
      <c r="G1361" t="s">
        <v>10</v>
      </c>
      <c r="H1361" t="s">
        <v>9</v>
      </c>
      <c r="I1361" t="s">
        <v>735</v>
      </c>
      <c r="J1361" t="s">
        <v>1217</v>
      </c>
      <c r="K1361" t="s">
        <v>1216</v>
      </c>
      <c r="L1361" t="s">
        <v>1215</v>
      </c>
      <c r="M1361" t="s">
        <v>389</v>
      </c>
      <c r="N1361">
        <v>3</v>
      </c>
      <c r="O1361" t="s">
        <v>2666</v>
      </c>
      <c r="P1361" t="s">
        <v>2665</v>
      </c>
      <c r="Q1361" t="s">
        <v>2664</v>
      </c>
      <c r="R1361" s="7">
        <v>38534</v>
      </c>
      <c r="S1361" s="8">
        <f t="shared" si="168"/>
        <v>2005</v>
      </c>
      <c r="T1361" s="8">
        <v>2005</v>
      </c>
      <c r="U1361" s="8">
        <f t="shared" si="169"/>
        <v>17</v>
      </c>
      <c r="V1361" s="7">
        <v>38534</v>
      </c>
      <c r="W1361" t="s">
        <v>285</v>
      </c>
      <c r="X1361" s="2">
        <v>1.365</v>
      </c>
      <c r="Y1361" s="6">
        <f t="shared" si="170"/>
        <v>3.6437895411227675E-2</v>
      </c>
      <c r="AA1361">
        <v>189545</v>
      </c>
      <c r="AB1361">
        <v>17393</v>
      </c>
      <c r="AD1361" t="s">
        <v>2</v>
      </c>
      <c r="AE1361">
        <v>54</v>
      </c>
      <c r="AF1361">
        <v>4</v>
      </c>
      <c r="AH1361" t="s">
        <v>2663</v>
      </c>
      <c r="AI1361" t="s">
        <v>2662</v>
      </c>
      <c r="AJ1361" t="s">
        <v>2661</v>
      </c>
      <c r="AK1361" t="s">
        <v>2660</v>
      </c>
      <c r="AL1361">
        <v>329</v>
      </c>
      <c r="AM1361" s="5">
        <f t="shared" si="171"/>
        <v>19.352941176470587</v>
      </c>
      <c r="AN1361" s="4">
        <f t="shared" si="172"/>
        <v>2.9311535291890324E-2</v>
      </c>
      <c r="AO1361" s="3"/>
      <c r="AP1361">
        <v>0</v>
      </c>
      <c r="AQ1361" t="s">
        <v>263</v>
      </c>
      <c r="AR1361" t="s">
        <v>2659</v>
      </c>
      <c r="AS1361" t="s">
        <v>262</v>
      </c>
      <c r="AT1361" s="2" t="s">
        <v>0</v>
      </c>
      <c r="AU1361" s="1">
        <f t="shared" si="173"/>
        <v>3.4299987375426464</v>
      </c>
      <c r="AV1361" s="1">
        <f t="shared" si="174"/>
        <v>3.2874715351559001</v>
      </c>
      <c r="AW1361" s="1">
        <f t="shared" si="175"/>
        <v>3.1449443327691529</v>
      </c>
    </row>
    <row r="1362" spans="1:49" x14ac:dyDescent="0.2">
      <c r="A1362">
        <v>1360</v>
      </c>
      <c r="B1362" t="s">
        <v>2658</v>
      </c>
      <c r="C1362" t="s">
        <v>2657</v>
      </c>
      <c r="F1362" t="s">
        <v>2656</v>
      </c>
      <c r="G1362" t="s">
        <v>10</v>
      </c>
      <c r="H1362" t="s">
        <v>9</v>
      </c>
      <c r="I1362" t="s">
        <v>2655</v>
      </c>
      <c r="J1362" t="s">
        <v>2654</v>
      </c>
      <c r="K1362" t="s">
        <v>2653</v>
      </c>
      <c r="L1362" t="s">
        <v>2652</v>
      </c>
      <c r="M1362" t="s">
        <v>493</v>
      </c>
      <c r="N1362">
        <v>7</v>
      </c>
      <c r="O1362" t="s">
        <v>2651</v>
      </c>
      <c r="P1362" t="s">
        <v>2650</v>
      </c>
      <c r="Q1362" t="s">
        <v>2649</v>
      </c>
      <c r="R1362" s="7">
        <v>38534</v>
      </c>
      <c r="S1362" s="8">
        <f t="shared" si="168"/>
        <v>2005</v>
      </c>
      <c r="T1362" s="8">
        <v>2005</v>
      </c>
      <c r="U1362" s="8">
        <f t="shared" si="169"/>
        <v>17</v>
      </c>
      <c r="V1362" s="7">
        <v>38534</v>
      </c>
      <c r="W1362" t="s">
        <v>285</v>
      </c>
      <c r="X1362" s="2">
        <v>1.365</v>
      </c>
      <c r="Y1362" s="6">
        <f t="shared" si="170"/>
        <v>3.6437895411227675E-2</v>
      </c>
      <c r="AA1362">
        <v>189545</v>
      </c>
      <c r="AB1362">
        <v>17393</v>
      </c>
      <c r="AD1362" t="s">
        <v>2</v>
      </c>
      <c r="AE1362">
        <v>54</v>
      </c>
      <c r="AF1362">
        <v>4</v>
      </c>
      <c r="AH1362" t="s">
        <v>2648</v>
      </c>
      <c r="AI1362" t="s">
        <v>2647</v>
      </c>
      <c r="AJ1362" t="s">
        <v>2646</v>
      </c>
      <c r="AK1362" t="s">
        <v>2645</v>
      </c>
      <c r="AL1362">
        <v>18</v>
      </c>
      <c r="AM1362" s="5">
        <f t="shared" si="171"/>
        <v>1.0588235294117647</v>
      </c>
      <c r="AN1362" s="4">
        <f t="shared" si="172"/>
        <v>1.6036706238724192E-3</v>
      </c>
      <c r="AO1362" s="3"/>
      <c r="AP1362">
        <v>0</v>
      </c>
      <c r="AR1362" t="s">
        <v>1</v>
      </c>
      <c r="AT1362" s="2" t="s">
        <v>0</v>
      </c>
      <c r="AU1362" s="1">
        <f t="shared" si="173"/>
        <v>2.5987627975021095</v>
      </c>
      <c r="AV1362" s="1">
        <f t="shared" si="174"/>
        <v>1.9020783017550047</v>
      </c>
      <c r="AW1362" s="1">
        <f t="shared" si="175"/>
        <v>1.2053938060078995</v>
      </c>
    </row>
    <row r="1363" spans="1:49" x14ac:dyDescent="0.2">
      <c r="A1363">
        <v>1361</v>
      </c>
      <c r="B1363" t="s">
        <v>2644</v>
      </c>
      <c r="C1363" t="s">
        <v>2643</v>
      </c>
      <c r="F1363" t="s">
        <v>2642</v>
      </c>
      <c r="G1363" t="s">
        <v>10</v>
      </c>
      <c r="H1363" t="s">
        <v>9</v>
      </c>
      <c r="I1363" t="s">
        <v>2641</v>
      </c>
      <c r="J1363">
        <v>60022927</v>
      </c>
      <c r="K1363" t="s">
        <v>966</v>
      </c>
      <c r="L1363" t="s">
        <v>591</v>
      </c>
      <c r="M1363" t="s">
        <v>590</v>
      </c>
      <c r="N1363">
        <v>3</v>
      </c>
      <c r="O1363" t="s">
        <v>2640</v>
      </c>
      <c r="P1363" t="s">
        <v>2639</v>
      </c>
      <c r="Q1363" t="s">
        <v>2638</v>
      </c>
      <c r="R1363" s="7">
        <v>38534</v>
      </c>
      <c r="S1363" s="8">
        <f t="shared" si="168"/>
        <v>2005</v>
      </c>
      <c r="T1363" s="8">
        <v>2005</v>
      </c>
      <c r="U1363" s="8">
        <f t="shared" si="169"/>
        <v>17</v>
      </c>
      <c r="V1363" s="7">
        <v>38534</v>
      </c>
      <c r="W1363" t="s">
        <v>285</v>
      </c>
      <c r="X1363" s="2">
        <v>1.365</v>
      </c>
      <c r="Y1363" s="6">
        <f t="shared" si="170"/>
        <v>3.6437895411227675E-2</v>
      </c>
      <c r="AA1363">
        <v>189545</v>
      </c>
      <c r="AB1363">
        <v>17393</v>
      </c>
      <c r="AD1363" t="s">
        <v>2</v>
      </c>
      <c r="AE1363">
        <v>54</v>
      </c>
      <c r="AF1363">
        <v>4</v>
      </c>
      <c r="AH1363" t="s">
        <v>1121</v>
      </c>
      <c r="AI1363" t="s">
        <v>2637</v>
      </c>
      <c r="AJ1363" t="s">
        <v>2636</v>
      </c>
      <c r="AK1363" t="s">
        <v>2635</v>
      </c>
      <c r="AL1363">
        <v>3</v>
      </c>
      <c r="AM1363" s="5">
        <f t="shared" si="171"/>
        <v>0.17647058823529413</v>
      </c>
      <c r="AN1363" s="4">
        <f t="shared" si="172"/>
        <v>2.6727843731206988E-4</v>
      </c>
      <c r="AO1363" s="3"/>
      <c r="AP1363">
        <v>0</v>
      </c>
      <c r="AR1363" t="s">
        <v>1</v>
      </c>
      <c r="AT1363" s="2" t="s">
        <v>0</v>
      </c>
      <c r="AU1363" s="1">
        <f t="shared" si="173"/>
        <v>2.5586710319052992</v>
      </c>
      <c r="AV1363" s="1">
        <f t="shared" si="174"/>
        <v>1.8352586924269874</v>
      </c>
      <c r="AW1363" s="1">
        <f t="shared" si="175"/>
        <v>1.1118463529486751</v>
      </c>
    </row>
    <row r="1364" spans="1:49" x14ac:dyDescent="0.2">
      <c r="A1364">
        <v>1362</v>
      </c>
      <c r="B1364" t="s">
        <v>2634</v>
      </c>
      <c r="C1364" t="s">
        <v>2633</v>
      </c>
      <c r="F1364" t="s">
        <v>2632</v>
      </c>
      <c r="G1364" t="s">
        <v>10</v>
      </c>
      <c r="H1364" t="s">
        <v>9</v>
      </c>
      <c r="I1364" t="s">
        <v>2631</v>
      </c>
      <c r="J1364">
        <v>60025757</v>
      </c>
      <c r="K1364" t="s">
        <v>711</v>
      </c>
      <c r="L1364" t="s">
        <v>710</v>
      </c>
      <c r="M1364" t="s">
        <v>82</v>
      </c>
      <c r="N1364">
        <v>3</v>
      </c>
      <c r="O1364" t="s">
        <v>2630</v>
      </c>
      <c r="P1364" t="s">
        <v>2629</v>
      </c>
      <c r="Q1364" t="s">
        <v>707</v>
      </c>
      <c r="R1364" s="7">
        <v>38534</v>
      </c>
      <c r="S1364" s="8">
        <f t="shared" si="168"/>
        <v>2005</v>
      </c>
      <c r="T1364" s="8">
        <v>2005</v>
      </c>
      <c r="U1364" s="8">
        <f t="shared" si="169"/>
        <v>17</v>
      </c>
      <c r="V1364" s="7">
        <v>38534</v>
      </c>
      <c r="W1364" t="s">
        <v>285</v>
      </c>
      <c r="X1364" s="2">
        <v>1.365</v>
      </c>
      <c r="Y1364" s="6">
        <f t="shared" si="170"/>
        <v>3.6437895411227675E-2</v>
      </c>
      <c r="AA1364">
        <v>189545</v>
      </c>
      <c r="AB1364">
        <v>17393</v>
      </c>
      <c r="AD1364" t="s">
        <v>2</v>
      </c>
      <c r="AE1364">
        <v>54</v>
      </c>
      <c r="AF1364">
        <v>4</v>
      </c>
      <c r="AH1364" t="s">
        <v>2628</v>
      </c>
      <c r="AI1364" t="s">
        <v>2627</v>
      </c>
      <c r="AJ1364" t="s">
        <v>2626</v>
      </c>
      <c r="AK1364" t="s">
        <v>2625</v>
      </c>
      <c r="AL1364">
        <v>13</v>
      </c>
      <c r="AM1364" s="5">
        <f t="shared" si="171"/>
        <v>0.76470588235294112</v>
      </c>
      <c r="AN1364" s="4">
        <f t="shared" si="172"/>
        <v>1.1582065616856359E-3</v>
      </c>
      <c r="AO1364" s="3"/>
      <c r="AP1364">
        <v>0</v>
      </c>
      <c r="AR1364" t="s">
        <v>1</v>
      </c>
      <c r="AT1364" s="2" t="s">
        <v>0</v>
      </c>
      <c r="AU1364" s="1">
        <f t="shared" si="173"/>
        <v>2.5853988756365061</v>
      </c>
      <c r="AV1364" s="1">
        <f t="shared" si="174"/>
        <v>1.8798050986456656</v>
      </c>
      <c r="AW1364" s="1">
        <f t="shared" si="175"/>
        <v>1.1742113216548247</v>
      </c>
    </row>
    <row r="1365" spans="1:49" x14ac:dyDescent="0.2">
      <c r="A1365">
        <v>1363</v>
      </c>
      <c r="B1365" t="s">
        <v>2624</v>
      </c>
      <c r="C1365" t="s">
        <v>2623</v>
      </c>
      <c r="D1365" t="s">
        <v>2622</v>
      </c>
      <c r="F1365" t="s">
        <v>2621</v>
      </c>
      <c r="G1365" t="s">
        <v>10</v>
      </c>
      <c r="H1365" t="s">
        <v>9</v>
      </c>
      <c r="I1365" t="s">
        <v>2620</v>
      </c>
      <c r="J1365" t="s">
        <v>2619</v>
      </c>
      <c r="K1365" t="s">
        <v>2618</v>
      </c>
      <c r="L1365" t="s">
        <v>2617</v>
      </c>
      <c r="M1365" t="s">
        <v>2616</v>
      </c>
      <c r="N1365">
        <v>4</v>
      </c>
      <c r="O1365" t="s">
        <v>2615</v>
      </c>
      <c r="P1365" t="s">
        <v>2614</v>
      </c>
      <c r="Q1365" t="s">
        <v>2613</v>
      </c>
      <c r="R1365" s="7">
        <v>38534</v>
      </c>
      <c r="S1365" s="8">
        <f t="shared" si="168"/>
        <v>2005</v>
      </c>
      <c r="T1365" s="8">
        <v>2005</v>
      </c>
      <c r="U1365" s="8">
        <f t="shared" si="169"/>
        <v>17</v>
      </c>
      <c r="V1365" s="7">
        <v>38534</v>
      </c>
      <c r="W1365" t="s">
        <v>402</v>
      </c>
      <c r="X1365" s="2">
        <v>0.998</v>
      </c>
      <c r="Y1365" s="6">
        <f t="shared" si="170"/>
        <v>2.664104001494888E-2</v>
      </c>
      <c r="AA1365">
        <v>14678039</v>
      </c>
      <c r="AB1365">
        <v>19156</v>
      </c>
      <c r="AD1365" t="s">
        <v>2</v>
      </c>
      <c r="AE1365">
        <v>34</v>
      </c>
      <c r="AF1365">
        <v>3</v>
      </c>
      <c r="AH1365" t="s">
        <v>2612</v>
      </c>
      <c r="AI1365" t="s">
        <v>2611</v>
      </c>
      <c r="AJ1365" t="s">
        <v>2610</v>
      </c>
      <c r="AK1365" t="s">
        <v>2609</v>
      </c>
      <c r="AL1365">
        <v>40</v>
      </c>
      <c r="AM1365" s="5">
        <f t="shared" si="171"/>
        <v>2.3529411764705883</v>
      </c>
      <c r="AN1365" s="4">
        <f t="shared" si="172"/>
        <v>3.5637124974942647E-3</v>
      </c>
      <c r="AO1365" s="3"/>
      <c r="AP1365">
        <v>0</v>
      </c>
      <c r="AQ1365" t="s">
        <v>110</v>
      </c>
      <c r="AR1365" t="s">
        <v>2608</v>
      </c>
      <c r="AS1365" t="s">
        <v>109</v>
      </c>
      <c r="AT1365" s="2" t="s">
        <v>0</v>
      </c>
      <c r="AU1365" s="1">
        <f t="shared" si="173"/>
        <v>1.9717841759712493</v>
      </c>
      <c r="AV1365" s="1">
        <f t="shared" si="174"/>
        <v>1.5102376256221572</v>
      </c>
      <c r="AW1365" s="1">
        <f t="shared" si="175"/>
        <v>1.0486910752730649</v>
      </c>
    </row>
    <row r="1366" spans="1:49" x14ac:dyDescent="0.2">
      <c r="A1366">
        <v>1364</v>
      </c>
      <c r="B1366" t="s">
        <v>2607</v>
      </c>
      <c r="C1366" t="s">
        <v>2606</v>
      </c>
      <c r="F1366" t="s">
        <v>2605</v>
      </c>
      <c r="G1366" t="s">
        <v>10</v>
      </c>
      <c r="H1366" t="s">
        <v>9</v>
      </c>
      <c r="I1366" t="s">
        <v>2604</v>
      </c>
      <c r="J1366">
        <v>60027550</v>
      </c>
      <c r="K1366" t="s">
        <v>272</v>
      </c>
      <c r="L1366" t="s">
        <v>271</v>
      </c>
      <c r="M1366" t="s">
        <v>38</v>
      </c>
      <c r="N1366">
        <v>3</v>
      </c>
      <c r="O1366" t="s">
        <v>2603</v>
      </c>
      <c r="P1366" t="s">
        <v>2602</v>
      </c>
      <c r="Q1366" t="s">
        <v>632</v>
      </c>
      <c r="R1366" s="7">
        <v>38534</v>
      </c>
      <c r="S1366" s="8">
        <f t="shared" si="168"/>
        <v>2005</v>
      </c>
      <c r="T1366" s="8">
        <v>2005</v>
      </c>
      <c r="U1366" s="8">
        <f t="shared" si="169"/>
        <v>17</v>
      </c>
      <c r="V1366" s="7">
        <v>38534</v>
      </c>
      <c r="W1366" t="s">
        <v>1145</v>
      </c>
      <c r="X1366" s="2">
        <v>0.75</v>
      </c>
      <c r="Y1366" s="6">
        <f t="shared" si="170"/>
        <v>2.0020821654520703E-2</v>
      </c>
      <c r="AA1366" t="s">
        <v>1144</v>
      </c>
      <c r="AB1366">
        <v>29221</v>
      </c>
      <c r="AD1366" t="s">
        <v>2</v>
      </c>
      <c r="AE1366">
        <v>12</v>
      </c>
      <c r="AF1366">
        <v>7</v>
      </c>
      <c r="AG1366">
        <v>72102</v>
      </c>
      <c r="AH1366" s="9">
        <v>44531</v>
      </c>
      <c r="AI1366" t="s">
        <v>2601</v>
      </c>
      <c r="AK1366" t="s">
        <v>2600</v>
      </c>
      <c r="AL1366">
        <v>17</v>
      </c>
      <c r="AM1366" s="5">
        <f t="shared" si="171"/>
        <v>1</v>
      </c>
      <c r="AN1366" s="4">
        <f t="shared" si="172"/>
        <v>1.5145778114350624E-3</v>
      </c>
      <c r="AO1366" s="3"/>
      <c r="AP1366">
        <v>0</v>
      </c>
      <c r="AQ1366" t="s">
        <v>110</v>
      </c>
      <c r="AR1366" t="s">
        <v>2599</v>
      </c>
      <c r="AS1366" t="s">
        <v>109</v>
      </c>
      <c r="AT1366" s="2">
        <v>2.0230000000000001</v>
      </c>
      <c r="AU1366" s="1">
        <f t="shared" si="173"/>
        <v>1.4468948501595011</v>
      </c>
      <c r="AV1366" s="1">
        <f t="shared" si="174"/>
        <v>1.0767699732977882</v>
      </c>
      <c r="AW1366" s="1">
        <f t="shared" si="175"/>
        <v>0.70664509643607543</v>
      </c>
    </row>
    <row r="1367" spans="1:49" x14ac:dyDescent="0.2">
      <c r="A1367">
        <v>1365</v>
      </c>
      <c r="B1367" t="s">
        <v>2598</v>
      </c>
      <c r="C1367" t="s">
        <v>2597</v>
      </c>
      <c r="F1367" t="s">
        <v>2596</v>
      </c>
      <c r="G1367" t="s">
        <v>10</v>
      </c>
      <c r="H1367" t="s">
        <v>9</v>
      </c>
      <c r="I1367" t="s">
        <v>2595</v>
      </c>
      <c r="J1367">
        <v>60009114</v>
      </c>
      <c r="K1367" t="s">
        <v>2594</v>
      </c>
      <c r="L1367" t="s">
        <v>374</v>
      </c>
      <c r="M1367" t="s">
        <v>373</v>
      </c>
      <c r="N1367">
        <v>6</v>
      </c>
      <c r="O1367" t="s">
        <v>2593</v>
      </c>
      <c r="P1367" t="s">
        <v>2592</v>
      </c>
      <c r="Q1367" t="s">
        <v>2591</v>
      </c>
      <c r="R1367" s="7">
        <v>38534</v>
      </c>
      <c r="S1367" s="8">
        <f t="shared" si="168"/>
        <v>2005</v>
      </c>
      <c r="T1367" s="8">
        <v>2005</v>
      </c>
      <c r="U1367" s="8">
        <f t="shared" si="169"/>
        <v>17</v>
      </c>
      <c r="V1367" s="7">
        <v>38534</v>
      </c>
      <c r="W1367" t="s">
        <v>2590</v>
      </c>
      <c r="X1367" s="2">
        <v>0.317</v>
      </c>
      <c r="Y1367" s="6">
        <f t="shared" si="170"/>
        <v>8.4621339526440836E-3</v>
      </c>
      <c r="AA1367">
        <v>380946</v>
      </c>
      <c r="AB1367">
        <v>28246</v>
      </c>
      <c r="AD1367" t="s">
        <v>2</v>
      </c>
      <c r="AE1367">
        <v>39</v>
      </c>
      <c r="AF1367">
        <v>4</v>
      </c>
      <c r="AH1367" t="s">
        <v>1089</v>
      </c>
      <c r="AI1367" t="s">
        <v>2589</v>
      </c>
      <c r="AK1367" t="s">
        <v>2588</v>
      </c>
      <c r="AL1367">
        <v>3</v>
      </c>
      <c r="AM1367" s="5">
        <f t="shared" si="171"/>
        <v>0.17647058823529413</v>
      </c>
      <c r="AN1367" s="4">
        <f t="shared" si="172"/>
        <v>2.6727843731206988E-4</v>
      </c>
      <c r="AO1367" s="3"/>
      <c r="AP1367">
        <v>0</v>
      </c>
      <c r="AQ1367" t="s">
        <v>1209</v>
      </c>
      <c r="AR1367" t="s">
        <v>2587</v>
      </c>
      <c r="AS1367" t="s">
        <v>371</v>
      </c>
      <c r="AT1367" s="2">
        <v>0.70599999999999996</v>
      </c>
      <c r="AU1367" s="1">
        <f t="shared" si="173"/>
        <v>0.60036772980444797</v>
      </c>
      <c r="AV1367" s="1">
        <f t="shared" si="174"/>
        <v>0.43647061949780763</v>
      </c>
      <c r="AW1367" s="1">
        <f t="shared" si="175"/>
        <v>0.27257350919116741</v>
      </c>
    </row>
    <row r="1368" spans="1:49" x14ac:dyDescent="0.2">
      <c r="A1368">
        <v>1366</v>
      </c>
      <c r="B1368" t="s">
        <v>2586</v>
      </c>
      <c r="C1368" t="s">
        <v>2585</v>
      </c>
      <c r="F1368" t="s">
        <v>2584</v>
      </c>
      <c r="G1368" t="s">
        <v>10</v>
      </c>
      <c r="H1368" t="s">
        <v>9</v>
      </c>
      <c r="I1368" t="s">
        <v>1168</v>
      </c>
      <c r="J1368">
        <v>100573501</v>
      </c>
      <c r="K1368" t="s">
        <v>1167</v>
      </c>
      <c r="L1368" t="s">
        <v>693</v>
      </c>
      <c r="M1368" t="s">
        <v>692</v>
      </c>
      <c r="N1368">
        <v>3</v>
      </c>
      <c r="O1368" t="s">
        <v>2583</v>
      </c>
      <c r="P1368" t="s">
        <v>1166</v>
      </c>
      <c r="Q1368" t="s">
        <v>1165</v>
      </c>
      <c r="R1368" s="7">
        <v>38534</v>
      </c>
      <c r="S1368" s="8">
        <f t="shared" si="168"/>
        <v>2005</v>
      </c>
      <c r="T1368" s="8">
        <v>2005</v>
      </c>
      <c r="U1368" s="8">
        <f t="shared" si="169"/>
        <v>17</v>
      </c>
      <c r="V1368" s="7">
        <v>38534</v>
      </c>
      <c r="W1368" t="s">
        <v>84</v>
      </c>
      <c r="X1368" s="2">
        <v>0.39600000000000002</v>
      </c>
      <c r="Y1368" s="6">
        <f t="shared" si="170"/>
        <v>1.0570993833586931E-2</v>
      </c>
      <c r="AA1368">
        <v>8858985</v>
      </c>
      <c r="AB1368">
        <v>25993</v>
      </c>
      <c r="AD1368" t="s">
        <v>2</v>
      </c>
      <c r="AE1368">
        <v>20</v>
      </c>
      <c r="AF1368">
        <v>7</v>
      </c>
      <c r="AH1368" t="s">
        <v>2582</v>
      </c>
      <c r="AI1368" t="s">
        <v>2581</v>
      </c>
      <c r="AK1368" t="s">
        <v>2580</v>
      </c>
      <c r="AL1368">
        <v>3</v>
      </c>
      <c r="AM1368" s="5">
        <f t="shared" si="171"/>
        <v>0.17647058823529413</v>
      </c>
      <c r="AN1368" s="4">
        <f t="shared" si="172"/>
        <v>2.6727843731206988E-4</v>
      </c>
      <c r="AO1368" s="3"/>
      <c r="AP1368">
        <v>0</v>
      </c>
      <c r="AR1368" t="s">
        <v>1</v>
      </c>
      <c r="AT1368" s="2" t="s">
        <v>0</v>
      </c>
      <c r="AU1368" s="1">
        <f t="shared" si="173"/>
        <v>0.74798792147044735</v>
      </c>
      <c r="AV1368" s="1">
        <f t="shared" si="174"/>
        <v>0.54191361354495005</v>
      </c>
      <c r="AW1368" s="1">
        <f t="shared" si="175"/>
        <v>0.3358393056194528</v>
      </c>
    </row>
    <row r="1369" spans="1:49" x14ac:dyDescent="0.2">
      <c r="A1369">
        <v>1367</v>
      </c>
      <c r="B1369" t="s">
        <v>2579</v>
      </c>
      <c r="C1369" t="s">
        <v>2578</v>
      </c>
      <c r="F1369" t="s">
        <v>2577</v>
      </c>
      <c r="G1369" t="s">
        <v>10</v>
      </c>
      <c r="H1369" t="s">
        <v>9</v>
      </c>
      <c r="I1369" t="s">
        <v>146</v>
      </c>
      <c r="J1369" t="s">
        <v>2576</v>
      </c>
      <c r="K1369" t="s">
        <v>2575</v>
      </c>
      <c r="L1369" t="s">
        <v>532</v>
      </c>
      <c r="M1369" t="s">
        <v>531</v>
      </c>
      <c r="N1369">
        <v>3</v>
      </c>
      <c r="O1369" t="s">
        <v>2574</v>
      </c>
      <c r="P1369" t="s">
        <v>2573</v>
      </c>
      <c r="Q1369" t="s">
        <v>2572</v>
      </c>
      <c r="R1369" s="7">
        <v>38534</v>
      </c>
      <c r="S1369" s="8">
        <f t="shared" si="168"/>
        <v>2005</v>
      </c>
      <c r="T1369" s="8">
        <v>2005</v>
      </c>
      <c r="U1369" s="8">
        <f t="shared" si="169"/>
        <v>17</v>
      </c>
      <c r="V1369" s="7">
        <v>38534</v>
      </c>
      <c r="W1369" t="s">
        <v>1230</v>
      </c>
      <c r="X1369" s="2">
        <v>0.82799999999999996</v>
      </c>
      <c r="Y1369" s="6">
        <f t="shared" si="170"/>
        <v>2.2102987106590855E-2</v>
      </c>
      <c r="AA1369">
        <v>189383</v>
      </c>
      <c r="AB1369">
        <v>26052</v>
      </c>
      <c r="AD1369" t="s">
        <v>2</v>
      </c>
      <c r="AE1369">
        <v>52</v>
      </c>
      <c r="AF1369">
        <v>7</v>
      </c>
      <c r="AH1369" t="s">
        <v>2571</v>
      </c>
      <c r="AI1369" t="s">
        <v>2570</v>
      </c>
      <c r="AJ1369" t="s">
        <v>2569</v>
      </c>
      <c r="AK1369" t="s">
        <v>2568</v>
      </c>
      <c r="AL1369">
        <v>233</v>
      </c>
      <c r="AM1369" s="5">
        <f t="shared" si="171"/>
        <v>13.705882352941176</v>
      </c>
      <c r="AN1369" s="4">
        <f t="shared" si="172"/>
        <v>2.075862529790409E-2</v>
      </c>
      <c r="AO1369" s="3"/>
      <c r="AP1369">
        <v>0</v>
      </c>
      <c r="AR1369" t="s">
        <v>1</v>
      </c>
      <c r="AT1369" s="2">
        <v>2.9169999999999998</v>
      </c>
      <c r="AU1369" s="1">
        <f t="shared" si="173"/>
        <v>2.1699678563984826</v>
      </c>
      <c r="AV1369" s="1">
        <f t="shared" si="174"/>
        <v>2.1430806202247474</v>
      </c>
      <c r="AW1369" s="1">
        <f t="shared" si="175"/>
        <v>2.1161933840510119</v>
      </c>
    </row>
    <row r="1370" spans="1:49" x14ac:dyDescent="0.2">
      <c r="A1370">
        <v>1368</v>
      </c>
      <c r="B1370" t="s">
        <v>2567</v>
      </c>
      <c r="C1370" t="s">
        <v>2566</v>
      </c>
      <c r="F1370" t="s">
        <v>2565</v>
      </c>
      <c r="G1370" t="s">
        <v>10</v>
      </c>
      <c r="H1370" t="s">
        <v>9</v>
      </c>
      <c r="I1370" t="s">
        <v>2564</v>
      </c>
      <c r="J1370">
        <v>60030480</v>
      </c>
      <c r="K1370" t="s">
        <v>2563</v>
      </c>
      <c r="L1370" t="s">
        <v>2562</v>
      </c>
      <c r="M1370" t="s">
        <v>31</v>
      </c>
      <c r="N1370">
        <v>3</v>
      </c>
      <c r="O1370" t="s">
        <v>2561</v>
      </c>
      <c r="P1370" t="s">
        <v>2560</v>
      </c>
      <c r="Q1370" t="s">
        <v>2559</v>
      </c>
      <c r="R1370" s="7">
        <v>38534</v>
      </c>
      <c r="S1370" s="8">
        <f t="shared" si="168"/>
        <v>2005</v>
      </c>
      <c r="T1370" s="8">
        <v>2005</v>
      </c>
      <c r="U1370" s="8">
        <f t="shared" si="169"/>
        <v>17</v>
      </c>
      <c r="V1370" s="7">
        <v>38534</v>
      </c>
      <c r="W1370" t="s">
        <v>2558</v>
      </c>
      <c r="X1370" s="2">
        <v>1.57</v>
      </c>
      <c r="Y1370" s="6">
        <f t="shared" si="170"/>
        <v>4.1910253330130008E-2</v>
      </c>
      <c r="AA1370">
        <v>8858977</v>
      </c>
      <c r="AB1370">
        <v>17370</v>
      </c>
      <c r="AD1370" t="s">
        <v>2</v>
      </c>
      <c r="AE1370">
        <v>20</v>
      </c>
      <c r="AF1370">
        <v>3</v>
      </c>
      <c r="AH1370" t="s">
        <v>2557</v>
      </c>
      <c r="AI1370" t="s">
        <v>2556</v>
      </c>
      <c r="AJ1370" t="s">
        <v>2555</v>
      </c>
      <c r="AK1370" t="s">
        <v>2554</v>
      </c>
      <c r="AL1370">
        <v>188</v>
      </c>
      <c r="AM1370" s="5">
        <f t="shared" si="171"/>
        <v>11.058823529411764</v>
      </c>
      <c r="AN1370" s="4">
        <f t="shared" si="172"/>
        <v>1.6749448738223042E-2</v>
      </c>
      <c r="AO1370" s="3"/>
      <c r="AP1370">
        <v>0</v>
      </c>
      <c r="AQ1370" t="s">
        <v>153</v>
      </c>
      <c r="AR1370" t="s">
        <v>2553</v>
      </c>
      <c r="AS1370" t="s">
        <v>152</v>
      </c>
      <c r="AT1370" s="2">
        <v>4.1310000000000002</v>
      </c>
      <c r="AU1370" s="1">
        <f t="shared" si="173"/>
        <v>3.436201195255792</v>
      </c>
      <c r="AV1370" s="1">
        <f t="shared" si="174"/>
        <v>2.9329851034176526</v>
      </c>
      <c r="AW1370" s="1">
        <f t="shared" si="175"/>
        <v>2.4297690115795132</v>
      </c>
    </row>
    <row r="1371" spans="1:49" x14ac:dyDescent="0.2">
      <c r="A1371">
        <v>1369</v>
      </c>
      <c r="B1371" t="s">
        <v>2552</v>
      </c>
      <c r="C1371" t="s">
        <v>2551</v>
      </c>
      <c r="F1371" t="s">
        <v>2550</v>
      </c>
      <c r="G1371" t="s">
        <v>10</v>
      </c>
      <c r="H1371" t="s">
        <v>9</v>
      </c>
      <c r="I1371" t="s">
        <v>2549</v>
      </c>
      <c r="J1371" t="s">
        <v>2548</v>
      </c>
      <c r="K1371" t="s">
        <v>2547</v>
      </c>
      <c r="L1371" t="s">
        <v>2546</v>
      </c>
      <c r="M1371" t="s">
        <v>2545</v>
      </c>
      <c r="N1371">
        <v>22</v>
      </c>
      <c r="O1371" t="s">
        <v>2544</v>
      </c>
      <c r="P1371" t="s">
        <v>2543</v>
      </c>
      <c r="Q1371" t="s">
        <v>2542</v>
      </c>
      <c r="R1371" s="7">
        <v>38534</v>
      </c>
      <c r="S1371" s="8">
        <f t="shared" si="168"/>
        <v>2005</v>
      </c>
      <c r="T1371" s="8">
        <v>2005</v>
      </c>
      <c r="U1371" s="8">
        <f t="shared" si="169"/>
        <v>17</v>
      </c>
      <c r="V1371" s="7">
        <v>38534</v>
      </c>
      <c r="W1371" t="s">
        <v>1230</v>
      </c>
      <c r="X1371" s="2">
        <v>0.82799999999999996</v>
      </c>
      <c r="Y1371" s="6">
        <f t="shared" si="170"/>
        <v>2.2102987106590855E-2</v>
      </c>
      <c r="AA1371">
        <v>189383</v>
      </c>
      <c r="AB1371">
        <v>26052</v>
      </c>
      <c r="AD1371" t="s">
        <v>2</v>
      </c>
      <c r="AE1371">
        <v>52</v>
      </c>
      <c r="AF1371">
        <v>7</v>
      </c>
      <c r="AH1371" t="s">
        <v>2541</v>
      </c>
      <c r="AI1371" t="s">
        <v>2540</v>
      </c>
      <c r="AJ1371" t="s">
        <v>2539</v>
      </c>
      <c r="AK1371" t="s">
        <v>2538</v>
      </c>
      <c r="AL1371">
        <v>198</v>
      </c>
      <c r="AM1371" s="5">
        <f t="shared" si="171"/>
        <v>11.647058823529411</v>
      </c>
      <c r="AN1371" s="4">
        <f t="shared" si="172"/>
        <v>1.7640376862596608E-2</v>
      </c>
      <c r="AO1371" s="3"/>
      <c r="AP1371">
        <v>0</v>
      </c>
      <c r="AR1371" t="s">
        <v>1</v>
      </c>
      <c r="AT1371" s="2">
        <v>2.9169999999999998</v>
      </c>
      <c r="AU1371" s="1">
        <f t="shared" si="173"/>
        <v>2.0764204033392577</v>
      </c>
      <c r="AV1371" s="1">
        <f t="shared" si="174"/>
        <v>1.9871681984593732</v>
      </c>
      <c r="AW1371" s="1">
        <f t="shared" si="175"/>
        <v>1.8979159935794883</v>
      </c>
    </row>
    <row r="1372" spans="1:49" x14ac:dyDescent="0.2">
      <c r="A1372">
        <v>1370</v>
      </c>
      <c r="B1372" t="s">
        <v>2537</v>
      </c>
      <c r="C1372" t="s">
        <v>2536</v>
      </c>
      <c r="F1372" t="s">
        <v>2535</v>
      </c>
      <c r="G1372" t="s">
        <v>10</v>
      </c>
      <c r="H1372" t="s">
        <v>9</v>
      </c>
      <c r="I1372" t="s">
        <v>2534</v>
      </c>
      <c r="J1372" t="s">
        <v>2533</v>
      </c>
      <c r="K1372" t="s">
        <v>2532</v>
      </c>
      <c r="L1372" t="s">
        <v>27</v>
      </c>
      <c r="M1372" t="s">
        <v>19</v>
      </c>
      <c r="N1372">
        <v>2</v>
      </c>
      <c r="O1372" t="s">
        <v>2531</v>
      </c>
      <c r="P1372" t="s">
        <v>2530</v>
      </c>
      <c r="Q1372" t="s">
        <v>2529</v>
      </c>
      <c r="R1372" s="7">
        <v>38534</v>
      </c>
      <c r="S1372" s="8">
        <f t="shared" si="168"/>
        <v>2005</v>
      </c>
      <c r="T1372" s="8">
        <v>2005</v>
      </c>
      <c r="U1372" s="8">
        <f t="shared" si="169"/>
        <v>17</v>
      </c>
      <c r="V1372" s="7">
        <v>38534</v>
      </c>
      <c r="W1372" t="s">
        <v>37</v>
      </c>
      <c r="X1372" s="2">
        <v>1.6379999999999999</v>
      </c>
      <c r="Y1372" s="6">
        <f t="shared" si="170"/>
        <v>4.3725474493473214E-2</v>
      </c>
      <c r="AA1372" t="s">
        <v>36</v>
      </c>
      <c r="AB1372">
        <v>17391</v>
      </c>
      <c r="AD1372" t="s">
        <v>2</v>
      </c>
      <c r="AE1372">
        <v>53</v>
      </c>
      <c r="AF1372">
        <v>7</v>
      </c>
      <c r="AH1372" t="s">
        <v>2528</v>
      </c>
      <c r="AI1372" t="s">
        <v>2527</v>
      </c>
      <c r="AJ1372" t="s">
        <v>2526</v>
      </c>
      <c r="AK1372" t="s">
        <v>2525</v>
      </c>
      <c r="AL1372">
        <v>159</v>
      </c>
      <c r="AM1372" s="5">
        <f t="shared" si="171"/>
        <v>9.3529411764705888</v>
      </c>
      <c r="AN1372" s="4">
        <f t="shared" si="172"/>
        <v>1.4165757177539703E-2</v>
      </c>
      <c r="AO1372" s="3"/>
      <c r="AP1372">
        <v>0</v>
      </c>
      <c r="AQ1372" t="s">
        <v>2524</v>
      </c>
      <c r="AR1372" t="s">
        <v>2523</v>
      </c>
      <c r="AS1372" t="s">
        <v>2522</v>
      </c>
      <c r="AT1372" s="2">
        <v>4.931</v>
      </c>
      <c r="AU1372" s="1">
        <f t="shared" si="173"/>
        <v>3.4857559298693155</v>
      </c>
      <c r="AV1372" s="1">
        <f t="shared" si="174"/>
        <v>2.8945615835506455</v>
      </c>
      <c r="AW1372" s="1">
        <f t="shared" si="175"/>
        <v>2.3033672372319756</v>
      </c>
    </row>
    <row r="1373" spans="1:49" x14ac:dyDescent="0.2">
      <c r="A1373">
        <v>1371</v>
      </c>
      <c r="B1373" t="s">
        <v>2521</v>
      </c>
      <c r="C1373" t="s">
        <v>2520</v>
      </c>
      <c r="F1373" t="s">
        <v>2519</v>
      </c>
      <c r="G1373" t="s">
        <v>10</v>
      </c>
      <c r="H1373" t="s">
        <v>9</v>
      </c>
      <c r="I1373" t="s">
        <v>2518</v>
      </c>
      <c r="J1373">
        <v>60008592</v>
      </c>
      <c r="K1373" t="s">
        <v>1139</v>
      </c>
      <c r="L1373" t="s">
        <v>114</v>
      </c>
      <c r="M1373" t="s">
        <v>114</v>
      </c>
      <c r="N1373">
        <v>2</v>
      </c>
      <c r="O1373" t="s">
        <v>2517</v>
      </c>
      <c r="P1373" t="s">
        <v>2516</v>
      </c>
      <c r="Q1373" t="s">
        <v>1138</v>
      </c>
      <c r="R1373" s="7">
        <v>38534</v>
      </c>
      <c r="S1373" s="8">
        <f t="shared" si="168"/>
        <v>2005</v>
      </c>
      <c r="T1373" s="8">
        <v>2005</v>
      </c>
      <c r="U1373" s="8">
        <f t="shared" si="169"/>
        <v>17</v>
      </c>
      <c r="V1373" s="7">
        <v>38534</v>
      </c>
      <c r="W1373" t="s">
        <v>314</v>
      </c>
      <c r="X1373" s="2">
        <v>1.468</v>
      </c>
      <c r="Y1373" s="6">
        <f t="shared" si="170"/>
        <v>3.9187421585115186E-2</v>
      </c>
      <c r="AA1373">
        <v>906778</v>
      </c>
      <c r="AB1373">
        <v>18931</v>
      </c>
      <c r="AD1373" t="s">
        <v>2</v>
      </c>
      <c r="AE1373">
        <v>53</v>
      </c>
      <c r="AF1373">
        <v>7</v>
      </c>
      <c r="AH1373" t="s">
        <v>2515</v>
      </c>
      <c r="AI1373" t="s">
        <v>2514</v>
      </c>
      <c r="AJ1373" t="s">
        <v>2513</v>
      </c>
      <c r="AK1373" t="s">
        <v>2512</v>
      </c>
      <c r="AL1373">
        <v>39</v>
      </c>
      <c r="AM1373" s="5">
        <f t="shared" si="171"/>
        <v>2.2941176470588234</v>
      </c>
      <c r="AN1373" s="4">
        <f t="shared" si="172"/>
        <v>3.4746196850569079E-3</v>
      </c>
      <c r="AO1373" s="3"/>
      <c r="AP1373">
        <v>0</v>
      </c>
      <c r="AR1373" t="s">
        <v>1</v>
      </c>
      <c r="AT1373" s="2">
        <v>5.0830000000000002</v>
      </c>
      <c r="AU1373" s="1">
        <f t="shared" si="173"/>
        <v>2.8473581015097698</v>
      </c>
      <c r="AV1373" s="1">
        <f t="shared" si="174"/>
        <v>2.1331020635086047</v>
      </c>
      <c r="AW1373" s="1">
        <f t="shared" si="175"/>
        <v>1.4188460255074391</v>
      </c>
    </row>
    <row r="1374" spans="1:49" x14ac:dyDescent="0.2">
      <c r="A1374">
        <v>1372</v>
      </c>
      <c r="B1374" t="s">
        <v>2511</v>
      </c>
      <c r="C1374" t="s">
        <v>2510</v>
      </c>
      <c r="D1374" t="s">
        <v>2509</v>
      </c>
      <c r="F1374" t="s">
        <v>2508</v>
      </c>
      <c r="G1374" t="s">
        <v>10</v>
      </c>
      <c r="H1374" t="s">
        <v>9</v>
      </c>
      <c r="I1374" t="s">
        <v>2507</v>
      </c>
      <c r="J1374" t="s">
        <v>2506</v>
      </c>
      <c r="K1374" t="s">
        <v>2505</v>
      </c>
      <c r="L1374" t="s">
        <v>2504</v>
      </c>
      <c r="M1374" t="s">
        <v>2503</v>
      </c>
      <c r="N1374">
        <v>3</v>
      </c>
      <c r="O1374" t="s">
        <v>2502</v>
      </c>
      <c r="P1374" t="s">
        <v>2501</v>
      </c>
      <c r="Q1374" t="s">
        <v>2500</v>
      </c>
      <c r="R1374" s="7">
        <v>38534</v>
      </c>
      <c r="S1374" s="8">
        <f t="shared" si="168"/>
        <v>2005</v>
      </c>
      <c r="T1374" s="8">
        <v>2005</v>
      </c>
      <c r="U1374" s="8">
        <f t="shared" si="169"/>
        <v>17</v>
      </c>
      <c r="V1374" s="7">
        <v>38534</v>
      </c>
      <c r="W1374" t="s">
        <v>1400</v>
      </c>
      <c r="X1374" s="2">
        <v>0.81799999999999995</v>
      </c>
      <c r="Y1374" s="6">
        <f t="shared" si="170"/>
        <v>2.1836042817863912E-2</v>
      </c>
      <c r="AA1374">
        <v>2182718</v>
      </c>
      <c r="AB1374">
        <v>28074</v>
      </c>
      <c r="AD1374" t="s">
        <v>2</v>
      </c>
      <c r="AE1374">
        <v>14</v>
      </c>
      <c r="AF1374">
        <v>7</v>
      </c>
      <c r="AH1374" t="s">
        <v>2499</v>
      </c>
      <c r="AI1374" t="s">
        <v>2498</v>
      </c>
      <c r="AJ1374" t="s">
        <v>2497</v>
      </c>
      <c r="AK1374" t="s">
        <v>2496</v>
      </c>
      <c r="AL1374">
        <v>1</v>
      </c>
      <c r="AM1374" s="5">
        <f t="shared" si="171"/>
        <v>5.8823529411764705E-2</v>
      </c>
      <c r="AN1374" s="4">
        <f t="shared" si="172"/>
        <v>8.9092812437356614E-5</v>
      </c>
      <c r="AO1374" s="3"/>
      <c r="AP1374">
        <v>0</v>
      </c>
      <c r="AR1374" t="s">
        <v>1</v>
      </c>
      <c r="AT1374" s="2" t="s">
        <v>0</v>
      </c>
      <c r="AU1374" s="1">
        <f t="shared" si="173"/>
        <v>1.5311957816235944</v>
      </c>
      <c r="AV1374" s="1">
        <f t="shared" si="174"/>
        <v>1.0962567815150634</v>
      </c>
      <c r="AW1374" s="1">
        <f t="shared" si="175"/>
        <v>0.6613177814065323</v>
      </c>
    </row>
    <row r="1375" spans="1:49" x14ac:dyDescent="0.2">
      <c r="A1375">
        <v>1373</v>
      </c>
      <c r="B1375" t="s">
        <v>2495</v>
      </c>
      <c r="C1375" t="s">
        <v>2494</v>
      </c>
      <c r="F1375" t="s">
        <v>2493</v>
      </c>
      <c r="G1375" t="s">
        <v>10</v>
      </c>
      <c r="H1375" t="s">
        <v>9</v>
      </c>
      <c r="I1375" t="s">
        <v>2492</v>
      </c>
      <c r="J1375" t="s">
        <v>2491</v>
      </c>
      <c r="K1375" t="s">
        <v>2490</v>
      </c>
      <c r="L1375" t="s">
        <v>2489</v>
      </c>
      <c r="M1375" t="s">
        <v>148</v>
      </c>
      <c r="N1375">
        <v>3</v>
      </c>
      <c r="O1375" t="s">
        <v>2488</v>
      </c>
      <c r="P1375" t="s">
        <v>2487</v>
      </c>
      <c r="Q1375" t="s">
        <v>2486</v>
      </c>
      <c r="R1375" s="7">
        <v>38534</v>
      </c>
      <c r="S1375" s="8">
        <f t="shared" si="168"/>
        <v>2005</v>
      </c>
      <c r="T1375" s="8">
        <v>2005</v>
      </c>
      <c r="U1375" s="8">
        <f t="shared" si="169"/>
        <v>17</v>
      </c>
      <c r="V1375" s="7">
        <v>38534</v>
      </c>
      <c r="W1375" t="s">
        <v>314</v>
      </c>
      <c r="X1375" s="2">
        <v>1.468</v>
      </c>
      <c r="Y1375" s="6">
        <f t="shared" si="170"/>
        <v>3.9187421585115186E-2</v>
      </c>
      <c r="AA1375">
        <v>906778</v>
      </c>
      <c r="AB1375">
        <v>18931</v>
      </c>
      <c r="AD1375" t="s">
        <v>2</v>
      </c>
      <c r="AE1375">
        <v>53</v>
      </c>
      <c r="AF1375">
        <v>7</v>
      </c>
      <c r="AH1375" t="s">
        <v>2485</v>
      </c>
      <c r="AI1375" t="s">
        <v>2484</v>
      </c>
      <c r="AJ1375" t="s">
        <v>2483</v>
      </c>
      <c r="AK1375" t="s">
        <v>2482</v>
      </c>
      <c r="AL1375">
        <v>2</v>
      </c>
      <c r="AM1375" s="5">
        <f t="shared" si="171"/>
        <v>0.11764705882352941</v>
      </c>
      <c r="AN1375" s="4">
        <f t="shared" si="172"/>
        <v>1.7818562487471323E-4</v>
      </c>
      <c r="AO1375" s="3"/>
      <c r="AP1375">
        <v>0</v>
      </c>
      <c r="AR1375" t="s">
        <v>1</v>
      </c>
      <c r="AT1375" s="2">
        <v>5.0830000000000002</v>
      </c>
      <c r="AU1375" s="1">
        <f t="shared" si="173"/>
        <v>2.748465079704304</v>
      </c>
      <c r="AV1375" s="1">
        <f t="shared" si="174"/>
        <v>1.968280360499495</v>
      </c>
      <c r="AW1375" s="1">
        <f t="shared" si="175"/>
        <v>1.1880956412946855</v>
      </c>
    </row>
    <row r="1376" spans="1:49" x14ac:dyDescent="0.2">
      <c r="A1376">
        <v>1374</v>
      </c>
      <c r="B1376" t="s">
        <v>2481</v>
      </c>
      <c r="C1376" t="s">
        <v>2480</v>
      </c>
      <c r="F1376" t="s">
        <v>2479</v>
      </c>
      <c r="G1376" t="s">
        <v>10</v>
      </c>
      <c r="H1376" t="s">
        <v>9</v>
      </c>
      <c r="I1376" t="s">
        <v>2478</v>
      </c>
      <c r="J1376">
        <v>60032350</v>
      </c>
      <c r="K1376" t="s">
        <v>232</v>
      </c>
      <c r="L1376" t="s">
        <v>231</v>
      </c>
      <c r="M1376" t="s">
        <v>202</v>
      </c>
      <c r="N1376">
        <v>3</v>
      </c>
      <c r="O1376" t="s">
        <v>2477</v>
      </c>
      <c r="P1376" t="s">
        <v>2476</v>
      </c>
      <c r="Q1376" t="s">
        <v>2475</v>
      </c>
      <c r="R1376" s="7">
        <v>38534</v>
      </c>
      <c r="S1376" s="8">
        <f t="shared" si="168"/>
        <v>2005</v>
      </c>
      <c r="T1376" s="8">
        <v>2005</v>
      </c>
      <c r="U1376" s="8">
        <f t="shared" si="169"/>
        <v>17</v>
      </c>
      <c r="V1376" s="7">
        <v>38534</v>
      </c>
      <c r="W1376" t="s">
        <v>37</v>
      </c>
      <c r="X1376" s="2">
        <v>1.6379999999999999</v>
      </c>
      <c r="Y1376" s="6">
        <f t="shared" si="170"/>
        <v>4.3725474493473214E-2</v>
      </c>
      <c r="AA1376" t="s">
        <v>36</v>
      </c>
      <c r="AB1376">
        <v>17391</v>
      </c>
      <c r="AD1376" t="s">
        <v>2</v>
      </c>
      <c r="AE1376">
        <v>53</v>
      </c>
      <c r="AF1376">
        <v>7</v>
      </c>
      <c r="AH1376" t="s">
        <v>2474</v>
      </c>
      <c r="AI1376" t="s">
        <v>2473</v>
      </c>
      <c r="AJ1376" t="s">
        <v>2472</v>
      </c>
      <c r="AK1376" t="s">
        <v>2471</v>
      </c>
      <c r="AL1376">
        <v>29</v>
      </c>
      <c r="AM1376" s="5">
        <f t="shared" si="171"/>
        <v>1.7058823529411764</v>
      </c>
      <c r="AN1376" s="4">
        <f t="shared" si="172"/>
        <v>2.5836915606833417E-3</v>
      </c>
      <c r="AO1376" s="3"/>
      <c r="AP1376">
        <v>0</v>
      </c>
      <c r="AR1376" t="s">
        <v>1</v>
      </c>
      <c r="AS1376" t="s">
        <v>2470</v>
      </c>
      <c r="AT1376" s="2">
        <v>4.931</v>
      </c>
      <c r="AU1376" s="1">
        <f t="shared" si="173"/>
        <v>3.1382939613636252</v>
      </c>
      <c r="AV1376" s="1">
        <f t="shared" si="174"/>
        <v>2.3154583027078277</v>
      </c>
      <c r="AW1376" s="1">
        <f t="shared" si="175"/>
        <v>1.4926226440520303</v>
      </c>
    </row>
    <row r="1377" spans="1:49" x14ac:dyDescent="0.2">
      <c r="A1377">
        <v>1375</v>
      </c>
      <c r="B1377" t="s">
        <v>2469</v>
      </c>
      <c r="C1377" t="s">
        <v>2468</v>
      </c>
      <c r="F1377" t="s">
        <v>2467</v>
      </c>
      <c r="G1377" t="s">
        <v>10</v>
      </c>
      <c r="H1377" t="s">
        <v>9</v>
      </c>
      <c r="I1377" t="s">
        <v>2466</v>
      </c>
      <c r="J1377">
        <v>60031707</v>
      </c>
      <c r="K1377" t="s">
        <v>2465</v>
      </c>
      <c r="L1377" t="s">
        <v>2464</v>
      </c>
      <c r="M1377" t="s">
        <v>38</v>
      </c>
      <c r="N1377">
        <v>1</v>
      </c>
      <c r="O1377" t="s">
        <v>2463</v>
      </c>
      <c r="P1377">
        <v>16485278000</v>
      </c>
      <c r="Q1377">
        <v>60031707</v>
      </c>
      <c r="R1377" s="7">
        <v>38534</v>
      </c>
      <c r="S1377" s="8">
        <f t="shared" si="168"/>
        <v>2005</v>
      </c>
      <c r="T1377" s="8">
        <v>2005</v>
      </c>
      <c r="U1377" s="8">
        <f t="shared" si="169"/>
        <v>17</v>
      </c>
      <c r="V1377" s="7">
        <v>38534</v>
      </c>
      <c r="W1377" t="s">
        <v>2462</v>
      </c>
      <c r="X1377" s="2">
        <v>0.69</v>
      </c>
      <c r="Y1377" s="6">
        <f t="shared" si="170"/>
        <v>1.8419155922159043E-2</v>
      </c>
      <c r="AA1377">
        <v>218936</v>
      </c>
      <c r="AB1377">
        <v>20949</v>
      </c>
      <c r="AD1377" t="s">
        <v>2</v>
      </c>
      <c r="AE1377">
        <v>72</v>
      </c>
      <c r="AF1377">
        <v>4</v>
      </c>
      <c r="AH1377" t="s">
        <v>2461</v>
      </c>
      <c r="AI1377" t="s">
        <v>2460</v>
      </c>
      <c r="AK1377" t="s">
        <v>2459</v>
      </c>
      <c r="AL1377">
        <v>2</v>
      </c>
      <c r="AM1377" s="5">
        <f t="shared" si="171"/>
        <v>0.11764705882352941</v>
      </c>
      <c r="AN1377" s="4">
        <f t="shared" si="172"/>
        <v>1.7818562487471323E-4</v>
      </c>
      <c r="AO1377" s="3"/>
      <c r="AP1377">
        <v>0</v>
      </c>
      <c r="AR1377" t="s">
        <v>1</v>
      </c>
      <c r="AT1377" s="2" t="s">
        <v>0</v>
      </c>
      <c r="AU1377" s="1">
        <f t="shared" si="173"/>
        <v>1.2946864832973743</v>
      </c>
      <c r="AV1377" s="1">
        <f t="shared" si="174"/>
        <v>0.92986707735168772</v>
      </c>
      <c r="AW1377" s="1">
        <f t="shared" si="175"/>
        <v>0.56504767140600121</v>
      </c>
    </row>
    <row r="1378" spans="1:49" x14ac:dyDescent="0.2">
      <c r="A1378">
        <v>1376</v>
      </c>
      <c r="B1378" t="s">
        <v>2458</v>
      </c>
      <c r="C1378" t="s">
        <v>2457</v>
      </c>
      <c r="F1378" t="s">
        <v>2456</v>
      </c>
      <c r="G1378" t="s">
        <v>10</v>
      </c>
      <c r="H1378" t="s">
        <v>9</v>
      </c>
      <c r="I1378" t="s">
        <v>2455</v>
      </c>
      <c r="J1378">
        <v>60015150</v>
      </c>
      <c r="K1378" t="s">
        <v>33</v>
      </c>
      <c r="L1378" t="s">
        <v>32</v>
      </c>
      <c r="M1378" t="s">
        <v>31</v>
      </c>
      <c r="N1378">
        <v>2</v>
      </c>
      <c r="O1378" t="s">
        <v>2454</v>
      </c>
      <c r="P1378" t="s">
        <v>2453</v>
      </c>
      <c r="Q1378" t="s">
        <v>950</v>
      </c>
      <c r="R1378" s="7">
        <v>38534</v>
      </c>
      <c r="S1378" s="8">
        <f t="shared" si="168"/>
        <v>2005</v>
      </c>
      <c r="T1378" s="8">
        <v>2005</v>
      </c>
      <c r="U1378" s="8">
        <f t="shared" si="169"/>
        <v>17</v>
      </c>
      <c r="V1378" s="7">
        <v>38534</v>
      </c>
      <c r="W1378" t="s">
        <v>37</v>
      </c>
      <c r="X1378" s="2">
        <v>1.6379999999999999</v>
      </c>
      <c r="Y1378" s="6">
        <f t="shared" si="170"/>
        <v>4.3725474493473214E-2</v>
      </c>
      <c r="AA1378" t="s">
        <v>36</v>
      </c>
      <c r="AB1378">
        <v>17391</v>
      </c>
      <c r="AD1378" t="s">
        <v>2</v>
      </c>
      <c r="AE1378">
        <v>53</v>
      </c>
      <c r="AF1378">
        <v>7</v>
      </c>
      <c r="AH1378" t="s">
        <v>2452</v>
      </c>
      <c r="AI1378" t="s">
        <v>2451</v>
      </c>
      <c r="AJ1378" t="s">
        <v>2450</v>
      </c>
      <c r="AK1378" t="s">
        <v>2449</v>
      </c>
      <c r="AL1378">
        <v>12</v>
      </c>
      <c r="AM1378" s="5">
        <f t="shared" si="171"/>
        <v>0.70588235294117652</v>
      </c>
      <c r="AN1378" s="4">
        <f t="shared" si="172"/>
        <v>1.0691137492482795E-3</v>
      </c>
      <c r="AO1378" s="3"/>
      <c r="AP1378">
        <v>0</v>
      </c>
      <c r="AQ1378" t="s">
        <v>153</v>
      </c>
      <c r="AR1378" t="s">
        <v>2448</v>
      </c>
      <c r="AS1378" t="s">
        <v>152</v>
      </c>
      <c r="AT1378" s="2">
        <v>4.931</v>
      </c>
      <c r="AU1378" s="1">
        <f t="shared" si="173"/>
        <v>3.0928566270205735</v>
      </c>
      <c r="AV1378" s="1">
        <f t="shared" si="174"/>
        <v>2.2397294121360747</v>
      </c>
      <c r="AW1378" s="1">
        <f t="shared" si="175"/>
        <v>1.3866021972515761</v>
      </c>
    </row>
    <row r="1379" spans="1:49" x14ac:dyDescent="0.2">
      <c r="A1379">
        <v>1377</v>
      </c>
      <c r="B1379" t="s">
        <v>2447</v>
      </c>
      <c r="C1379" t="s">
        <v>2446</v>
      </c>
      <c r="F1379" t="s">
        <v>2445</v>
      </c>
      <c r="G1379" t="s">
        <v>10</v>
      </c>
      <c r="H1379" t="s">
        <v>9</v>
      </c>
      <c r="I1379" t="s">
        <v>2444</v>
      </c>
      <c r="J1379" t="s">
        <v>2443</v>
      </c>
      <c r="K1379" t="s">
        <v>2442</v>
      </c>
      <c r="L1379" t="s">
        <v>2441</v>
      </c>
      <c r="M1379" t="s">
        <v>144</v>
      </c>
      <c r="N1379">
        <v>4</v>
      </c>
      <c r="O1379" t="s">
        <v>2440</v>
      </c>
      <c r="P1379" t="s">
        <v>2439</v>
      </c>
      <c r="Q1379" t="s">
        <v>2438</v>
      </c>
      <c r="R1379" s="7">
        <v>38534</v>
      </c>
      <c r="S1379" s="8">
        <f t="shared" si="168"/>
        <v>2005</v>
      </c>
      <c r="T1379" s="8">
        <v>2005</v>
      </c>
      <c r="U1379" s="8">
        <f t="shared" si="169"/>
        <v>17</v>
      </c>
      <c r="V1379" s="7">
        <v>38534</v>
      </c>
      <c r="W1379" t="s">
        <v>133</v>
      </c>
      <c r="X1379" s="2">
        <v>0.94</v>
      </c>
      <c r="Y1379" s="6">
        <f t="shared" si="170"/>
        <v>2.5092763140332611E-2</v>
      </c>
      <c r="AA1379">
        <v>15311309</v>
      </c>
      <c r="AB1379">
        <v>17295</v>
      </c>
      <c r="AD1379" t="s">
        <v>2</v>
      </c>
      <c r="AE1379">
        <v>15</v>
      </c>
      <c r="AF1379">
        <v>7</v>
      </c>
      <c r="AH1379" t="s">
        <v>2437</v>
      </c>
      <c r="AI1379" t="s">
        <v>2436</v>
      </c>
      <c r="AJ1379" t="s">
        <v>2435</v>
      </c>
      <c r="AK1379" t="s">
        <v>2434</v>
      </c>
      <c r="AL1379">
        <v>10</v>
      </c>
      <c r="AM1379" s="5">
        <f t="shared" si="171"/>
        <v>0.58823529411764708</v>
      </c>
      <c r="AN1379" s="4">
        <f t="shared" si="172"/>
        <v>8.9092812437356617E-4</v>
      </c>
      <c r="AO1379" s="3"/>
      <c r="AP1379">
        <v>0</v>
      </c>
      <c r="AR1379" t="s">
        <v>1</v>
      </c>
      <c r="AT1379" s="2" t="s">
        <v>0</v>
      </c>
      <c r="AU1379" s="1">
        <f t="shared" si="173"/>
        <v>1.7832212635544897</v>
      </c>
      <c r="AV1379" s="1">
        <f t="shared" si="174"/>
        <v>1.299184563235309</v>
      </c>
      <c r="AW1379" s="1">
        <f t="shared" si="175"/>
        <v>0.81514786291612784</v>
      </c>
    </row>
    <row r="1380" spans="1:49" x14ac:dyDescent="0.2">
      <c r="A1380">
        <v>1378</v>
      </c>
      <c r="B1380" t="s">
        <v>2433</v>
      </c>
      <c r="C1380" t="s">
        <v>2432</v>
      </c>
      <c r="F1380" t="s">
        <v>2431</v>
      </c>
      <c r="G1380" t="s">
        <v>10</v>
      </c>
      <c r="H1380" t="s">
        <v>9</v>
      </c>
      <c r="I1380" t="s">
        <v>2430</v>
      </c>
      <c r="J1380">
        <v>60120109</v>
      </c>
      <c r="K1380" t="s">
        <v>2429</v>
      </c>
      <c r="L1380" t="s">
        <v>2428</v>
      </c>
      <c r="M1380" t="s">
        <v>38</v>
      </c>
      <c r="N1380">
        <v>4</v>
      </c>
      <c r="O1380" t="s">
        <v>2427</v>
      </c>
      <c r="P1380" t="s">
        <v>2426</v>
      </c>
      <c r="Q1380" t="s">
        <v>2425</v>
      </c>
      <c r="R1380" s="7">
        <v>38534</v>
      </c>
      <c r="S1380" s="8">
        <f t="shared" si="168"/>
        <v>2005</v>
      </c>
      <c r="T1380" s="8">
        <v>2005</v>
      </c>
      <c r="U1380" s="8">
        <f t="shared" si="169"/>
        <v>17</v>
      </c>
      <c r="V1380" s="7">
        <v>38534</v>
      </c>
      <c r="W1380" t="s">
        <v>314</v>
      </c>
      <c r="X1380" s="2">
        <v>1.468</v>
      </c>
      <c r="Y1380" s="6">
        <f t="shared" si="170"/>
        <v>3.9187421585115186E-2</v>
      </c>
      <c r="AA1380">
        <v>906778</v>
      </c>
      <c r="AB1380">
        <v>18931</v>
      </c>
      <c r="AD1380" t="s">
        <v>2</v>
      </c>
      <c r="AE1380">
        <v>53</v>
      </c>
      <c r="AF1380">
        <v>7</v>
      </c>
      <c r="AH1380" t="s">
        <v>2424</v>
      </c>
      <c r="AI1380" t="s">
        <v>2423</v>
      </c>
      <c r="AJ1380" t="s">
        <v>2422</v>
      </c>
      <c r="AK1380" t="s">
        <v>2421</v>
      </c>
      <c r="AL1380">
        <v>24</v>
      </c>
      <c r="AM1380" s="5">
        <f t="shared" si="171"/>
        <v>1.411764705882353</v>
      </c>
      <c r="AN1380" s="4">
        <f t="shared" si="172"/>
        <v>2.1382274984965591E-3</v>
      </c>
      <c r="AO1380" s="3"/>
      <c r="AP1380">
        <v>0</v>
      </c>
      <c r="AQ1380" t="s">
        <v>110</v>
      </c>
      <c r="AR1380" t="s">
        <v>2420</v>
      </c>
      <c r="AS1380" t="s">
        <v>109</v>
      </c>
      <c r="AT1380" s="2">
        <v>5.0830000000000002</v>
      </c>
      <c r="AU1380" s="1">
        <f t="shared" si="173"/>
        <v>2.8072663359129595</v>
      </c>
      <c r="AV1380" s="1">
        <f t="shared" si="174"/>
        <v>2.0662824541805871</v>
      </c>
      <c r="AW1380" s="1">
        <f t="shared" si="175"/>
        <v>1.3252985724482147</v>
      </c>
    </row>
    <row r="1381" spans="1:49" x14ac:dyDescent="0.2">
      <c r="A1381">
        <v>1379</v>
      </c>
      <c r="B1381" t="s">
        <v>2419</v>
      </c>
      <c r="C1381" t="s">
        <v>2418</v>
      </c>
      <c r="F1381" t="s">
        <v>2417</v>
      </c>
      <c r="G1381" t="s">
        <v>10</v>
      </c>
      <c r="H1381" t="s">
        <v>9</v>
      </c>
      <c r="I1381" t="s">
        <v>2416</v>
      </c>
      <c r="J1381">
        <v>60011313</v>
      </c>
      <c r="K1381" t="s">
        <v>694</v>
      </c>
      <c r="L1381" t="s">
        <v>693</v>
      </c>
      <c r="M1381" t="s">
        <v>692</v>
      </c>
      <c r="N1381">
        <v>3</v>
      </c>
      <c r="O1381" t="s">
        <v>2415</v>
      </c>
      <c r="P1381" t="s">
        <v>2414</v>
      </c>
      <c r="Q1381" t="s">
        <v>2413</v>
      </c>
      <c r="R1381" s="7">
        <v>38534</v>
      </c>
      <c r="S1381" s="8">
        <f t="shared" si="168"/>
        <v>2005</v>
      </c>
      <c r="T1381" s="8">
        <v>2005</v>
      </c>
      <c r="U1381" s="8">
        <f t="shared" si="169"/>
        <v>17</v>
      </c>
      <c r="V1381" s="7">
        <v>38534</v>
      </c>
      <c r="W1381" t="s">
        <v>956</v>
      </c>
      <c r="X1381" s="2">
        <v>0.42099999999999999</v>
      </c>
      <c r="Y1381" s="6">
        <f t="shared" si="170"/>
        <v>1.1238354555404288E-2</v>
      </c>
      <c r="AA1381">
        <v>10214437</v>
      </c>
      <c r="AB1381">
        <v>17169</v>
      </c>
      <c r="AD1381" t="s">
        <v>2</v>
      </c>
      <c r="AE1381">
        <v>52</v>
      </c>
      <c r="AF1381">
        <v>4</v>
      </c>
      <c r="AH1381" t="s">
        <v>2412</v>
      </c>
      <c r="AI1381" t="s">
        <v>2411</v>
      </c>
      <c r="AJ1381" t="s">
        <v>2410</v>
      </c>
      <c r="AK1381" t="s">
        <v>2409</v>
      </c>
      <c r="AL1381">
        <v>0</v>
      </c>
      <c r="AM1381" s="5">
        <f t="shared" si="171"/>
        <v>0</v>
      </c>
      <c r="AN1381" s="4">
        <f t="shared" si="172"/>
        <v>0</v>
      </c>
      <c r="AO1381" s="3"/>
      <c r="AP1381">
        <v>0</v>
      </c>
      <c r="AR1381" t="s">
        <v>1</v>
      </c>
      <c r="AT1381" s="2">
        <v>1.4810000000000001</v>
      </c>
      <c r="AU1381" s="1">
        <f t="shared" si="173"/>
        <v>0.78668481887830011</v>
      </c>
      <c r="AV1381" s="1">
        <f t="shared" si="174"/>
        <v>0.56191772777021443</v>
      </c>
      <c r="AW1381" s="1">
        <f t="shared" si="175"/>
        <v>0.33715063666212863</v>
      </c>
    </row>
    <row r="1382" spans="1:49" x14ac:dyDescent="0.2">
      <c r="A1382">
        <v>1380</v>
      </c>
      <c r="B1382" t="s">
        <v>2408</v>
      </c>
      <c r="C1382" t="s">
        <v>2407</v>
      </c>
      <c r="F1382" t="s">
        <v>2406</v>
      </c>
      <c r="G1382" t="s">
        <v>10</v>
      </c>
      <c r="H1382" t="s">
        <v>9</v>
      </c>
      <c r="I1382" t="s">
        <v>2405</v>
      </c>
      <c r="J1382" t="s">
        <v>2404</v>
      </c>
      <c r="K1382" t="s">
        <v>2403</v>
      </c>
      <c r="L1382" t="s">
        <v>2402</v>
      </c>
      <c r="M1382" t="s">
        <v>340</v>
      </c>
      <c r="N1382">
        <v>7</v>
      </c>
      <c r="O1382" t="s">
        <v>2401</v>
      </c>
      <c r="P1382" t="s">
        <v>2400</v>
      </c>
      <c r="Q1382" t="s">
        <v>2399</v>
      </c>
      <c r="R1382" s="7">
        <v>38534</v>
      </c>
      <c r="S1382" s="8">
        <f t="shared" si="168"/>
        <v>2005</v>
      </c>
      <c r="T1382" s="8">
        <v>2005</v>
      </c>
      <c r="U1382" s="8">
        <f t="shared" si="169"/>
        <v>17</v>
      </c>
      <c r="V1382" s="7">
        <v>38534</v>
      </c>
      <c r="W1382" t="s">
        <v>131</v>
      </c>
      <c r="X1382" s="2">
        <v>2.141</v>
      </c>
      <c r="Y1382" s="6">
        <f t="shared" si="170"/>
        <v>5.7152772216438434E-2</v>
      </c>
      <c r="AA1382">
        <v>1962892</v>
      </c>
      <c r="AB1382">
        <v>17360</v>
      </c>
      <c r="AD1382" t="s">
        <v>2</v>
      </c>
      <c r="AE1382">
        <v>43</v>
      </c>
      <c r="AF1382">
        <v>7</v>
      </c>
      <c r="AH1382" t="s">
        <v>2398</v>
      </c>
      <c r="AI1382" t="s">
        <v>2397</v>
      </c>
      <c r="AJ1382" t="s">
        <v>2396</v>
      </c>
      <c r="AK1382" t="s">
        <v>2395</v>
      </c>
      <c r="AL1382">
        <v>115</v>
      </c>
      <c r="AM1382" s="5">
        <f t="shared" si="171"/>
        <v>6.7647058823529411</v>
      </c>
      <c r="AN1382" s="4">
        <f t="shared" si="172"/>
        <v>1.0245673430296011E-2</v>
      </c>
      <c r="AO1382" s="3"/>
      <c r="AP1382">
        <v>0</v>
      </c>
      <c r="AR1382" t="s">
        <v>1</v>
      </c>
      <c r="AT1382" s="2" t="s">
        <v>0</v>
      </c>
      <c r="AU1382" s="1">
        <f t="shared" si="173"/>
        <v>4.3080642580595709</v>
      </c>
      <c r="AV1382" s="1">
        <f t="shared" si="174"/>
        <v>3.3699222823367223</v>
      </c>
      <c r="AW1382" s="1">
        <f t="shared" si="175"/>
        <v>2.4317803066138741</v>
      </c>
    </row>
    <row r="1383" spans="1:49" x14ac:dyDescent="0.2">
      <c r="A1383">
        <v>1381</v>
      </c>
      <c r="B1383" t="s">
        <v>2394</v>
      </c>
      <c r="C1383" t="s">
        <v>2393</v>
      </c>
      <c r="F1383" t="s">
        <v>2392</v>
      </c>
      <c r="G1383" t="s">
        <v>10</v>
      </c>
      <c r="H1383" t="s">
        <v>9</v>
      </c>
      <c r="I1383" t="s">
        <v>483</v>
      </c>
      <c r="J1383" t="s">
        <v>2391</v>
      </c>
      <c r="K1383" t="s">
        <v>2390</v>
      </c>
      <c r="L1383" t="s">
        <v>2389</v>
      </c>
      <c r="M1383" t="s">
        <v>224</v>
      </c>
      <c r="N1383">
        <v>3</v>
      </c>
      <c r="O1383" t="s">
        <v>2388</v>
      </c>
      <c r="P1383" t="s">
        <v>2387</v>
      </c>
      <c r="Q1383" t="s">
        <v>2386</v>
      </c>
      <c r="R1383" s="7">
        <v>38534</v>
      </c>
      <c r="S1383" s="8">
        <f t="shared" si="168"/>
        <v>2005</v>
      </c>
      <c r="T1383" s="8">
        <v>2005</v>
      </c>
      <c r="U1383" s="8">
        <f t="shared" si="169"/>
        <v>17</v>
      </c>
      <c r="V1383" s="7">
        <v>38534</v>
      </c>
      <c r="W1383" t="s">
        <v>131</v>
      </c>
      <c r="X1383" s="2">
        <v>2.141</v>
      </c>
      <c r="Y1383" s="6">
        <f t="shared" si="170"/>
        <v>5.7152772216438434E-2</v>
      </c>
      <c r="AA1383">
        <v>1962892</v>
      </c>
      <c r="AB1383">
        <v>17360</v>
      </c>
      <c r="AD1383" t="s">
        <v>2</v>
      </c>
      <c r="AE1383">
        <v>43</v>
      </c>
      <c r="AF1383">
        <v>7</v>
      </c>
      <c r="AH1383" t="s">
        <v>2385</v>
      </c>
      <c r="AI1383" t="s">
        <v>2384</v>
      </c>
      <c r="AJ1383" t="s">
        <v>2383</v>
      </c>
      <c r="AK1383" t="s">
        <v>2382</v>
      </c>
      <c r="AL1383">
        <v>19</v>
      </c>
      <c r="AM1383" s="5">
        <f t="shared" si="171"/>
        <v>1.1176470588235294</v>
      </c>
      <c r="AN1383" s="4">
        <f t="shared" si="172"/>
        <v>1.6927634363097758E-3</v>
      </c>
      <c r="AO1383" s="3"/>
      <c r="AP1383">
        <v>0</v>
      </c>
      <c r="AQ1383" t="s">
        <v>2381</v>
      </c>
      <c r="AR1383" t="s">
        <v>2380</v>
      </c>
      <c r="AS1383" t="s">
        <v>486</v>
      </c>
      <c r="AT1383" s="2" t="s">
        <v>0</v>
      </c>
      <c r="AU1383" s="1">
        <f t="shared" si="173"/>
        <v>4.0514769582399834</v>
      </c>
      <c r="AV1383" s="1">
        <f t="shared" si="174"/>
        <v>2.9422767826374105</v>
      </c>
      <c r="AW1383" s="1">
        <f t="shared" si="175"/>
        <v>1.8330766070348374</v>
      </c>
    </row>
    <row r="1384" spans="1:49" x14ac:dyDescent="0.2">
      <c r="A1384">
        <v>1382</v>
      </c>
      <c r="B1384" t="s">
        <v>2379</v>
      </c>
      <c r="C1384" t="s">
        <v>2378</v>
      </c>
      <c r="F1384" t="s">
        <v>2377</v>
      </c>
      <c r="G1384" t="s">
        <v>10</v>
      </c>
      <c r="H1384" t="s">
        <v>9</v>
      </c>
      <c r="I1384" t="s">
        <v>2376</v>
      </c>
      <c r="J1384" t="s">
        <v>2371</v>
      </c>
      <c r="K1384" t="s">
        <v>2375</v>
      </c>
      <c r="L1384" t="s">
        <v>2374</v>
      </c>
      <c r="M1384" t="s">
        <v>389</v>
      </c>
      <c r="N1384">
        <v>2</v>
      </c>
      <c r="O1384" t="s">
        <v>2373</v>
      </c>
      <c r="P1384" t="s">
        <v>2372</v>
      </c>
      <c r="Q1384" t="s">
        <v>2371</v>
      </c>
      <c r="R1384" s="7">
        <v>38534</v>
      </c>
      <c r="S1384" s="8">
        <f t="shared" si="168"/>
        <v>2005</v>
      </c>
      <c r="T1384" s="8">
        <v>2005</v>
      </c>
      <c r="U1384" s="8">
        <f t="shared" si="169"/>
        <v>17</v>
      </c>
      <c r="V1384" s="7">
        <v>38534</v>
      </c>
      <c r="W1384" t="s">
        <v>2302</v>
      </c>
      <c r="X1384" s="2">
        <v>1.78</v>
      </c>
      <c r="Y1384" s="6">
        <f t="shared" si="170"/>
        <v>4.7516083393395803E-2</v>
      </c>
      <c r="AA1384">
        <v>9497714</v>
      </c>
      <c r="AB1384">
        <v>28439</v>
      </c>
      <c r="AD1384" t="s">
        <v>2</v>
      </c>
      <c r="AE1384">
        <v>79</v>
      </c>
      <c r="AF1384" s="9">
        <v>44320</v>
      </c>
      <c r="AH1384" t="s">
        <v>2370</v>
      </c>
      <c r="AI1384" t="s">
        <v>2369</v>
      </c>
      <c r="AJ1384" t="s">
        <v>2368</v>
      </c>
      <c r="AK1384" t="s">
        <v>2367</v>
      </c>
      <c r="AL1384">
        <v>7</v>
      </c>
      <c r="AM1384" s="5">
        <f t="shared" si="171"/>
        <v>0.41176470588235292</v>
      </c>
      <c r="AN1384" s="4">
        <f t="shared" si="172"/>
        <v>6.2364968706149634E-4</v>
      </c>
      <c r="AO1384" s="3"/>
      <c r="AP1384">
        <v>0</v>
      </c>
      <c r="AR1384" t="s">
        <v>1</v>
      </c>
      <c r="AT1384" s="2">
        <v>4.26</v>
      </c>
      <c r="AU1384" s="1">
        <f t="shared" si="173"/>
        <v>3.3448353281495509</v>
      </c>
      <c r="AV1384" s="1">
        <f t="shared" si="174"/>
        <v>2.406986654022865</v>
      </c>
      <c r="AW1384" s="1">
        <f t="shared" si="175"/>
        <v>1.4691379798961786</v>
      </c>
    </row>
    <row r="1385" spans="1:49" x14ac:dyDescent="0.2">
      <c r="A1385">
        <v>1383</v>
      </c>
      <c r="B1385" t="s">
        <v>2366</v>
      </c>
      <c r="C1385" t="s">
        <v>2365</v>
      </c>
      <c r="F1385" t="s">
        <v>2364</v>
      </c>
      <c r="G1385" t="s">
        <v>10</v>
      </c>
      <c r="H1385" t="s">
        <v>9</v>
      </c>
      <c r="I1385" t="s">
        <v>2363</v>
      </c>
      <c r="J1385" t="s">
        <v>2359</v>
      </c>
      <c r="K1385" t="s">
        <v>2362</v>
      </c>
      <c r="L1385" t="s">
        <v>1215</v>
      </c>
      <c r="M1385" t="s">
        <v>389</v>
      </c>
      <c r="N1385">
        <v>2</v>
      </c>
      <c r="O1385" t="s">
        <v>2361</v>
      </c>
      <c r="P1385" t="s">
        <v>2360</v>
      </c>
      <c r="Q1385" t="s">
        <v>2359</v>
      </c>
      <c r="R1385" s="7">
        <v>38534</v>
      </c>
      <c r="S1385" s="8">
        <f t="shared" si="168"/>
        <v>2005</v>
      </c>
      <c r="T1385" s="8">
        <v>2005</v>
      </c>
      <c r="U1385" s="8">
        <f t="shared" si="169"/>
        <v>17</v>
      </c>
      <c r="V1385" s="7">
        <v>38534</v>
      </c>
      <c r="W1385" t="s">
        <v>942</v>
      </c>
      <c r="X1385" s="2">
        <v>0.34699999999999998</v>
      </c>
      <c r="Y1385" s="6">
        <f t="shared" si="170"/>
        <v>9.2629668188249116E-3</v>
      </c>
      <c r="AA1385" t="s">
        <v>941</v>
      </c>
      <c r="AB1385">
        <v>18817</v>
      </c>
      <c r="AD1385" t="s">
        <v>2</v>
      </c>
      <c r="AE1385">
        <v>16</v>
      </c>
      <c r="AF1385">
        <v>4</v>
      </c>
      <c r="AH1385" t="s">
        <v>2358</v>
      </c>
      <c r="AI1385" t="s">
        <v>2357</v>
      </c>
      <c r="AK1385" t="s">
        <v>2356</v>
      </c>
      <c r="AL1385">
        <v>0</v>
      </c>
      <c r="AM1385" s="5">
        <f t="shared" si="171"/>
        <v>0</v>
      </c>
      <c r="AN1385" s="4">
        <f t="shared" si="172"/>
        <v>0</v>
      </c>
      <c r="AO1385" s="3"/>
      <c r="AP1385">
        <v>0</v>
      </c>
      <c r="AR1385" t="s">
        <v>1</v>
      </c>
      <c r="AT1385" s="2" t="s">
        <v>0</v>
      </c>
      <c r="AU1385" s="1">
        <f t="shared" si="173"/>
        <v>0.64840767731774385</v>
      </c>
      <c r="AV1385" s="1">
        <f t="shared" si="174"/>
        <v>0.46314834094124557</v>
      </c>
      <c r="AW1385" s="1">
        <f t="shared" si="175"/>
        <v>0.2778890045647473</v>
      </c>
    </row>
    <row r="1386" spans="1:49" x14ac:dyDescent="0.2">
      <c r="A1386">
        <v>1384</v>
      </c>
      <c r="B1386" t="s">
        <v>2355</v>
      </c>
      <c r="C1386" t="s">
        <v>2354</v>
      </c>
      <c r="F1386" t="s">
        <v>2353</v>
      </c>
      <c r="G1386" t="s">
        <v>10</v>
      </c>
      <c r="H1386" t="s">
        <v>9</v>
      </c>
      <c r="I1386" t="s">
        <v>2352</v>
      </c>
      <c r="J1386" t="s">
        <v>2351</v>
      </c>
      <c r="K1386" t="s">
        <v>2350</v>
      </c>
      <c r="L1386" t="s">
        <v>2349</v>
      </c>
      <c r="M1386" t="s">
        <v>2348</v>
      </c>
      <c r="N1386">
        <v>3</v>
      </c>
      <c r="O1386" t="s">
        <v>2347</v>
      </c>
      <c r="P1386" t="s">
        <v>2346</v>
      </c>
      <c r="Q1386" t="s">
        <v>2345</v>
      </c>
      <c r="R1386" s="7">
        <v>38534</v>
      </c>
      <c r="S1386" s="8">
        <f t="shared" si="168"/>
        <v>2005</v>
      </c>
      <c r="T1386" s="8">
        <v>2005</v>
      </c>
      <c r="U1386" s="8">
        <f t="shared" si="169"/>
        <v>17</v>
      </c>
      <c r="V1386" s="7">
        <v>38534</v>
      </c>
      <c r="W1386" t="s">
        <v>100</v>
      </c>
      <c r="X1386" s="2">
        <v>1.218</v>
      </c>
      <c r="Y1386" s="6">
        <f t="shared" si="170"/>
        <v>3.2513814366941618E-2</v>
      </c>
      <c r="AA1386">
        <v>189448</v>
      </c>
      <c r="AB1386">
        <v>15107</v>
      </c>
      <c r="AD1386" t="s">
        <v>2</v>
      </c>
      <c r="AE1386">
        <v>51</v>
      </c>
      <c r="AF1386">
        <v>7</v>
      </c>
      <c r="AH1386" t="s">
        <v>2344</v>
      </c>
      <c r="AI1386" t="s">
        <v>2343</v>
      </c>
      <c r="AJ1386" t="s">
        <v>2342</v>
      </c>
      <c r="AK1386" t="s">
        <v>2341</v>
      </c>
      <c r="AL1386">
        <v>286</v>
      </c>
      <c r="AM1386" s="5">
        <f t="shared" si="171"/>
        <v>16.823529411764707</v>
      </c>
      <c r="AN1386" s="4">
        <f t="shared" si="172"/>
        <v>2.5480544357083992E-2</v>
      </c>
      <c r="AO1386" s="3"/>
      <c r="AP1386">
        <v>0</v>
      </c>
      <c r="AQ1386" t="s">
        <v>105</v>
      </c>
      <c r="AR1386" t="s">
        <v>323</v>
      </c>
      <c r="AS1386" t="s">
        <v>104</v>
      </c>
      <c r="AT1386" s="2" t="s">
        <v>0</v>
      </c>
      <c r="AU1386" s="1">
        <f t="shared" si="173"/>
        <v>3.0403833363984325</v>
      </c>
      <c r="AV1386" s="1">
        <f t="shared" si="174"/>
        <v>2.8997179362012808</v>
      </c>
      <c r="AW1386" s="1">
        <f t="shared" si="175"/>
        <v>2.7590525360041278</v>
      </c>
    </row>
    <row r="1387" spans="1:49" x14ac:dyDescent="0.2">
      <c r="A1387">
        <v>1385</v>
      </c>
      <c r="B1387" t="s">
        <v>2340</v>
      </c>
      <c r="C1387" t="s">
        <v>2339</v>
      </c>
      <c r="F1387" t="s">
        <v>2338</v>
      </c>
      <c r="G1387" t="s">
        <v>10</v>
      </c>
      <c r="H1387" t="s">
        <v>9</v>
      </c>
      <c r="I1387" t="s">
        <v>2337</v>
      </c>
      <c r="J1387" t="s">
        <v>2336</v>
      </c>
      <c r="K1387" t="s">
        <v>2335</v>
      </c>
      <c r="L1387" t="s">
        <v>2334</v>
      </c>
      <c r="M1387" t="s">
        <v>2333</v>
      </c>
      <c r="N1387">
        <v>7</v>
      </c>
      <c r="O1387" t="s">
        <v>2332</v>
      </c>
      <c r="P1387" t="s">
        <v>2331</v>
      </c>
      <c r="Q1387" t="s">
        <v>2330</v>
      </c>
      <c r="R1387" s="7">
        <v>38534</v>
      </c>
      <c r="S1387" s="8">
        <f t="shared" si="168"/>
        <v>2005</v>
      </c>
      <c r="T1387" s="8">
        <v>2005</v>
      </c>
      <c r="U1387" s="8">
        <f t="shared" si="169"/>
        <v>17</v>
      </c>
      <c r="V1387" s="7">
        <v>38534</v>
      </c>
      <c r="W1387" t="s">
        <v>2329</v>
      </c>
      <c r="X1387" s="2">
        <v>0.224</v>
      </c>
      <c r="Y1387" s="6">
        <f t="shared" si="170"/>
        <v>5.9795520674835161E-3</v>
      </c>
      <c r="AA1387">
        <v>10703284</v>
      </c>
      <c r="AB1387">
        <v>21523</v>
      </c>
      <c r="AD1387" t="s">
        <v>2</v>
      </c>
      <c r="AE1387">
        <v>31</v>
      </c>
      <c r="AF1387">
        <v>7</v>
      </c>
      <c r="AH1387" t="s">
        <v>2328</v>
      </c>
      <c r="AI1387" t="s">
        <v>2327</v>
      </c>
      <c r="AK1387" t="s">
        <v>2326</v>
      </c>
      <c r="AL1387">
        <v>2</v>
      </c>
      <c r="AM1387" s="5">
        <f t="shared" si="171"/>
        <v>0.11764705882352941</v>
      </c>
      <c r="AN1387" s="4">
        <f t="shared" si="172"/>
        <v>1.7818562487471323E-4</v>
      </c>
      <c r="AO1387" s="3"/>
      <c r="AP1387">
        <v>0</v>
      </c>
      <c r="AQ1387" t="s">
        <v>372</v>
      </c>
      <c r="AR1387" t="s">
        <v>2325</v>
      </c>
      <c r="AS1387" t="s">
        <v>371</v>
      </c>
      <c r="AT1387" s="2" t="s">
        <v>0</v>
      </c>
      <c r="AU1387" s="1">
        <f t="shared" si="173"/>
        <v>0.42391421347008751</v>
      </c>
      <c r="AV1387" s="1">
        <f t="shared" si="174"/>
        <v>0.30788688461791147</v>
      </c>
      <c r="AW1387" s="1">
        <f t="shared" si="175"/>
        <v>0.19185955576573541</v>
      </c>
    </row>
    <row r="1388" spans="1:49" x14ac:dyDescent="0.2">
      <c r="A1388">
        <v>1386</v>
      </c>
      <c r="B1388" t="s">
        <v>2324</v>
      </c>
      <c r="C1388" t="s">
        <v>2323</v>
      </c>
      <c r="F1388" t="s">
        <v>2322</v>
      </c>
      <c r="G1388" t="s">
        <v>10</v>
      </c>
      <c r="H1388" t="s">
        <v>9</v>
      </c>
      <c r="I1388" t="s">
        <v>2321</v>
      </c>
      <c r="J1388" t="s">
        <v>2320</v>
      </c>
      <c r="K1388" t="s">
        <v>2319</v>
      </c>
      <c r="L1388" t="s">
        <v>2318</v>
      </c>
      <c r="M1388" t="s">
        <v>63</v>
      </c>
      <c r="N1388">
        <v>3</v>
      </c>
      <c r="O1388" t="s">
        <v>2317</v>
      </c>
      <c r="P1388" t="s">
        <v>2316</v>
      </c>
      <c r="Q1388" t="s">
        <v>2315</v>
      </c>
      <c r="R1388" s="7">
        <v>38534</v>
      </c>
      <c r="S1388" s="8">
        <f t="shared" si="168"/>
        <v>2005</v>
      </c>
      <c r="T1388" s="8">
        <v>2005</v>
      </c>
      <c r="U1388" s="8">
        <f t="shared" si="169"/>
        <v>17</v>
      </c>
      <c r="V1388" s="7">
        <v>38534</v>
      </c>
      <c r="W1388" t="s">
        <v>100</v>
      </c>
      <c r="X1388" s="2">
        <v>1.218</v>
      </c>
      <c r="Y1388" s="6">
        <f t="shared" si="170"/>
        <v>3.2513814366941618E-2</v>
      </c>
      <c r="AA1388">
        <v>189448</v>
      </c>
      <c r="AB1388">
        <v>15107</v>
      </c>
      <c r="AD1388" t="s">
        <v>2</v>
      </c>
      <c r="AE1388">
        <v>51</v>
      </c>
      <c r="AF1388">
        <v>7</v>
      </c>
      <c r="AH1388" t="s">
        <v>2314</v>
      </c>
      <c r="AI1388" t="s">
        <v>2313</v>
      </c>
      <c r="AJ1388" t="s">
        <v>2312</v>
      </c>
      <c r="AK1388" t="s">
        <v>2311</v>
      </c>
      <c r="AL1388">
        <v>227</v>
      </c>
      <c r="AM1388" s="5">
        <f t="shared" si="171"/>
        <v>13.352941176470589</v>
      </c>
      <c r="AN1388" s="4">
        <f t="shared" si="172"/>
        <v>2.0224068423279954E-2</v>
      </c>
      <c r="AO1388" s="3"/>
      <c r="AP1388">
        <v>0</v>
      </c>
      <c r="AQ1388" t="s">
        <v>110</v>
      </c>
      <c r="AR1388" t="s">
        <v>2310</v>
      </c>
      <c r="AS1388" t="s">
        <v>109</v>
      </c>
      <c r="AT1388" s="2" t="s">
        <v>0</v>
      </c>
      <c r="AU1388" s="1">
        <f t="shared" si="173"/>
        <v>2.8826890583843117</v>
      </c>
      <c r="AV1388" s="1">
        <f t="shared" si="174"/>
        <v>2.6368941395110785</v>
      </c>
      <c r="AW1388" s="1">
        <f t="shared" si="175"/>
        <v>2.391099220637845</v>
      </c>
    </row>
    <row r="1389" spans="1:49" x14ac:dyDescent="0.2">
      <c r="A1389">
        <v>1387</v>
      </c>
      <c r="B1389" t="s">
        <v>2309</v>
      </c>
      <c r="C1389" t="s">
        <v>2308</v>
      </c>
      <c r="F1389" t="s">
        <v>2307</v>
      </c>
      <c r="G1389" t="s">
        <v>10</v>
      </c>
      <c r="H1389" t="s">
        <v>9</v>
      </c>
      <c r="I1389" t="s">
        <v>2306</v>
      </c>
      <c r="J1389">
        <v>60030195</v>
      </c>
      <c r="K1389" t="s">
        <v>2305</v>
      </c>
      <c r="L1389" t="s">
        <v>2304</v>
      </c>
      <c r="M1389" t="s">
        <v>582</v>
      </c>
      <c r="N1389">
        <v>1</v>
      </c>
      <c r="O1389" t="s">
        <v>2303</v>
      </c>
      <c r="P1389">
        <v>56055257700</v>
      </c>
      <c r="Q1389">
        <v>60030195</v>
      </c>
      <c r="R1389" s="7">
        <v>38534</v>
      </c>
      <c r="S1389" s="8">
        <f t="shared" si="168"/>
        <v>2005</v>
      </c>
      <c r="T1389" s="8">
        <v>2005</v>
      </c>
      <c r="U1389" s="8">
        <f t="shared" si="169"/>
        <v>17</v>
      </c>
      <c r="V1389" s="7">
        <v>38534</v>
      </c>
      <c r="W1389" t="s">
        <v>2302</v>
      </c>
      <c r="X1389" s="2">
        <v>1.78</v>
      </c>
      <c r="Y1389" s="6">
        <f t="shared" si="170"/>
        <v>4.7516083393395803E-2</v>
      </c>
      <c r="AA1389">
        <v>9497714</v>
      </c>
      <c r="AB1389">
        <v>28439</v>
      </c>
      <c r="AD1389" t="s">
        <v>2</v>
      </c>
      <c r="AE1389">
        <v>79</v>
      </c>
      <c r="AF1389" s="9">
        <v>44320</v>
      </c>
      <c r="AH1389" t="s">
        <v>2301</v>
      </c>
      <c r="AI1389" t="s">
        <v>2300</v>
      </c>
      <c r="AJ1389" t="s">
        <v>2299</v>
      </c>
      <c r="AK1389" t="s">
        <v>2298</v>
      </c>
      <c r="AL1389">
        <v>8</v>
      </c>
      <c r="AM1389" s="5">
        <f t="shared" si="171"/>
        <v>0.47058823529411764</v>
      </c>
      <c r="AN1389" s="4">
        <f t="shared" si="172"/>
        <v>7.1274249949885291E-4</v>
      </c>
      <c r="AO1389" s="3"/>
      <c r="AP1389">
        <v>0</v>
      </c>
      <c r="AR1389" t="s">
        <v>1</v>
      </c>
      <c r="AT1389" s="2">
        <v>4.26</v>
      </c>
      <c r="AU1389" s="1">
        <f t="shared" si="173"/>
        <v>3.3475081125226716</v>
      </c>
      <c r="AV1389" s="1">
        <f t="shared" si="174"/>
        <v>2.411441294644733</v>
      </c>
      <c r="AW1389" s="1">
        <f t="shared" si="175"/>
        <v>1.4753744767667938</v>
      </c>
    </row>
    <row r="1390" spans="1:49" x14ac:dyDescent="0.2">
      <c r="A1390">
        <v>1388</v>
      </c>
      <c r="B1390" t="s">
        <v>2297</v>
      </c>
      <c r="C1390" t="s">
        <v>2296</v>
      </c>
      <c r="F1390" t="s">
        <v>2295</v>
      </c>
      <c r="G1390" t="s">
        <v>10</v>
      </c>
      <c r="H1390" t="s">
        <v>9</v>
      </c>
      <c r="I1390" t="s">
        <v>2294</v>
      </c>
      <c r="J1390">
        <v>60027272</v>
      </c>
      <c r="K1390" t="s">
        <v>2293</v>
      </c>
      <c r="L1390" t="s">
        <v>830</v>
      </c>
      <c r="M1390" t="s">
        <v>31</v>
      </c>
      <c r="N1390">
        <v>2</v>
      </c>
      <c r="O1390" t="s">
        <v>2292</v>
      </c>
      <c r="P1390" t="s">
        <v>2291</v>
      </c>
      <c r="Q1390" t="s">
        <v>2290</v>
      </c>
      <c r="R1390" s="7">
        <v>38534</v>
      </c>
      <c r="S1390" s="8">
        <f t="shared" si="168"/>
        <v>2005</v>
      </c>
      <c r="T1390" s="8">
        <v>2005</v>
      </c>
      <c r="U1390" s="8">
        <f t="shared" si="169"/>
        <v>17</v>
      </c>
      <c r="V1390" s="7">
        <v>38534</v>
      </c>
      <c r="W1390" t="s">
        <v>942</v>
      </c>
      <c r="X1390" s="2">
        <v>0.34699999999999998</v>
      </c>
      <c r="Y1390" s="6">
        <f t="shared" si="170"/>
        <v>9.2629668188249116E-3</v>
      </c>
      <c r="AA1390" t="s">
        <v>941</v>
      </c>
      <c r="AB1390">
        <v>18817</v>
      </c>
      <c r="AD1390" t="s">
        <v>2</v>
      </c>
      <c r="AE1390">
        <v>16</v>
      </c>
      <c r="AF1390">
        <v>4</v>
      </c>
      <c r="AH1390" t="s">
        <v>2289</v>
      </c>
      <c r="AI1390" t="s">
        <v>2288</v>
      </c>
      <c r="AK1390" t="s">
        <v>2287</v>
      </c>
      <c r="AL1390">
        <v>0</v>
      </c>
      <c r="AM1390" s="5">
        <f t="shared" si="171"/>
        <v>0</v>
      </c>
      <c r="AN1390" s="4">
        <f t="shared" si="172"/>
        <v>0</v>
      </c>
      <c r="AO1390" s="3"/>
      <c r="AP1390">
        <v>0</v>
      </c>
      <c r="AR1390" t="s">
        <v>1</v>
      </c>
      <c r="AT1390" s="2" t="s">
        <v>0</v>
      </c>
      <c r="AU1390" s="1">
        <f t="shared" si="173"/>
        <v>0.64840767731774385</v>
      </c>
      <c r="AV1390" s="1">
        <f t="shared" si="174"/>
        <v>0.46314834094124557</v>
      </c>
      <c r="AW1390" s="1">
        <f t="shared" si="175"/>
        <v>0.2778890045647473</v>
      </c>
    </row>
    <row r="1391" spans="1:49" x14ac:dyDescent="0.2">
      <c r="A1391">
        <v>1389</v>
      </c>
      <c r="B1391" t="s">
        <v>2286</v>
      </c>
      <c r="C1391" t="s">
        <v>2285</v>
      </c>
      <c r="F1391" t="s">
        <v>2284</v>
      </c>
      <c r="G1391" t="s">
        <v>10</v>
      </c>
      <c r="H1391" t="s">
        <v>9</v>
      </c>
      <c r="I1391" t="s">
        <v>2283</v>
      </c>
      <c r="J1391">
        <v>60005038</v>
      </c>
      <c r="K1391" t="s">
        <v>2282</v>
      </c>
      <c r="L1391" t="s">
        <v>2281</v>
      </c>
      <c r="M1391" t="s">
        <v>68</v>
      </c>
      <c r="N1391">
        <v>1</v>
      </c>
      <c r="O1391" t="s">
        <v>2280</v>
      </c>
      <c r="P1391">
        <v>8531514400</v>
      </c>
      <c r="Q1391">
        <v>60005038</v>
      </c>
      <c r="R1391" s="7">
        <v>38534</v>
      </c>
      <c r="S1391" s="8">
        <f t="shared" si="168"/>
        <v>2005</v>
      </c>
      <c r="T1391" s="8">
        <v>2005</v>
      </c>
      <c r="U1391" s="8">
        <f t="shared" si="169"/>
        <v>17</v>
      </c>
      <c r="V1391" s="7">
        <v>38534</v>
      </c>
      <c r="W1391" t="s">
        <v>993</v>
      </c>
      <c r="X1391" s="2">
        <v>0.53400000000000003</v>
      </c>
      <c r="Y1391" s="6">
        <f t="shared" si="170"/>
        <v>1.4254825018018741E-2</v>
      </c>
      <c r="AA1391">
        <v>8927553</v>
      </c>
      <c r="AB1391">
        <v>20484</v>
      </c>
      <c r="AD1391" t="s">
        <v>2</v>
      </c>
      <c r="AE1391">
        <v>18</v>
      </c>
      <c r="AF1391">
        <v>4</v>
      </c>
      <c r="AH1391" t="s">
        <v>2279</v>
      </c>
      <c r="AI1391" t="s">
        <v>2278</v>
      </c>
      <c r="AJ1391" t="s">
        <v>2277</v>
      </c>
      <c r="AK1391" t="s">
        <v>2276</v>
      </c>
      <c r="AL1391">
        <v>6</v>
      </c>
      <c r="AM1391" s="5">
        <f t="shared" si="171"/>
        <v>0.35294117647058826</v>
      </c>
      <c r="AN1391" s="4">
        <f t="shared" si="172"/>
        <v>5.3455687462413976E-4</v>
      </c>
      <c r="AO1391" s="3"/>
      <c r="AP1391">
        <v>0</v>
      </c>
      <c r="AR1391" t="s">
        <v>1</v>
      </c>
      <c r="AT1391" s="2">
        <v>1.3089999999999999</v>
      </c>
      <c r="AU1391" s="1">
        <f t="shared" si="173"/>
        <v>1.0138744575000362</v>
      </c>
      <c r="AV1391" s="1">
        <f t="shared" si="174"/>
        <v>0.73946909463214405</v>
      </c>
      <c r="AW1391" s="1">
        <f t="shared" si="175"/>
        <v>0.46506373176425198</v>
      </c>
    </row>
    <row r="1392" spans="1:49" x14ac:dyDescent="0.2">
      <c r="A1392">
        <v>1390</v>
      </c>
      <c r="B1392" t="s">
        <v>2275</v>
      </c>
      <c r="C1392" t="s">
        <v>2274</v>
      </c>
      <c r="D1392" t="s">
        <v>2273</v>
      </c>
      <c r="F1392" t="s">
        <v>2272</v>
      </c>
      <c r="G1392" t="s">
        <v>10</v>
      </c>
      <c r="H1392" t="s">
        <v>9</v>
      </c>
      <c r="I1392" t="s">
        <v>2271</v>
      </c>
      <c r="J1392" t="s">
        <v>2270</v>
      </c>
      <c r="K1392" t="s">
        <v>2269</v>
      </c>
      <c r="L1392" t="s">
        <v>2268</v>
      </c>
      <c r="M1392" t="s">
        <v>350</v>
      </c>
      <c r="N1392">
        <v>4</v>
      </c>
      <c r="O1392" t="s">
        <v>2267</v>
      </c>
      <c r="P1392" t="s">
        <v>2266</v>
      </c>
      <c r="Q1392" t="s">
        <v>2265</v>
      </c>
      <c r="R1392" s="7">
        <v>38534</v>
      </c>
      <c r="S1392" s="8">
        <f t="shared" si="168"/>
        <v>2005</v>
      </c>
      <c r="T1392" s="8">
        <v>2005</v>
      </c>
      <c r="U1392" s="8">
        <f t="shared" si="169"/>
        <v>17</v>
      </c>
      <c r="V1392" s="7">
        <v>38534</v>
      </c>
      <c r="W1392" t="s">
        <v>703</v>
      </c>
      <c r="X1392" s="2">
        <v>0.51500000000000001</v>
      </c>
      <c r="Y1392" s="6">
        <f t="shared" si="170"/>
        <v>1.374763086943755E-2</v>
      </c>
      <c r="AA1392">
        <v>13646826</v>
      </c>
      <c r="AB1392">
        <v>28436</v>
      </c>
      <c r="AD1392" t="s">
        <v>2</v>
      </c>
      <c r="AE1392">
        <v>67</v>
      </c>
      <c r="AF1392">
        <v>11</v>
      </c>
      <c r="AH1392" t="s">
        <v>2264</v>
      </c>
      <c r="AI1392" t="s">
        <v>2263</v>
      </c>
      <c r="AJ1392" t="s">
        <v>2262</v>
      </c>
      <c r="AK1392" t="s">
        <v>2261</v>
      </c>
      <c r="AL1392">
        <v>15</v>
      </c>
      <c r="AM1392" s="5">
        <f t="shared" si="171"/>
        <v>0.88235294117647056</v>
      </c>
      <c r="AN1392" s="4">
        <f t="shared" si="172"/>
        <v>1.3363921865603492E-3</v>
      </c>
      <c r="AO1392" s="3"/>
      <c r="AP1392">
        <v>0</v>
      </c>
      <c r="AR1392" t="s">
        <v>1</v>
      </c>
      <c r="AT1392" s="2" t="s">
        <v>0</v>
      </c>
      <c r="AU1392" s="1">
        <f t="shared" si="173"/>
        <v>1.0024259264574389</v>
      </c>
      <c r="AV1392" s="1">
        <f t="shared" si="174"/>
        <v>0.75420115279989497</v>
      </c>
      <c r="AW1392" s="1">
        <f t="shared" si="175"/>
        <v>0.50597637914235094</v>
      </c>
    </row>
    <row r="1393" spans="1:49" x14ac:dyDescent="0.2">
      <c r="A1393">
        <v>1391</v>
      </c>
      <c r="B1393" t="s">
        <v>2260</v>
      </c>
      <c r="C1393" t="s">
        <v>2259</v>
      </c>
      <c r="E1393">
        <v>15986451</v>
      </c>
      <c r="F1393" t="s">
        <v>2258</v>
      </c>
      <c r="G1393" t="s">
        <v>10</v>
      </c>
      <c r="H1393" t="s">
        <v>9</v>
      </c>
      <c r="I1393" t="s">
        <v>482</v>
      </c>
      <c r="J1393" t="s">
        <v>2257</v>
      </c>
      <c r="K1393" t="s">
        <v>2256</v>
      </c>
      <c r="L1393" t="s">
        <v>2255</v>
      </c>
      <c r="M1393" t="s">
        <v>2254</v>
      </c>
      <c r="N1393">
        <v>4</v>
      </c>
      <c r="O1393" t="s">
        <v>2253</v>
      </c>
      <c r="P1393" t="s">
        <v>2252</v>
      </c>
      <c r="Q1393" t="s">
        <v>2251</v>
      </c>
      <c r="R1393" s="7">
        <v>38534</v>
      </c>
      <c r="S1393" s="8">
        <f t="shared" si="168"/>
        <v>2005</v>
      </c>
      <c r="T1393" s="8">
        <v>2005</v>
      </c>
      <c r="U1393" s="8">
        <f t="shared" si="169"/>
        <v>17</v>
      </c>
      <c r="V1393" s="7">
        <v>38534</v>
      </c>
      <c r="W1393" t="s">
        <v>2250</v>
      </c>
      <c r="X1393" s="2">
        <v>1.093</v>
      </c>
      <c r="Y1393" s="6">
        <f t="shared" si="170"/>
        <v>2.9177010757854838E-2</v>
      </c>
      <c r="AA1393" t="s">
        <v>2249</v>
      </c>
      <c r="AB1393">
        <v>22142</v>
      </c>
      <c r="AD1393" t="s">
        <v>2</v>
      </c>
      <c r="AE1393">
        <v>42</v>
      </c>
      <c r="AF1393">
        <v>3</v>
      </c>
      <c r="AH1393" t="s">
        <v>2248</v>
      </c>
      <c r="AI1393" t="s">
        <v>2247</v>
      </c>
      <c r="AJ1393" t="s">
        <v>2246</v>
      </c>
      <c r="AK1393" t="s">
        <v>2245</v>
      </c>
      <c r="AL1393">
        <v>19</v>
      </c>
      <c r="AM1393" s="5">
        <f t="shared" si="171"/>
        <v>1.1176470588235294</v>
      </c>
      <c r="AN1393" s="4">
        <f t="shared" si="172"/>
        <v>1.6927634363097758E-3</v>
      </c>
      <c r="AO1393" s="3"/>
      <c r="AP1393">
        <v>0</v>
      </c>
      <c r="AR1393" t="s">
        <v>1</v>
      </c>
      <c r="AT1393" s="2">
        <v>2.4870000000000001</v>
      </c>
      <c r="AU1393" s="1">
        <f t="shared" si="173"/>
        <v>2.0931736561391316</v>
      </c>
      <c r="AV1393" s="1">
        <f t="shared" si="174"/>
        <v>1.5434887097082306</v>
      </c>
      <c r="AW1393" s="1">
        <f t="shared" si="175"/>
        <v>0.99380376327732944</v>
      </c>
    </row>
    <row r="1394" spans="1:49" x14ac:dyDescent="0.2">
      <c r="A1394">
        <v>1392</v>
      </c>
      <c r="B1394" t="s">
        <v>2244</v>
      </c>
      <c r="C1394" t="s">
        <v>2243</v>
      </c>
      <c r="F1394" t="s">
        <v>2242</v>
      </c>
      <c r="G1394" t="s">
        <v>10</v>
      </c>
      <c r="H1394" t="s">
        <v>9</v>
      </c>
      <c r="I1394" t="s">
        <v>508</v>
      </c>
      <c r="J1394">
        <v>60025578</v>
      </c>
      <c r="K1394" t="s">
        <v>507</v>
      </c>
      <c r="L1394" t="s">
        <v>341</v>
      </c>
      <c r="M1394" t="s">
        <v>71</v>
      </c>
      <c r="N1394">
        <v>3</v>
      </c>
      <c r="O1394" t="s">
        <v>506</v>
      </c>
      <c r="P1394" t="s">
        <v>505</v>
      </c>
      <c r="Q1394" t="s">
        <v>504</v>
      </c>
      <c r="R1394" s="7">
        <v>38534</v>
      </c>
      <c r="S1394" s="8">
        <f t="shared" si="168"/>
        <v>2005</v>
      </c>
      <c r="T1394" s="8">
        <v>2005</v>
      </c>
      <c r="U1394" s="8">
        <f t="shared" si="169"/>
        <v>17</v>
      </c>
      <c r="V1394" s="7">
        <v>38534</v>
      </c>
      <c r="W1394" t="s">
        <v>112</v>
      </c>
      <c r="X1394" s="2">
        <v>0.92900000000000005</v>
      </c>
      <c r="Y1394" s="6">
        <f t="shared" si="170"/>
        <v>2.4799124422732979E-2</v>
      </c>
      <c r="AA1394">
        <v>10897798</v>
      </c>
      <c r="AB1394">
        <v>18896</v>
      </c>
      <c r="AD1394" t="s">
        <v>2</v>
      </c>
      <c r="AE1394">
        <v>9</v>
      </c>
      <c r="AF1394">
        <v>7</v>
      </c>
      <c r="AH1394" t="s">
        <v>2241</v>
      </c>
      <c r="AI1394" t="s">
        <v>2240</v>
      </c>
      <c r="AJ1394" t="s">
        <v>2239</v>
      </c>
      <c r="AK1394" t="s">
        <v>2238</v>
      </c>
      <c r="AL1394">
        <v>2</v>
      </c>
      <c r="AM1394" s="5">
        <f t="shared" si="171"/>
        <v>0.11764705882352941</v>
      </c>
      <c r="AN1394" s="4">
        <f t="shared" si="172"/>
        <v>1.7818562487471323E-4</v>
      </c>
      <c r="AO1394" s="3"/>
      <c r="AP1394">
        <v>0</v>
      </c>
      <c r="AQ1394" t="s">
        <v>56</v>
      </c>
      <c r="AR1394">
        <v>60131160742</v>
      </c>
      <c r="AS1394" t="s">
        <v>55</v>
      </c>
      <c r="AT1394" s="2">
        <v>3.4359999999999999</v>
      </c>
      <c r="AU1394" s="1">
        <f t="shared" si="173"/>
        <v>1.7412842783375497</v>
      </c>
      <c r="AV1394" s="1">
        <f t="shared" si="174"/>
        <v>1.2488655023803845</v>
      </c>
      <c r="AW1394" s="1">
        <f t="shared" si="175"/>
        <v>0.75644672642321931</v>
      </c>
    </row>
    <row r="1395" spans="1:49" x14ac:dyDescent="0.2">
      <c r="A1395">
        <v>1393</v>
      </c>
      <c r="B1395" t="s">
        <v>2237</v>
      </c>
      <c r="F1395" t="s">
        <v>2236</v>
      </c>
      <c r="G1395" t="s">
        <v>10</v>
      </c>
      <c r="H1395" t="s">
        <v>9</v>
      </c>
      <c r="I1395" t="s">
        <v>2235</v>
      </c>
      <c r="J1395">
        <v>60025488</v>
      </c>
      <c r="K1395" t="s">
        <v>1148</v>
      </c>
      <c r="L1395" t="s">
        <v>1147</v>
      </c>
      <c r="M1395" t="s">
        <v>38</v>
      </c>
      <c r="N1395">
        <v>2</v>
      </c>
      <c r="O1395" t="s">
        <v>2234</v>
      </c>
      <c r="P1395" t="s">
        <v>2233</v>
      </c>
      <c r="Q1395" t="s">
        <v>2232</v>
      </c>
      <c r="R1395" s="7">
        <v>38534</v>
      </c>
      <c r="S1395" s="8">
        <f t="shared" si="168"/>
        <v>2005</v>
      </c>
      <c r="T1395" s="8">
        <v>2005</v>
      </c>
      <c r="U1395" s="8">
        <f t="shared" si="169"/>
        <v>17</v>
      </c>
      <c r="V1395" s="7">
        <v>38534</v>
      </c>
      <c r="W1395" t="s">
        <v>889</v>
      </c>
      <c r="X1395" s="2">
        <v>0.216</v>
      </c>
      <c r="Y1395" s="6">
        <f t="shared" si="170"/>
        <v>5.765996636501962E-3</v>
      </c>
      <c r="AA1395">
        <v>10544887</v>
      </c>
      <c r="AB1395">
        <v>13200</v>
      </c>
      <c r="AD1395" t="s">
        <v>2</v>
      </c>
      <c r="AE1395">
        <v>20</v>
      </c>
      <c r="AF1395">
        <v>2</v>
      </c>
      <c r="AH1395" t="s">
        <v>2231</v>
      </c>
      <c r="AI1395" t="s">
        <v>2230</v>
      </c>
      <c r="AK1395" t="s">
        <v>2229</v>
      </c>
      <c r="AL1395">
        <v>2</v>
      </c>
      <c r="AM1395" s="5">
        <f t="shared" si="171"/>
        <v>0.11764705882352941</v>
      </c>
      <c r="AN1395" s="4">
        <f t="shared" si="172"/>
        <v>1.7818562487471323E-4</v>
      </c>
      <c r="AO1395" s="3"/>
      <c r="AP1395">
        <v>0</v>
      </c>
      <c r="AR1395" t="s">
        <v>1</v>
      </c>
      <c r="AT1395" s="2" t="s">
        <v>0</v>
      </c>
      <c r="AU1395" s="1">
        <f t="shared" si="173"/>
        <v>0.40896533330137869</v>
      </c>
      <c r="AV1395" s="1">
        <f t="shared" si="174"/>
        <v>0.2972091130688338</v>
      </c>
      <c r="AW1395" s="1">
        <f t="shared" si="175"/>
        <v>0.1854528928362888</v>
      </c>
    </row>
    <row r="1396" spans="1:49" x14ac:dyDescent="0.2">
      <c r="A1396">
        <v>1394</v>
      </c>
      <c r="B1396" t="s">
        <v>2228</v>
      </c>
      <c r="C1396" t="s">
        <v>2227</v>
      </c>
      <c r="F1396" t="s">
        <v>2226</v>
      </c>
      <c r="G1396" t="s">
        <v>10</v>
      </c>
      <c r="H1396" t="s">
        <v>9</v>
      </c>
      <c r="I1396" t="s">
        <v>970</v>
      </c>
      <c r="J1396">
        <v>60030835</v>
      </c>
      <c r="K1396" t="s">
        <v>541</v>
      </c>
      <c r="L1396" t="s">
        <v>540</v>
      </c>
      <c r="M1396" t="s">
        <v>161</v>
      </c>
      <c r="N1396">
        <v>2</v>
      </c>
      <c r="O1396" t="s">
        <v>2225</v>
      </c>
      <c r="P1396" t="s">
        <v>2224</v>
      </c>
      <c r="Q1396" t="s">
        <v>1259</v>
      </c>
      <c r="R1396" s="7">
        <v>38534</v>
      </c>
      <c r="S1396" s="8">
        <f t="shared" si="168"/>
        <v>2005</v>
      </c>
      <c r="T1396" s="8">
        <v>2005</v>
      </c>
      <c r="U1396" s="8">
        <f t="shared" si="169"/>
        <v>17</v>
      </c>
      <c r="V1396" s="7">
        <v>38534</v>
      </c>
      <c r="W1396" t="s">
        <v>112</v>
      </c>
      <c r="X1396" s="2">
        <v>0.92900000000000005</v>
      </c>
      <c r="Y1396" s="6">
        <f t="shared" si="170"/>
        <v>2.4799124422732979E-2</v>
      </c>
      <c r="AA1396">
        <v>10897798</v>
      </c>
      <c r="AB1396">
        <v>18896</v>
      </c>
      <c r="AD1396" t="s">
        <v>2</v>
      </c>
      <c r="AE1396">
        <v>9</v>
      </c>
      <c r="AF1396">
        <v>7</v>
      </c>
      <c r="AH1396" t="s">
        <v>2223</v>
      </c>
      <c r="AI1396" t="s">
        <v>2222</v>
      </c>
      <c r="AJ1396" t="s">
        <v>2221</v>
      </c>
      <c r="AK1396" t="s">
        <v>2220</v>
      </c>
      <c r="AL1396">
        <v>17</v>
      </c>
      <c r="AM1396" s="5">
        <f t="shared" si="171"/>
        <v>1</v>
      </c>
      <c r="AN1396" s="4">
        <f t="shared" si="172"/>
        <v>1.5145778114350624E-3</v>
      </c>
      <c r="AO1396" s="3"/>
      <c r="AP1396">
        <v>0</v>
      </c>
      <c r="AR1396" t="s">
        <v>1</v>
      </c>
      <c r="AT1396" s="2">
        <v>3.4359999999999999</v>
      </c>
      <c r="AU1396" s="1">
        <f t="shared" si="173"/>
        <v>1.78137604393436</v>
      </c>
      <c r="AV1396" s="1">
        <f t="shared" si="174"/>
        <v>1.3156851117084021</v>
      </c>
      <c r="AW1396" s="1">
        <f t="shared" si="175"/>
        <v>0.84999417948244371</v>
      </c>
    </row>
    <row r="1397" spans="1:49" x14ac:dyDescent="0.2">
      <c r="A1397">
        <v>1395</v>
      </c>
      <c r="B1397" t="s">
        <v>2219</v>
      </c>
      <c r="C1397" t="s">
        <v>2218</v>
      </c>
      <c r="D1397" t="s">
        <v>2217</v>
      </c>
      <c r="F1397" t="s">
        <v>2216</v>
      </c>
      <c r="G1397" t="s">
        <v>10</v>
      </c>
      <c r="H1397" t="s">
        <v>9</v>
      </c>
      <c r="I1397" t="s">
        <v>2215</v>
      </c>
      <c r="J1397" t="s">
        <v>2214</v>
      </c>
      <c r="K1397" t="s">
        <v>2213</v>
      </c>
      <c r="L1397" t="s">
        <v>2212</v>
      </c>
      <c r="M1397" t="s">
        <v>98</v>
      </c>
      <c r="N1397">
        <v>9</v>
      </c>
      <c r="O1397" t="s">
        <v>2211</v>
      </c>
      <c r="P1397" t="s">
        <v>2210</v>
      </c>
      <c r="Q1397" t="s">
        <v>2209</v>
      </c>
      <c r="R1397" s="7">
        <v>38534</v>
      </c>
      <c r="S1397" s="8">
        <f t="shared" si="168"/>
        <v>2005</v>
      </c>
      <c r="T1397" s="8">
        <v>2005</v>
      </c>
      <c r="U1397" s="8">
        <f t="shared" si="169"/>
        <v>17</v>
      </c>
      <c r="V1397" s="7">
        <v>38534</v>
      </c>
      <c r="W1397" t="s">
        <v>2208</v>
      </c>
      <c r="X1397" s="2">
        <v>1.488</v>
      </c>
      <c r="Y1397" s="6">
        <f t="shared" si="170"/>
        <v>3.9721310162569072E-2</v>
      </c>
      <c r="AA1397">
        <v>1698095</v>
      </c>
      <c r="AB1397">
        <v>12092</v>
      </c>
      <c r="AD1397" t="s">
        <v>2</v>
      </c>
      <c r="AE1397">
        <v>76</v>
      </c>
      <c r="AF1397" s="9">
        <v>44287</v>
      </c>
      <c r="AH1397" t="s">
        <v>2207</v>
      </c>
      <c r="AI1397" t="s">
        <v>2206</v>
      </c>
      <c r="AJ1397" t="s">
        <v>2205</v>
      </c>
      <c r="AK1397" t="s">
        <v>2204</v>
      </c>
      <c r="AL1397">
        <v>54</v>
      </c>
      <c r="AM1397" s="5">
        <f t="shared" si="171"/>
        <v>3.1764705882352939</v>
      </c>
      <c r="AN1397" s="4">
        <f t="shared" si="172"/>
        <v>4.8110118716172571E-3</v>
      </c>
      <c r="AO1397" s="3"/>
      <c r="AP1397">
        <v>0</v>
      </c>
      <c r="AQ1397" t="s">
        <v>56</v>
      </c>
      <c r="AR1397">
        <v>40135010</v>
      </c>
      <c r="AS1397" t="s">
        <v>55</v>
      </c>
      <c r="AT1397" s="2">
        <v>5.3689999999999998</v>
      </c>
      <c r="AU1397" s="1">
        <f t="shared" si="173"/>
        <v>2.9248220675283525</v>
      </c>
      <c r="AV1397" s="1">
        <f t="shared" si="174"/>
        <v>2.2266161017093165</v>
      </c>
      <c r="AW1397" s="1">
        <f t="shared" si="175"/>
        <v>1.5284101358902802</v>
      </c>
    </row>
    <row r="1398" spans="1:49" x14ac:dyDescent="0.2">
      <c r="A1398">
        <v>1396</v>
      </c>
      <c r="B1398" t="s">
        <v>2203</v>
      </c>
      <c r="C1398" t="s">
        <v>2202</v>
      </c>
      <c r="F1398" t="s">
        <v>2201</v>
      </c>
      <c r="G1398" t="s">
        <v>10</v>
      </c>
      <c r="H1398" t="s">
        <v>9</v>
      </c>
      <c r="I1398" t="s">
        <v>2200</v>
      </c>
      <c r="J1398">
        <v>60022904</v>
      </c>
      <c r="K1398" t="s">
        <v>1448</v>
      </c>
      <c r="L1398" t="s">
        <v>895</v>
      </c>
      <c r="M1398" t="s">
        <v>38</v>
      </c>
      <c r="N1398">
        <v>3</v>
      </c>
      <c r="O1398" t="s">
        <v>2199</v>
      </c>
      <c r="P1398" t="s">
        <v>2198</v>
      </c>
      <c r="Q1398" t="s">
        <v>2197</v>
      </c>
      <c r="R1398" s="7">
        <v>38534</v>
      </c>
      <c r="S1398" s="8">
        <f t="shared" si="168"/>
        <v>2005</v>
      </c>
      <c r="T1398" s="8">
        <v>2005</v>
      </c>
      <c r="U1398" s="8">
        <f t="shared" si="169"/>
        <v>17</v>
      </c>
      <c r="V1398" s="7">
        <v>38534</v>
      </c>
      <c r="W1398" t="s">
        <v>112</v>
      </c>
      <c r="X1398" s="2">
        <v>0.92900000000000005</v>
      </c>
      <c r="Y1398" s="6">
        <f t="shared" si="170"/>
        <v>2.4799124422732979E-2</v>
      </c>
      <c r="AA1398">
        <v>10897798</v>
      </c>
      <c r="AB1398">
        <v>18896</v>
      </c>
      <c r="AD1398" t="s">
        <v>2</v>
      </c>
      <c r="AE1398">
        <v>9</v>
      </c>
      <c r="AF1398">
        <v>7</v>
      </c>
      <c r="AH1398" t="s">
        <v>2196</v>
      </c>
      <c r="AI1398" t="s">
        <v>2195</v>
      </c>
      <c r="AJ1398" t="s">
        <v>2194</v>
      </c>
      <c r="AK1398" t="s">
        <v>2193</v>
      </c>
      <c r="AL1398">
        <v>80</v>
      </c>
      <c r="AM1398" s="5">
        <f t="shared" si="171"/>
        <v>4.7058823529411766</v>
      </c>
      <c r="AN1398" s="4">
        <f t="shared" si="172"/>
        <v>7.1274249949885293E-3</v>
      </c>
      <c r="AO1398" s="3"/>
      <c r="AP1398">
        <v>0</v>
      </c>
      <c r="AQ1398" t="s">
        <v>110</v>
      </c>
      <c r="AR1398" t="s">
        <v>2192</v>
      </c>
      <c r="AS1398" t="s">
        <v>109</v>
      </c>
      <c r="AT1398" s="2">
        <v>3.4359999999999999</v>
      </c>
      <c r="AU1398" s="1">
        <f t="shared" si="173"/>
        <v>1.9497614594409642</v>
      </c>
      <c r="AV1398" s="1">
        <f t="shared" si="174"/>
        <v>1.5963274708860755</v>
      </c>
      <c r="AW1398" s="1">
        <f t="shared" si="175"/>
        <v>1.2428934823311861</v>
      </c>
    </row>
    <row r="1399" spans="1:49" x14ac:dyDescent="0.2">
      <c r="A1399">
        <v>1397</v>
      </c>
      <c r="B1399" t="s">
        <v>2191</v>
      </c>
      <c r="C1399" t="s">
        <v>2190</v>
      </c>
      <c r="F1399" t="s">
        <v>2189</v>
      </c>
      <c r="G1399" t="s">
        <v>10</v>
      </c>
      <c r="H1399" t="s">
        <v>9</v>
      </c>
      <c r="I1399" t="s">
        <v>2188</v>
      </c>
      <c r="J1399" t="s">
        <v>1228</v>
      </c>
      <c r="K1399" t="s">
        <v>1227</v>
      </c>
      <c r="L1399" t="s">
        <v>532</v>
      </c>
      <c r="M1399" t="s">
        <v>531</v>
      </c>
      <c r="N1399">
        <v>3</v>
      </c>
      <c r="O1399" t="s">
        <v>2187</v>
      </c>
      <c r="P1399" t="s">
        <v>2186</v>
      </c>
      <c r="Q1399" t="s">
        <v>2185</v>
      </c>
      <c r="R1399" s="7">
        <v>38534</v>
      </c>
      <c r="S1399" s="8">
        <f t="shared" si="168"/>
        <v>2005</v>
      </c>
      <c r="T1399" s="8">
        <v>2005</v>
      </c>
      <c r="U1399" s="8">
        <f t="shared" si="169"/>
        <v>17</v>
      </c>
      <c r="V1399" s="7">
        <v>38534</v>
      </c>
      <c r="W1399" t="s">
        <v>151</v>
      </c>
      <c r="X1399" s="2">
        <v>1.6519999999999999</v>
      </c>
      <c r="Y1399" s="6">
        <f t="shared" si="170"/>
        <v>4.409919649769093E-2</v>
      </c>
      <c r="AA1399" t="s">
        <v>150</v>
      </c>
      <c r="AB1399">
        <v>17337</v>
      </c>
      <c r="AD1399" t="s">
        <v>2</v>
      </c>
      <c r="AE1399">
        <v>53</v>
      </c>
      <c r="AF1399">
        <v>7</v>
      </c>
      <c r="AH1399" t="s">
        <v>2184</v>
      </c>
      <c r="AI1399" t="s">
        <v>2183</v>
      </c>
      <c r="AJ1399" t="s">
        <v>2182</v>
      </c>
      <c r="AK1399" t="s">
        <v>2181</v>
      </c>
      <c r="AL1399">
        <v>27</v>
      </c>
      <c r="AM1399" s="5">
        <f t="shared" si="171"/>
        <v>1.588235294117647</v>
      </c>
      <c r="AN1399" s="4">
        <f t="shared" si="172"/>
        <v>2.4055059358086286E-3</v>
      </c>
      <c r="AO1399" s="3"/>
      <c r="AP1399">
        <v>0</v>
      </c>
      <c r="AR1399" t="s">
        <v>1</v>
      </c>
      <c r="AT1399" s="2" t="s">
        <v>0</v>
      </c>
      <c r="AU1399" s="1">
        <f t="shared" si="173"/>
        <v>3.1591089329126234</v>
      </c>
      <c r="AV1399" s="1">
        <f t="shared" si="174"/>
        <v>2.3252351216749778</v>
      </c>
      <c r="AW1399" s="1">
        <f t="shared" si="175"/>
        <v>1.4913613104373318</v>
      </c>
    </row>
    <row r="1400" spans="1:49" x14ac:dyDescent="0.2">
      <c r="A1400">
        <v>1398</v>
      </c>
      <c r="B1400" t="s">
        <v>2180</v>
      </c>
      <c r="C1400" t="s">
        <v>2179</v>
      </c>
      <c r="F1400" t="s">
        <v>2178</v>
      </c>
      <c r="G1400" t="s">
        <v>10</v>
      </c>
      <c r="H1400" t="s">
        <v>9</v>
      </c>
      <c r="I1400" t="s">
        <v>2177</v>
      </c>
      <c r="J1400" t="s">
        <v>2172</v>
      </c>
      <c r="K1400" t="s">
        <v>2176</v>
      </c>
      <c r="L1400" t="s">
        <v>2175</v>
      </c>
      <c r="M1400" t="s">
        <v>63</v>
      </c>
      <c r="N1400">
        <v>2</v>
      </c>
      <c r="O1400" t="s">
        <v>2174</v>
      </c>
      <c r="P1400" t="s">
        <v>2173</v>
      </c>
      <c r="Q1400" t="s">
        <v>2172</v>
      </c>
      <c r="R1400" s="7">
        <v>38534</v>
      </c>
      <c r="S1400" s="8">
        <f t="shared" si="168"/>
        <v>2005</v>
      </c>
      <c r="T1400" s="8">
        <v>2005</v>
      </c>
      <c r="U1400" s="8">
        <f t="shared" si="169"/>
        <v>17</v>
      </c>
      <c r="V1400" s="7">
        <v>38534</v>
      </c>
      <c r="W1400" t="s">
        <v>151</v>
      </c>
      <c r="X1400" s="2">
        <v>1.6519999999999999</v>
      </c>
      <c r="Y1400" s="6">
        <f t="shared" si="170"/>
        <v>4.409919649769093E-2</v>
      </c>
      <c r="AA1400" t="s">
        <v>150</v>
      </c>
      <c r="AB1400">
        <v>17337</v>
      </c>
      <c r="AD1400" t="s">
        <v>2</v>
      </c>
      <c r="AE1400">
        <v>53</v>
      </c>
      <c r="AF1400">
        <v>7</v>
      </c>
      <c r="AH1400" t="s">
        <v>2171</v>
      </c>
      <c r="AI1400" t="s">
        <v>2170</v>
      </c>
      <c r="AJ1400" t="s">
        <v>2169</v>
      </c>
      <c r="AK1400" t="s">
        <v>2168</v>
      </c>
      <c r="AL1400">
        <v>30</v>
      </c>
      <c r="AM1400" s="5">
        <f t="shared" si="171"/>
        <v>1.7647058823529411</v>
      </c>
      <c r="AN1400" s="4">
        <f t="shared" si="172"/>
        <v>2.6727843731206985E-3</v>
      </c>
      <c r="AO1400" s="3"/>
      <c r="AP1400">
        <v>0</v>
      </c>
      <c r="AR1400" t="s">
        <v>1</v>
      </c>
      <c r="AT1400" s="2" t="s">
        <v>0</v>
      </c>
      <c r="AU1400" s="1">
        <f t="shared" si="173"/>
        <v>3.1671272860319859</v>
      </c>
      <c r="AV1400" s="1">
        <f t="shared" si="174"/>
        <v>2.3385990435405812</v>
      </c>
      <c r="AW1400" s="1">
        <f t="shared" si="175"/>
        <v>1.5100708010491766</v>
      </c>
    </row>
    <row r="1401" spans="1:49" x14ac:dyDescent="0.2">
      <c r="A1401">
        <v>1399</v>
      </c>
      <c r="B1401" t="s">
        <v>2167</v>
      </c>
      <c r="C1401" t="s">
        <v>2166</v>
      </c>
      <c r="F1401" t="s">
        <v>2165</v>
      </c>
      <c r="G1401" t="s">
        <v>10</v>
      </c>
      <c r="H1401" t="s">
        <v>9</v>
      </c>
      <c r="I1401" t="s">
        <v>1058</v>
      </c>
      <c r="J1401" t="s">
        <v>2164</v>
      </c>
      <c r="K1401" t="s">
        <v>2163</v>
      </c>
      <c r="L1401" t="s">
        <v>2162</v>
      </c>
      <c r="M1401" t="s">
        <v>405</v>
      </c>
      <c r="N1401">
        <v>3</v>
      </c>
      <c r="O1401" t="s">
        <v>2161</v>
      </c>
      <c r="P1401" t="s">
        <v>2160</v>
      </c>
      <c r="Q1401" t="s">
        <v>2159</v>
      </c>
      <c r="R1401" s="7">
        <v>38534</v>
      </c>
      <c r="S1401" s="8">
        <f t="shared" si="168"/>
        <v>2005</v>
      </c>
      <c r="T1401" s="8">
        <v>2005</v>
      </c>
      <c r="U1401" s="8">
        <f t="shared" si="169"/>
        <v>17</v>
      </c>
      <c r="V1401" s="7">
        <v>38534</v>
      </c>
      <c r="W1401" t="s">
        <v>151</v>
      </c>
      <c r="X1401" s="2">
        <v>1.6519999999999999</v>
      </c>
      <c r="Y1401" s="6">
        <f t="shared" si="170"/>
        <v>4.409919649769093E-2</v>
      </c>
      <c r="AA1401" t="s">
        <v>150</v>
      </c>
      <c r="AB1401">
        <v>17337</v>
      </c>
      <c r="AD1401" t="s">
        <v>2</v>
      </c>
      <c r="AE1401">
        <v>53</v>
      </c>
      <c r="AF1401">
        <v>7</v>
      </c>
      <c r="AH1401" t="s">
        <v>2158</v>
      </c>
      <c r="AI1401" t="s">
        <v>2157</v>
      </c>
      <c r="AJ1401" t="s">
        <v>2156</v>
      </c>
      <c r="AK1401" t="s">
        <v>2155</v>
      </c>
      <c r="AL1401">
        <v>13</v>
      </c>
      <c r="AM1401" s="5">
        <f t="shared" si="171"/>
        <v>0.76470588235294112</v>
      </c>
      <c r="AN1401" s="4">
        <f t="shared" si="172"/>
        <v>1.1582065616856359E-3</v>
      </c>
      <c r="AO1401" s="3"/>
      <c r="AP1401">
        <v>0</v>
      </c>
      <c r="AR1401" t="s">
        <v>1</v>
      </c>
      <c r="AT1401" s="2" t="s">
        <v>0</v>
      </c>
      <c r="AU1401" s="1">
        <f t="shared" si="173"/>
        <v>3.1216899516889338</v>
      </c>
      <c r="AV1401" s="1">
        <f t="shared" si="174"/>
        <v>2.2628701529688282</v>
      </c>
      <c r="AW1401" s="1">
        <f t="shared" si="175"/>
        <v>1.4040503542487224</v>
      </c>
    </row>
    <row r="1402" spans="1:49" x14ac:dyDescent="0.2">
      <c r="A1402">
        <v>1400</v>
      </c>
      <c r="B1402" t="s">
        <v>2154</v>
      </c>
      <c r="C1402" t="s">
        <v>2153</v>
      </c>
      <c r="F1402" t="s">
        <v>2152</v>
      </c>
      <c r="G1402" t="s">
        <v>10</v>
      </c>
      <c r="H1402" t="s">
        <v>9</v>
      </c>
      <c r="I1402" t="s">
        <v>2151</v>
      </c>
      <c r="J1402" t="s">
        <v>2150</v>
      </c>
      <c r="K1402" t="s">
        <v>2149</v>
      </c>
      <c r="L1402" t="s">
        <v>2148</v>
      </c>
      <c r="M1402" t="s">
        <v>63</v>
      </c>
      <c r="N1402">
        <v>4</v>
      </c>
      <c r="O1402" t="s">
        <v>2147</v>
      </c>
      <c r="P1402" t="s">
        <v>2146</v>
      </c>
      <c r="Q1402" t="s">
        <v>2145</v>
      </c>
      <c r="R1402" s="7">
        <v>38534</v>
      </c>
      <c r="S1402" s="8">
        <f t="shared" si="168"/>
        <v>2005</v>
      </c>
      <c r="T1402" s="8">
        <v>2005</v>
      </c>
      <c r="U1402" s="8">
        <f t="shared" si="169"/>
        <v>17</v>
      </c>
      <c r="V1402" s="7">
        <v>38534</v>
      </c>
      <c r="W1402" t="s">
        <v>151</v>
      </c>
      <c r="X1402" s="2">
        <v>1.6519999999999999</v>
      </c>
      <c r="Y1402" s="6">
        <f t="shared" si="170"/>
        <v>4.409919649769093E-2</v>
      </c>
      <c r="AA1402" t="s">
        <v>150</v>
      </c>
      <c r="AB1402">
        <v>17337</v>
      </c>
      <c r="AD1402" t="s">
        <v>2</v>
      </c>
      <c r="AE1402">
        <v>53</v>
      </c>
      <c r="AF1402">
        <v>7</v>
      </c>
      <c r="AH1402" t="s">
        <v>2144</v>
      </c>
      <c r="AI1402" t="s">
        <v>2143</v>
      </c>
      <c r="AJ1402" t="s">
        <v>2142</v>
      </c>
      <c r="AK1402" t="s">
        <v>2141</v>
      </c>
      <c r="AL1402">
        <v>46</v>
      </c>
      <c r="AM1402" s="5">
        <f t="shared" si="171"/>
        <v>2.7058823529411766</v>
      </c>
      <c r="AN1402" s="4">
        <f t="shared" si="172"/>
        <v>4.0982693721184045E-3</v>
      </c>
      <c r="AO1402" s="3"/>
      <c r="AP1402">
        <v>0</v>
      </c>
      <c r="AR1402" t="s">
        <v>1</v>
      </c>
      <c r="AT1402" s="2" t="s">
        <v>0</v>
      </c>
      <c r="AU1402" s="1">
        <f t="shared" si="173"/>
        <v>3.2098918360019173</v>
      </c>
      <c r="AV1402" s="1">
        <f t="shared" si="174"/>
        <v>2.4098732934904668</v>
      </c>
      <c r="AW1402" s="1">
        <f t="shared" si="175"/>
        <v>1.609854750979016</v>
      </c>
    </row>
    <row r="1403" spans="1:49" x14ac:dyDescent="0.2">
      <c r="A1403">
        <v>1401</v>
      </c>
      <c r="B1403" t="s">
        <v>2140</v>
      </c>
      <c r="C1403" t="s">
        <v>2139</v>
      </c>
      <c r="F1403" t="s">
        <v>2138</v>
      </c>
      <c r="G1403" t="s">
        <v>10</v>
      </c>
      <c r="H1403" t="s">
        <v>9</v>
      </c>
      <c r="I1403" t="s">
        <v>933</v>
      </c>
      <c r="J1403" t="s">
        <v>932</v>
      </c>
      <c r="K1403" t="s">
        <v>931</v>
      </c>
      <c r="L1403" t="s">
        <v>930</v>
      </c>
      <c r="M1403" t="s">
        <v>659</v>
      </c>
      <c r="N1403">
        <v>3</v>
      </c>
      <c r="O1403" t="s">
        <v>2137</v>
      </c>
      <c r="P1403" t="s">
        <v>929</v>
      </c>
      <c r="Q1403" t="s">
        <v>2136</v>
      </c>
      <c r="R1403" s="7">
        <v>38534</v>
      </c>
      <c r="S1403" s="8">
        <f t="shared" si="168"/>
        <v>2005</v>
      </c>
      <c r="T1403" s="8">
        <v>2005</v>
      </c>
      <c r="U1403" s="8">
        <f t="shared" si="169"/>
        <v>17</v>
      </c>
      <c r="V1403" s="7">
        <v>38534</v>
      </c>
      <c r="W1403" t="s">
        <v>151</v>
      </c>
      <c r="X1403" s="2">
        <v>1.6519999999999999</v>
      </c>
      <c r="Y1403" s="6">
        <f t="shared" si="170"/>
        <v>4.409919649769093E-2</v>
      </c>
      <c r="AA1403" t="s">
        <v>150</v>
      </c>
      <c r="AB1403">
        <v>17337</v>
      </c>
      <c r="AD1403" t="s">
        <v>2</v>
      </c>
      <c r="AE1403">
        <v>53</v>
      </c>
      <c r="AF1403">
        <v>7</v>
      </c>
      <c r="AH1403" t="s">
        <v>2135</v>
      </c>
      <c r="AI1403" t="s">
        <v>2134</v>
      </c>
      <c r="AJ1403" t="s">
        <v>2133</v>
      </c>
      <c r="AK1403" t="s">
        <v>2132</v>
      </c>
      <c r="AL1403">
        <v>51</v>
      </c>
      <c r="AM1403" s="5">
        <f t="shared" si="171"/>
        <v>3</v>
      </c>
      <c r="AN1403" s="4">
        <f t="shared" si="172"/>
        <v>4.5437334343051876E-3</v>
      </c>
      <c r="AO1403" s="3"/>
      <c r="AP1403">
        <v>0</v>
      </c>
      <c r="AR1403" t="s">
        <v>1</v>
      </c>
      <c r="AT1403" s="2" t="s">
        <v>0</v>
      </c>
      <c r="AU1403" s="1">
        <f t="shared" si="173"/>
        <v>3.2232557578675207</v>
      </c>
      <c r="AV1403" s="1">
        <f t="shared" si="174"/>
        <v>2.4321464965998061</v>
      </c>
      <c r="AW1403" s="1">
        <f t="shared" si="175"/>
        <v>1.641037235332091</v>
      </c>
    </row>
    <row r="1404" spans="1:49" x14ac:dyDescent="0.2">
      <c r="A1404">
        <v>1402</v>
      </c>
      <c r="B1404" t="s">
        <v>2131</v>
      </c>
      <c r="C1404" t="s">
        <v>2130</v>
      </c>
      <c r="F1404" t="s">
        <v>2129</v>
      </c>
      <c r="G1404" t="s">
        <v>10</v>
      </c>
      <c r="H1404" t="s">
        <v>9</v>
      </c>
      <c r="I1404" t="s">
        <v>910</v>
      </c>
      <c r="J1404" t="s">
        <v>1243</v>
      </c>
      <c r="K1404" t="s">
        <v>1242</v>
      </c>
      <c r="L1404" t="s">
        <v>1241</v>
      </c>
      <c r="M1404" t="s">
        <v>1240</v>
      </c>
      <c r="N1404">
        <v>4</v>
      </c>
      <c r="O1404" t="s">
        <v>2128</v>
      </c>
      <c r="P1404" t="s">
        <v>2127</v>
      </c>
      <c r="Q1404" t="s">
        <v>2126</v>
      </c>
      <c r="R1404" s="7">
        <v>38534</v>
      </c>
      <c r="S1404" s="8">
        <f t="shared" si="168"/>
        <v>2005</v>
      </c>
      <c r="T1404" s="8">
        <v>2005</v>
      </c>
      <c r="U1404" s="8">
        <f t="shared" si="169"/>
        <v>17</v>
      </c>
      <c r="V1404" s="7">
        <v>38534</v>
      </c>
      <c r="W1404" t="s">
        <v>151</v>
      </c>
      <c r="X1404" s="2">
        <v>1.6519999999999999</v>
      </c>
      <c r="Y1404" s="6">
        <f t="shared" si="170"/>
        <v>4.409919649769093E-2</v>
      </c>
      <c r="AA1404" t="s">
        <v>150</v>
      </c>
      <c r="AB1404">
        <v>17337</v>
      </c>
      <c r="AD1404" t="s">
        <v>2</v>
      </c>
      <c r="AE1404">
        <v>53</v>
      </c>
      <c r="AF1404">
        <v>7</v>
      </c>
      <c r="AH1404" t="s">
        <v>2125</v>
      </c>
      <c r="AI1404" t="s">
        <v>2124</v>
      </c>
      <c r="AJ1404" t="s">
        <v>2123</v>
      </c>
      <c r="AK1404" t="s">
        <v>2122</v>
      </c>
      <c r="AL1404">
        <v>217</v>
      </c>
      <c r="AM1404" s="5">
        <f t="shared" si="171"/>
        <v>12.764705882352942</v>
      </c>
      <c r="AN1404" s="4">
        <f t="shared" si="172"/>
        <v>1.9333140298906388E-2</v>
      </c>
      <c r="AO1404" s="3"/>
      <c r="AP1404">
        <v>0</v>
      </c>
      <c r="AR1404" t="s">
        <v>1</v>
      </c>
      <c r="AT1404" s="2" t="s">
        <v>0</v>
      </c>
      <c r="AU1404" s="1">
        <f t="shared" si="173"/>
        <v>3.666937963805557</v>
      </c>
      <c r="AV1404" s="1">
        <f t="shared" si="174"/>
        <v>3.1716168398298663</v>
      </c>
      <c r="AW1404" s="1">
        <f t="shared" si="175"/>
        <v>2.6762957158541751</v>
      </c>
    </row>
    <row r="1405" spans="1:49" x14ac:dyDescent="0.2">
      <c r="A1405">
        <v>1403</v>
      </c>
      <c r="B1405" t="s">
        <v>2121</v>
      </c>
      <c r="C1405" t="s">
        <v>2120</v>
      </c>
      <c r="F1405" t="s">
        <v>2119</v>
      </c>
      <c r="G1405" t="s">
        <v>10</v>
      </c>
      <c r="H1405" t="s">
        <v>9</v>
      </c>
      <c r="I1405" t="s">
        <v>1137</v>
      </c>
      <c r="J1405" t="s">
        <v>2118</v>
      </c>
      <c r="K1405" t="s">
        <v>2117</v>
      </c>
      <c r="L1405" t="s">
        <v>2116</v>
      </c>
      <c r="M1405" t="s">
        <v>101</v>
      </c>
      <c r="N1405">
        <v>4</v>
      </c>
      <c r="O1405" t="s">
        <v>2115</v>
      </c>
      <c r="P1405" t="s">
        <v>2114</v>
      </c>
      <c r="Q1405" t="s">
        <v>2113</v>
      </c>
      <c r="R1405" s="7">
        <v>38534</v>
      </c>
      <c r="S1405" s="8">
        <f t="shared" si="168"/>
        <v>2005</v>
      </c>
      <c r="T1405" s="8">
        <v>2005</v>
      </c>
      <c r="U1405" s="8">
        <f t="shared" si="169"/>
        <v>17</v>
      </c>
      <c r="V1405" s="7">
        <v>38534</v>
      </c>
      <c r="W1405" t="s">
        <v>151</v>
      </c>
      <c r="X1405" s="2">
        <v>1.6519999999999999</v>
      </c>
      <c r="Y1405" s="6">
        <f t="shared" si="170"/>
        <v>4.409919649769093E-2</v>
      </c>
      <c r="AA1405" t="s">
        <v>150</v>
      </c>
      <c r="AB1405">
        <v>17337</v>
      </c>
      <c r="AD1405" t="s">
        <v>2</v>
      </c>
      <c r="AE1405">
        <v>53</v>
      </c>
      <c r="AF1405">
        <v>7</v>
      </c>
      <c r="AH1405" t="s">
        <v>2112</v>
      </c>
      <c r="AI1405" t="s">
        <v>2111</v>
      </c>
      <c r="AJ1405" t="s">
        <v>2110</v>
      </c>
      <c r="AK1405" t="s">
        <v>2109</v>
      </c>
      <c r="AL1405">
        <v>17</v>
      </c>
      <c r="AM1405" s="5">
        <f t="shared" si="171"/>
        <v>1</v>
      </c>
      <c r="AN1405" s="4">
        <f t="shared" si="172"/>
        <v>1.5145778114350624E-3</v>
      </c>
      <c r="AO1405" s="3"/>
      <c r="AP1405">
        <v>0</v>
      </c>
      <c r="AQ1405" t="s">
        <v>40</v>
      </c>
      <c r="AR1405" t="s">
        <v>2108</v>
      </c>
      <c r="AS1405" t="s">
        <v>39</v>
      </c>
      <c r="AT1405" s="2" t="s">
        <v>0</v>
      </c>
      <c r="AU1405" s="1">
        <f t="shared" si="173"/>
        <v>3.132381089181417</v>
      </c>
      <c r="AV1405" s="1">
        <f t="shared" si="174"/>
        <v>2.2806887154562996</v>
      </c>
      <c r="AW1405" s="1">
        <f t="shared" si="175"/>
        <v>1.4289963417311822</v>
      </c>
    </row>
    <row r="1406" spans="1:49" x14ac:dyDescent="0.2">
      <c r="A1406">
        <v>1404</v>
      </c>
      <c r="B1406" t="s">
        <v>2107</v>
      </c>
      <c r="C1406" t="s">
        <v>2106</v>
      </c>
      <c r="F1406" t="s">
        <v>2105</v>
      </c>
      <c r="G1406" t="s">
        <v>10</v>
      </c>
      <c r="H1406" t="s">
        <v>9</v>
      </c>
      <c r="I1406" t="s">
        <v>183</v>
      </c>
      <c r="J1406">
        <v>60013983</v>
      </c>
      <c r="K1406" t="s">
        <v>116</v>
      </c>
      <c r="L1406" t="s">
        <v>115</v>
      </c>
      <c r="M1406" t="s">
        <v>114</v>
      </c>
      <c r="N1406">
        <v>2</v>
      </c>
      <c r="O1406" t="s">
        <v>2104</v>
      </c>
      <c r="P1406" t="s">
        <v>2103</v>
      </c>
      <c r="Q1406" t="s">
        <v>113</v>
      </c>
      <c r="R1406" s="7">
        <v>38534</v>
      </c>
      <c r="S1406" s="8">
        <f t="shared" si="168"/>
        <v>2005</v>
      </c>
      <c r="T1406" s="8">
        <v>2005</v>
      </c>
      <c r="U1406" s="8">
        <f t="shared" si="169"/>
        <v>17</v>
      </c>
      <c r="V1406" s="7">
        <v>38534</v>
      </c>
      <c r="W1406" t="s">
        <v>151</v>
      </c>
      <c r="X1406" s="2">
        <v>1.6519999999999999</v>
      </c>
      <c r="Y1406" s="6">
        <f t="shared" si="170"/>
        <v>4.409919649769093E-2</v>
      </c>
      <c r="AA1406" t="s">
        <v>150</v>
      </c>
      <c r="AB1406">
        <v>17337</v>
      </c>
      <c r="AD1406" t="s">
        <v>2</v>
      </c>
      <c r="AE1406">
        <v>53</v>
      </c>
      <c r="AF1406">
        <v>7</v>
      </c>
      <c r="AH1406" t="s">
        <v>2102</v>
      </c>
      <c r="AI1406" t="s">
        <v>2101</v>
      </c>
      <c r="AJ1406" t="s">
        <v>2100</v>
      </c>
      <c r="AK1406" t="s">
        <v>2099</v>
      </c>
      <c r="AL1406">
        <v>160</v>
      </c>
      <c r="AM1406" s="5">
        <f t="shared" si="171"/>
        <v>9.4117647058823533</v>
      </c>
      <c r="AN1406" s="4">
        <f t="shared" si="172"/>
        <v>1.4254849989977059E-2</v>
      </c>
      <c r="AO1406" s="3"/>
      <c r="AP1406">
        <v>0</v>
      </c>
      <c r="AQ1406" t="s">
        <v>322</v>
      </c>
      <c r="AR1406" t="s">
        <v>2098</v>
      </c>
      <c r="AS1406" t="s">
        <v>321</v>
      </c>
      <c r="AT1406" s="2" t="s">
        <v>0</v>
      </c>
      <c r="AU1406" s="1">
        <f t="shared" si="173"/>
        <v>3.5145892545376771</v>
      </c>
      <c r="AV1406" s="1">
        <f t="shared" si="174"/>
        <v>2.9177023243833995</v>
      </c>
      <c r="AW1406" s="1">
        <f t="shared" si="175"/>
        <v>2.3208153942291219</v>
      </c>
    </row>
    <row r="1407" spans="1:49" x14ac:dyDescent="0.2">
      <c r="A1407">
        <v>1405</v>
      </c>
      <c r="B1407" t="s">
        <v>2097</v>
      </c>
      <c r="C1407" t="s">
        <v>2096</v>
      </c>
      <c r="F1407" t="s">
        <v>2095</v>
      </c>
      <c r="G1407" t="s">
        <v>10</v>
      </c>
      <c r="H1407" t="s">
        <v>9</v>
      </c>
      <c r="I1407" t="s">
        <v>2094</v>
      </c>
      <c r="J1407">
        <v>101036315</v>
      </c>
      <c r="K1407" t="s">
        <v>2093</v>
      </c>
      <c r="L1407" t="s">
        <v>1451</v>
      </c>
      <c r="M1407" t="s">
        <v>202</v>
      </c>
      <c r="N1407">
        <v>2</v>
      </c>
      <c r="O1407" t="s">
        <v>2092</v>
      </c>
      <c r="P1407" t="s">
        <v>2091</v>
      </c>
      <c r="Q1407" t="s">
        <v>2090</v>
      </c>
      <c r="R1407" s="7">
        <v>38534</v>
      </c>
      <c r="S1407" s="8">
        <f t="shared" si="168"/>
        <v>2005</v>
      </c>
      <c r="T1407" s="8">
        <v>2005</v>
      </c>
      <c r="U1407" s="8">
        <f t="shared" si="169"/>
        <v>17</v>
      </c>
      <c r="V1407" s="7">
        <v>38534</v>
      </c>
      <c r="W1407" t="s">
        <v>151</v>
      </c>
      <c r="X1407" s="2">
        <v>1.6519999999999999</v>
      </c>
      <c r="Y1407" s="6">
        <f t="shared" si="170"/>
        <v>4.409919649769093E-2</v>
      </c>
      <c r="AA1407" t="s">
        <v>150</v>
      </c>
      <c r="AB1407">
        <v>17337</v>
      </c>
      <c r="AD1407" t="s">
        <v>2</v>
      </c>
      <c r="AE1407">
        <v>53</v>
      </c>
      <c r="AF1407">
        <v>7</v>
      </c>
      <c r="AH1407" t="s">
        <v>2089</v>
      </c>
      <c r="AI1407" t="s">
        <v>2088</v>
      </c>
      <c r="AJ1407" t="s">
        <v>2087</v>
      </c>
      <c r="AK1407" t="s">
        <v>2086</v>
      </c>
      <c r="AL1407">
        <v>66</v>
      </c>
      <c r="AM1407" s="5">
        <f t="shared" si="171"/>
        <v>3.8823529411764706</v>
      </c>
      <c r="AN1407" s="4">
        <f t="shared" si="172"/>
        <v>5.8801256208655369E-3</v>
      </c>
      <c r="AO1407" s="3"/>
      <c r="AP1407">
        <v>0</v>
      </c>
      <c r="AR1407" t="s">
        <v>1</v>
      </c>
      <c r="AT1407" s="2" t="s">
        <v>0</v>
      </c>
      <c r="AU1407" s="1">
        <f t="shared" si="173"/>
        <v>3.2633475234643314</v>
      </c>
      <c r="AV1407" s="1">
        <f t="shared" si="174"/>
        <v>2.4989661059278236</v>
      </c>
      <c r="AW1407" s="1">
        <f t="shared" si="175"/>
        <v>1.7345846883913152</v>
      </c>
    </row>
    <row r="1408" spans="1:49" x14ac:dyDescent="0.2">
      <c r="A1408">
        <v>1406</v>
      </c>
      <c r="B1408" t="s">
        <v>2085</v>
      </c>
      <c r="C1408" t="s">
        <v>2084</v>
      </c>
      <c r="F1408" t="s">
        <v>2083</v>
      </c>
      <c r="G1408" t="s">
        <v>10</v>
      </c>
      <c r="H1408" t="s">
        <v>9</v>
      </c>
      <c r="I1408" t="s">
        <v>182</v>
      </c>
      <c r="J1408">
        <v>60019330</v>
      </c>
      <c r="K1408" t="s">
        <v>181</v>
      </c>
      <c r="L1408" t="s">
        <v>158</v>
      </c>
      <c r="M1408" t="s">
        <v>42</v>
      </c>
      <c r="N1408">
        <v>1</v>
      </c>
      <c r="O1408" t="s">
        <v>180</v>
      </c>
      <c r="P1408">
        <v>7501883805</v>
      </c>
      <c r="Q1408">
        <v>60019330</v>
      </c>
      <c r="R1408" s="7">
        <v>38534</v>
      </c>
      <c r="S1408" s="8">
        <f t="shared" si="168"/>
        <v>2005</v>
      </c>
      <c r="T1408" s="8">
        <v>2005</v>
      </c>
      <c r="U1408" s="8">
        <f t="shared" si="169"/>
        <v>17</v>
      </c>
      <c r="V1408" s="7">
        <v>38534</v>
      </c>
      <c r="W1408" t="s">
        <v>151</v>
      </c>
      <c r="X1408" s="2">
        <v>1.6519999999999999</v>
      </c>
      <c r="Y1408" s="6">
        <f t="shared" si="170"/>
        <v>4.409919649769093E-2</v>
      </c>
      <c r="AA1408" t="s">
        <v>150</v>
      </c>
      <c r="AB1408">
        <v>17337</v>
      </c>
      <c r="AD1408" t="s">
        <v>2</v>
      </c>
      <c r="AE1408">
        <v>53</v>
      </c>
      <c r="AF1408">
        <v>7</v>
      </c>
      <c r="AH1408" t="s">
        <v>2082</v>
      </c>
      <c r="AI1408" t="s">
        <v>2081</v>
      </c>
      <c r="AJ1408" t="s">
        <v>2080</v>
      </c>
      <c r="AK1408" t="s">
        <v>2079</v>
      </c>
      <c r="AL1408">
        <v>34</v>
      </c>
      <c r="AM1408" s="5">
        <f t="shared" si="171"/>
        <v>2</v>
      </c>
      <c r="AN1408" s="4">
        <f t="shared" si="172"/>
        <v>3.0291556228701248E-3</v>
      </c>
      <c r="AO1408" s="3"/>
      <c r="AP1408">
        <v>0</v>
      </c>
      <c r="AR1408" t="s">
        <v>1</v>
      </c>
      <c r="AT1408" s="2" t="s">
        <v>0</v>
      </c>
      <c r="AU1408" s="1">
        <f t="shared" si="173"/>
        <v>3.1778184235244686</v>
      </c>
      <c r="AV1408" s="1">
        <f t="shared" si="174"/>
        <v>2.3564176060280526</v>
      </c>
      <c r="AW1408" s="1">
        <f t="shared" si="175"/>
        <v>1.5350167885316366</v>
      </c>
    </row>
    <row r="1409" spans="1:49" x14ac:dyDescent="0.2">
      <c r="A1409">
        <v>1407</v>
      </c>
      <c r="B1409" t="s">
        <v>2078</v>
      </c>
      <c r="C1409" t="s">
        <v>2077</v>
      </c>
      <c r="F1409" t="s">
        <v>2076</v>
      </c>
      <c r="G1409" t="s">
        <v>10</v>
      </c>
      <c r="H1409" t="s">
        <v>9</v>
      </c>
      <c r="I1409" t="s">
        <v>2075</v>
      </c>
      <c r="J1409">
        <v>60012162</v>
      </c>
      <c r="K1409" t="s">
        <v>1269</v>
      </c>
      <c r="L1409" t="s">
        <v>1268</v>
      </c>
      <c r="M1409" t="s">
        <v>202</v>
      </c>
      <c r="N1409">
        <v>3</v>
      </c>
      <c r="O1409" t="s">
        <v>2074</v>
      </c>
      <c r="P1409" t="s">
        <v>2073</v>
      </c>
      <c r="Q1409" t="s">
        <v>1267</v>
      </c>
      <c r="R1409" s="7">
        <v>38534</v>
      </c>
      <c r="S1409" s="8">
        <f t="shared" si="168"/>
        <v>2005</v>
      </c>
      <c r="T1409" s="8">
        <v>2005</v>
      </c>
      <c r="U1409" s="8">
        <f t="shared" si="169"/>
        <v>17</v>
      </c>
      <c r="V1409" s="7">
        <v>38534</v>
      </c>
      <c r="W1409" t="s">
        <v>151</v>
      </c>
      <c r="X1409" s="2">
        <v>1.6519999999999999</v>
      </c>
      <c r="Y1409" s="6">
        <f t="shared" si="170"/>
        <v>4.409919649769093E-2</v>
      </c>
      <c r="AA1409" t="s">
        <v>150</v>
      </c>
      <c r="AB1409">
        <v>17337</v>
      </c>
      <c r="AD1409" t="s">
        <v>2</v>
      </c>
      <c r="AE1409">
        <v>53</v>
      </c>
      <c r="AF1409">
        <v>7</v>
      </c>
      <c r="AH1409" t="s">
        <v>2072</v>
      </c>
      <c r="AI1409" t="s">
        <v>2071</v>
      </c>
      <c r="AJ1409" t="s">
        <v>2070</v>
      </c>
      <c r="AK1409" t="s">
        <v>2069</v>
      </c>
      <c r="AL1409">
        <v>88</v>
      </c>
      <c r="AM1409" s="5">
        <f t="shared" si="171"/>
        <v>5.1764705882352944</v>
      </c>
      <c r="AN1409" s="4">
        <f t="shared" si="172"/>
        <v>7.8401674944873819E-3</v>
      </c>
      <c r="AO1409" s="3"/>
      <c r="AP1409">
        <v>0</v>
      </c>
      <c r="AR1409" t="s">
        <v>1</v>
      </c>
      <c r="AT1409" s="2" t="s">
        <v>0</v>
      </c>
      <c r="AU1409" s="1">
        <f t="shared" si="173"/>
        <v>3.3221487796729865</v>
      </c>
      <c r="AV1409" s="1">
        <f t="shared" si="174"/>
        <v>2.5969681996089156</v>
      </c>
      <c r="AW1409" s="1">
        <f t="shared" si="175"/>
        <v>1.8717876195448444</v>
      </c>
    </row>
    <row r="1410" spans="1:49" x14ac:dyDescent="0.2">
      <c r="A1410">
        <v>1408</v>
      </c>
      <c r="B1410" t="s">
        <v>2068</v>
      </c>
      <c r="C1410" t="s">
        <v>2067</v>
      </c>
      <c r="F1410" t="s">
        <v>2066</v>
      </c>
      <c r="G1410" t="s">
        <v>10</v>
      </c>
      <c r="H1410" t="s">
        <v>9</v>
      </c>
      <c r="I1410" t="s">
        <v>200</v>
      </c>
      <c r="J1410">
        <v>60025778</v>
      </c>
      <c r="K1410" t="s">
        <v>199</v>
      </c>
      <c r="L1410" t="s">
        <v>198</v>
      </c>
      <c r="M1410" t="s">
        <v>38</v>
      </c>
      <c r="N1410">
        <v>2</v>
      </c>
      <c r="O1410" t="s">
        <v>197</v>
      </c>
      <c r="P1410" t="s">
        <v>196</v>
      </c>
      <c r="Q1410" t="s">
        <v>195</v>
      </c>
      <c r="R1410" s="7">
        <v>38534</v>
      </c>
      <c r="S1410" s="8">
        <f t="shared" ref="S1410:S1458" si="176">YEAR(R1410)</f>
        <v>2005</v>
      </c>
      <c r="T1410" s="8">
        <v>2005</v>
      </c>
      <c r="U1410" s="8">
        <f t="shared" ref="U1410:U1458" si="177">2022-T1410</f>
        <v>17</v>
      </c>
      <c r="V1410" s="7">
        <v>38534</v>
      </c>
      <c r="W1410" t="s">
        <v>151</v>
      </c>
      <c r="X1410" s="2">
        <v>1.6519999999999999</v>
      </c>
      <c r="Y1410" s="6">
        <f t="shared" ref="Y1410:Y1458" si="178">(X1410-$Z$4)/($Z$3-$Z$4)</f>
        <v>4.409919649769093E-2</v>
      </c>
      <c r="AA1410" t="s">
        <v>150</v>
      </c>
      <c r="AB1410">
        <v>17337</v>
      </c>
      <c r="AD1410" t="s">
        <v>2</v>
      </c>
      <c r="AE1410">
        <v>53</v>
      </c>
      <c r="AF1410">
        <v>7</v>
      </c>
      <c r="AH1410" t="s">
        <v>2065</v>
      </c>
      <c r="AI1410" t="s">
        <v>2064</v>
      </c>
      <c r="AJ1410" t="s">
        <v>2063</v>
      </c>
      <c r="AK1410" t="s">
        <v>2062</v>
      </c>
      <c r="AL1410">
        <v>94</v>
      </c>
      <c r="AM1410" s="5">
        <f t="shared" ref="AM1410:AM1458" si="179">AL1410/U1410</f>
        <v>5.5294117647058822</v>
      </c>
      <c r="AN1410" s="4">
        <f t="shared" ref="AN1410:AN1458" si="180">(AM1410-$AO$4)/($AO$3-$AO$4)</f>
        <v>8.3747243691115209E-3</v>
      </c>
      <c r="AO1410" s="3"/>
      <c r="AP1410">
        <v>0</v>
      </c>
      <c r="AR1410" t="s">
        <v>1</v>
      </c>
      <c r="AT1410" s="2" t="s">
        <v>0</v>
      </c>
      <c r="AU1410" s="1">
        <f t="shared" ref="AU1410:AU1458" si="181">(Y1410*0.7+AN1410*0.3)*100</f>
        <v>3.3381854859117106</v>
      </c>
      <c r="AV1410" s="1">
        <f t="shared" ref="AV1410:AV1458" si="182">(Y1410*0.5+AN1410*0.5)*100</f>
        <v>2.6236960433401224</v>
      </c>
      <c r="AW1410" s="1">
        <f t="shared" ref="AW1410:AW1458" si="183">(Y1410*0.3+AN1410*0.7)*100</f>
        <v>1.9092066007685342</v>
      </c>
    </row>
    <row r="1411" spans="1:49" x14ac:dyDescent="0.2">
      <c r="A1411">
        <v>1409</v>
      </c>
      <c r="B1411" t="s">
        <v>2061</v>
      </c>
      <c r="C1411" t="s">
        <v>2060</v>
      </c>
      <c r="F1411" t="s">
        <v>2059</v>
      </c>
      <c r="G1411" t="s">
        <v>10</v>
      </c>
      <c r="H1411" t="s">
        <v>9</v>
      </c>
      <c r="I1411" t="s">
        <v>2058</v>
      </c>
      <c r="J1411" t="s">
        <v>2057</v>
      </c>
      <c r="K1411" t="s">
        <v>2056</v>
      </c>
      <c r="L1411" t="s">
        <v>2055</v>
      </c>
      <c r="M1411" t="s">
        <v>98</v>
      </c>
      <c r="N1411">
        <v>2</v>
      </c>
      <c r="O1411" t="s">
        <v>2054</v>
      </c>
      <c r="P1411" t="s">
        <v>2053</v>
      </c>
      <c r="Q1411" t="s">
        <v>2052</v>
      </c>
      <c r="R1411" s="7">
        <v>38534</v>
      </c>
      <c r="S1411" s="8">
        <f t="shared" si="176"/>
        <v>2005</v>
      </c>
      <c r="T1411" s="8">
        <v>2005</v>
      </c>
      <c r="U1411" s="8">
        <f t="shared" si="177"/>
        <v>17</v>
      </c>
      <c r="V1411" s="7">
        <v>38534</v>
      </c>
      <c r="W1411" t="s">
        <v>151</v>
      </c>
      <c r="X1411" s="2">
        <v>1.6519999999999999</v>
      </c>
      <c r="Y1411" s="6">
        <f t="shared" si="178"/>
        <v>4.409919649769093E-2</v>
      </c>
      <c r="AA1411" t="s">
        <v>150</v>
      </c>
      <c r="AB1411">
        <v>17337</v>
      </c>
      <c r="AD1411" t="s">
        <v>2</v>
      </c>
      <c r="AE1411">
        <v>53</v>
      </c>
      <c r="AF1411">
        <v>7</v>
      </c>
      <c r="AH1411" t="s">
        <v>2051</v>
      </c>
      <c r="AI1411" t="s">
        <v>2050</v>
      </c>
      <c r="AJ1411" t="s">
        <v>2049</v>
      </c>
      <c r="AK1411" t="s">
        <v>2048</v>
      </c>
      <c r="AL1411">
        <v>50</v>
      </c>
      <c r="AM1411" s="5">
        <f t="shared" si="179"/>
        <v>2.9411764705882355</v>
      </c>
      <c r="AN1411" s="4">
        <f t="shared" si="180"/>
        <v>4.4546406218678308E-3</v>
      </c>
      <c r="AO1411" s="3"/>
      <c r="AP1411">
        <v>0</v>
      </c>
      <c r="AR1411" t="s">
        <v>1</v>
      </c>
      <c r="AT1411" s="2" t="s">
        <v>0</v>
      </c>
      <c r="AU1411" s="1">
        <f t="shared" si="181"/>
        <v>3.2205829734944</v>
      </c>
      <c r="AV1411" s="1">
        <f t="shared" si="182"/>
        <v>2.4276918559779381</v>
      </c>
      <c r="AW1411" s="1">
        <f t="shared" si="183"/>
        <v>1.6348007384614762</v>
      </c>
    </row>
    <row r="1412" spans="1:49" x14ac:dyDescent="0.2">
      <c r="A1412">
        <v>1410</v>
      </c>
      <c r="B1412" t="s">
        <v>2047</v>
      </c>
      <c r="C1412" t="s">
        <v>2046</v>
      </c>
      <c r="F1412" t="s">
        <v>2045</v>
      </c>
      <c r="G1412" t="s">
        <v>10</v>
      </c>
      <c r="H1412" t="s">
        <v>9</v>
      </c>
      <c r="I1412" t="s">
        <v>833</v>
      </c>
      <c r="J1412">
        <v>60013983</v>
      </c>
      <c r="K1412" t="s">
        <v>116</v>
      </c>
      <c r="L1412" t="s">
        <v>115</v>
      </c>
      <c r="M1412" t="s">
        <v>114</v>
      </c>
      <c r="N1412">
        <v>3</v>
      </c>
      <c r="O1412" t="s">
        <v>2044</v>
      </c>
      <c r="P1412" t="s">
        <v>2043</v>
      </c>
      <c r="Q1412" t="s">
        <v>288</v>
      </c>
      <c r="R1412" s="7">
        <v>38534</v>
      </c>
      <c r="S1412" s="8">
        <f t="shared" si="176"/>
        <v>2005</v>
      </c>
      <c r="T1412" s="8">
        <v>2005</v>
      </c>
      <c r="U1412" s="8">
        <f t="shared" si="177"/>
        <v>17</v>
      </c>
      <c r="V1412" s="7">
        <v>38534</v>
      </c>
      <c r="W1412" t="s">
        <v>151</v>
      </c>
      <c r="X1412" s="2">
        <v>1.6519999999999999</v>
      </c>
      <c r="Y1412" s="6">
        <f t="shared" si="178"/>
        <v>4.409919649769093E-2</v>
      </c>
      <c r="AA1412" t="s">
        <v>150</v>
      </c>
      <c r="AB1412">
        <v>17337</v>
      </c>
      <c r="AD1412" t="s">
        <v>2</v>
      </c>
      <c r="AE1412">
        <v>53</v>
      </c>
      <c r="AF1412">
        <v>7</v>
      </c>
      <c r="AH1412" t="s">
        <v>2042</v>
      </c>
      <c r="AI1412" t="s">
        <v>2041</v>
      </c>
      <c r="AJ1412" t="s">
        <v>2040</v>
      </c>
      <c r="AK1412" t="s">
        <v>2039</v>
      </c>
      <c r="AL1412">
        <v>62</v>
      </c>
      <c r="AM1412" s="5">
        <f t="shared" si="179"/>
        <v>3.6470588235294117</v>
      </c>
      <c r="AN1412" s="4">
        <f t="shared" si="180"/>
        <v>5.5237543711161097E-3</v>
      </c>
      <c r="AO1412" s="3"/>
      <c r="AP1412">
        <v>0</v>
      </c>
      <c r="AR1412" t="s">
        <v>1</v>
      </c>
      <c r="AT1412" s="2" t="s">
        <v>0</v>
      </c>
      <c r="AU1412" s="1">
        <f t="shared" si="181"/>
        <v>3.2526563859718487</v>
      </c>
      <c r="AV1412" s="1">
        <f t="shared" si="182"/>
        <v>2.4811475434403518</v>
      </c>
      <c r="AW1412" s="1">
        <f t="shared" si="183"/>
        <v>1.7096387009088554</v>
      </c>
    </row>
    <row r="1413" spans="1:49" x14ac:dyDescent="0.2">
      <c r="A1413">
        <v>1411</v>
      </c>
      <c r="B1413" t="s">
        <v>2038</v>
      </c>
      <c r="C1413" t="s">
        <v>2037</v>
      </c>
      <c r="F1413" t="s">
        <v>2036</v>
      </c>
      <c r="G1413" t="s">
        <v>10</v>
      </c>
      <c r="H1413" t="s">
        <v>9</v>
      </c>
      <c r="I1413" t="s">
        <v>2035</v>
      </c>
      <c r="J1413">
        <v>60002668</v>
      </c>
      <c r="K1413" t="s">
        <v>734</v>
      </c>
      <c r="L1413" t="s">
        <v>123</v>
      </c>
      <c r="M1413" t="s">
        <v>122</v>
      </c>
      <c r="N1413">
        <v>3</v>
      </c>
      <c r="O1413" t="s">
        <v>2034</v>
      </c>
      <c r="P1413" t="s">
        <v>2033</v>
      </c>
      <c r="Q1413" t="s">
        <v>2032</v>
      </c>
      <c r="R1413" s="7">
        <v>38534</v>
      </c>
      <c r="S1413" s="8">
        <f t="shared" si="176"/>
        <v>2005</v>
      </c>
      <c r="T1413" s="8">
        <v>2005</v>
      </c>
      <c r="U1413" s="8">
        <f t="shared" si="177"/>
        <v>17</v>
      </c>
      <c r="V1413" s="7">
        <v>38534</v>
      </c>
      <c r="W1413" t="s">
        <v>151</v>
      </c>
      <c r="X1413" s="2">
        <v>1.6519999999999999</v>
      </c>
      <c r="Y1413" s="6">
        <f t="shared" si="178"/>
        <v>4.409919649769093E-2</v>
      </c>
      <c r="AA1413" t="s">
        <v>150</v>
      </c>
      <c r="AB1413">
        <v>17337</v>
      </c>
      <c r="AD1413" t="s">
        <v>2</v>
      </c>
      <c r="AE1413">
        <v>53</v>
      </c>
      <c r="AF1413">
        <v>7</v>
      </c>
      <c r="AH1413" t="s">
        <v>2031</v>
      </c>
      <c r="AI1413" t="s">
        <v>2030</v>
      </c>
      <c r="AJ1413" t="s">
        <v>2029</v>
      </c>
      <c r="AK1413" t="s">
        <v>2028</v>
      </c>
      <c r="AL1413">
        <v>18</v>
      </c>
      <c r="AM1413" s="5">
        <f t="shared" si="179"/>
        <v>1.0588235294117647</v>
      </c>
      <c r="AN1413" s="4">
        <f t="shared" si="180"/>
        <v>1.6036706238724192E-3</v>
      </c>
      <c r="AO1413" s="3"/>
      <c r="AP1413">
        <v>0</v>
      </c>
      <c r="AR1413" t="s">
        <v>1</v>
      </c>
      <c r="AT1413" s="2" t="s">
        <v>0</v>
      </c>
      <c r="AU1413" s="1">
        <f t="shared" si="181"/>
        <v>3.1350538735545377</v>
      </c>
      <c r="AV1413" s="1">
        <f t="shared" si="182"/>
        <v>2.2851433560781675</v>
      </c>
      <c r="AW1413" s="1">
        <f t="shared" si="183"/>
        <v>1.4352328386017972</v>
      </c>
    </row>
    <row r="1414" spans="1:49" x14ac:dyDescent="0.2">
      <c r="A1414">
        <v>1412</v>
      </c>
      <c r="B1414" t="s">
        <v>2027</v>
      </c>
      <c r="C1414" t="s">
        <v>2026</v>
      </c>
      <c r="F1414" t="s">
        <v>2025</v>
      </c>
      <c r="G1414" t="s">
        <v>10</v>
      </c>
      <c r="H1414" t="s">
        <v>9</v>
      </c>
      <c r="I1414" t="s">
        <v>172</v>
      </c>
      <c r="J1414">
        <v>60021032</v>
      </c>
      <c r="K1414" t="s">
        <v>171</v>
      </c>
      <c r="L1414" t="s">
        <v>170</v>
      </c>
      <c r="M1414" t="s">
        <v>38</v>
      </c>
      <c r="N1414">
        <v>5</v>
      </c>
      <c r="O1414" t="s">
        <v>2024</v>
      </c>
      <c r="P1414" t="s">
        <v>2023</v>
      </c>
      <c r="Q1414" t="s">
        <v>169</v>
      </c>
      <c r="R1414" s="7">
        <v>38534</v>
      </c>
      <c r="S1414" s="8">
        <f t="shared" si="176"/>
        <v>2005</v>
      </c>
      <c r="T1414" s="8">
        <v>2005</v>
      </c>
      <c r="U1414" s="8">
        <f t="shared" si="177"/>
        <v>17</v>
      </c>
      <c r="V1414" s="7">
        <v>38534</v>
      </c>
      <c r="W1414" t="s">
        <v>151</v>
      </c>
      <c r="X1414" s="2">
        <v>1.6519999999999999</v>
      </c>
      <c r="Y1414" s="6">
        <f t="shared" si="178"/>
        <v>4.409919649769093E-2</v>
      </c>
      <c r="AA1414" t="s">
        <v>150</v>
      </c>
      <c r="AB1414">
        <v>17337</v>
      </c>
      <c r="AD1414" t="s">
        <v>2</v>
      </c>
      <c r="AE1414">
        <v>53</v>
      </c>
      <c r="AF1414">
        <v>7</v>
      </c>
      <c r="AH1414" t="s">
        <v>2022</v>
      </c>
      <c r="AI1414" t="s">
        <v>2021</v>
      </c>
      <c r="AJ1414" t="s">
        <v>2020</v>
      </c>
      <c r="AK1414" t="s">
        <v>2019</v>
      </c>
      <c r="AL1414">
        <v>13</v>
      </c>
      <c r="AM1414" s="5">
        <f t="shared" si="179"/>
        <v>0.76470588235294112</v>
      </c>
      <c r="AN1414" s="4">
        <f t="shared" si="180"/>
        <v>1.1582065616856359E-3</v>
      </c>
      <c r="AO1414" s="3"/>
      <c r="AP1414">
        <v>0</v>
      </c>
      <c r="AQ1414" t="s">
        <v>110</v>
      </c>
      <c r="AR1414" t="s">
        <v>748</v>
      </c>
      <c r="AS1414" t="s">
        <v>109</v>
      </c>
      <c r="AT1414" s="2" t="s">
        <v>0</v>
      </c>
      <c r="AU1414" s="1">
        <f t="shared" si="181"/>
        <v>3.1216899516889338</v>
      </c>
      <c r="AV1414" s="1">
        <f t="shared" si="182"/>
        <v>2.2628701529688282</v>
      </c>
      <c r="AW1414" s="1">
        <f t="shared" si="183"/>
        <v>1.4040503542487224</v>
      </c>
    </row>
    <row r="1415" spans="1:49" x14ac:dyDescent="0.2">
      <c r="A1415">
        <v>1413</v>
      </c>
      <c r="B1415" t="s">
        <v>2018</v>
      </c>
      <c r="C1415" t="s">
        <v>2017</v>
      </c>
      <c r="F1415" t="s">
        <v>2016</v>
      </c>
      <c r="G1415" t="s">
        <v>10</v>
      </c>
      <c r="H1415" t="s">
        <v>9</v>
      </c>
      <c r="I1415" t="s">
        <v>2015</v>
      </c>
      <c r="J1415">
        <v>60003500</v>
      </c>
      <c r="K1415" t="s">
        <v>454</v>
      </c>
      <c r="L1415" t="s">
        <v>453</v>
      </c>
      <c r="M1415" t="s">
        <v>38</v>
      </c>
      <c r="N1415">
        <v>3</v>
      </c>
      <c r="O1415" t="s">
        <v>2014</v>
      </c>
      <c r="P1415" t="s">
        <v>2013</v>
      </c>
      <c r="Q1415" t="s">
        <v>848</v>
      </c>
      <c r="R1415" s="7">
        <v>38534</v>
      </c>
      <c r="S1415" s="8">
        <f t="shared" si="176"/>
        <v>2005</v>
      </c>
      <c r="T1415" s="8">
        <v>2005</v>
      </c>
      <c r="U1415" s="8">
        <f t="shared" si="177"/>
        <v>17</v>
      </c>
      <c r="V1415" s="7">
        <v>38534</v>
      </c>
      <c r="W1415" t="s">
        <v>151</v>
      </c>
      <c r="X1415" s="2">
        <v>1.6519999999999999</v>
      </c>
      <c r="Y1415" s="6">
        <f t="shared" si="178"/>
        <v>4.409919649769093E-2</v>
      </c>
      <c r="AA1415" t="s">
        <v>150</v>
      </c>
      <c r="AB1415">
        <v>17337</v>
      </c>
      <c r="AD1415" t="s">
        <v>2</v>
      </c>
      <c r="AE1415">
        <v>53</v>
      </c>
      <c r="AF1415">
        <v>7</v>
      </c>
      <c r="AH1415" t="s">
        <v>2012</v>
      </c>
      <c r="AI1415" t="s">
        <v>2011</v>
      </c>
      <c r="AJ1415" t="s">
        <v>2010</v>
      </c>
      <c r="AK1415" t="s">
        <v>2009</v>
      </c>
      <c r="AL1415">
        <v>8</v>
      </c>
      <c r="AM1415" s="5">
        <f t="shared" si="179"/>
        <v>0.47058823529411764</v>
      </c>
      <c r="AN1415" s="4">
        <f t="shared" si="180"/>
        <v>7.1274249949885291E-4</v>
      </c>
      <c r="AO1415" s="3"/>
      <c r="AP1415">
        <v>0</v>
      </c>
      <c r="AR1415" t="s">
        <v>1</v>
      </c>
      <c r="AT1415" s="2" t="s">
        <v>0</v>
      </c>
      <c r="AU1415" s="1">
        <f t="shared" si="181"/>
        <v>3.1083260298233308</v>
      </c>
      <c r="AV1415" s="1">
        <f t="shared" si="182"/>
        <v>2.2405969498594893</v>
      </c>
      <c r="AW1415" s="1">
        <f t="shared" si="183"/>
        <v>1.3728678698956476</v>
      </c>
    </row>
    <row r="1416" spans="1:49" x14ac:dyDescent="0.2">
      <c r="A1416">
        <v>1414</v>
      </c>
      <c r="B1416" t="s">
        <v>2008</v>
      </c>
      <c r="C1416" t="s">
        <v>2007</v>
      </c>
      <c r="F1416" t="s">
        <v>2006</v>
      </c>
      <c r="G1416" t="s">
        <v>10</v>
      </c>
      <c r="H1416" t="s">
        <v>9</v>
      </c>
      <c r="I1416" t="s">
        <v>2005</v>
      </c>
      <c r="J1416" t="s">
        <v>2004</v>
      </c>
      <c r="K1416" t="s">
        <v>2003</v>
      </c>
      <c r="L1416" t="s">
        <v>2002</v>
      </c>
      <c r="M1416" t="s">
        <v>63</v>
      </c>
      <c r="N1416">
        <v>6</v>
      </c>
      <c r="O1416" t="s">
        <v>2001</v>
      </c>
      <c r="P1416" t="s">
        <v>2000</v>
      </c>
      <c r="Q1416" t="s">
        <v>1999</v>
      </c>
      <c r="R1416" s="7">
        <v>38534</v>
      </c>
      <c r="S1416" s="8">
        <f t="shared" si="176"/>
        <v>2005</v>
      </c>
      <c r="T1416" s="8">
        <v>2005</v>
      </c>
      <c r="U1416" s="8">
        <f t="shared" si="177"/>
        <v>17</v>
      </c>
      <c r="V1416" s="7">
        <v>38534</v>
      </c>
      <c r="W1416" t="s">
        <v>151</v>
      </c>
      <c r="X1416" s="2">
        <v>1.6519999999999999</v>
      </c>
      <c r="Y1416" s="6">
        <f t="shared" si="178"/>
        <v>4.409919649769093E-2</v>
      </c>
      <c r="AA1416" t="s">
        <v>150</v>
      </c>
      <c r="AB1416">
        <v>17337</v>
      </c>
      <c r="AD1416" t="s">
        <v>2</v>
      </c>
      <c r="AE1416">
        <v>53</v>
      </c>
      <c r="AF1416">
        <v>7</v>
      </c>
      <c r="AH1416" t="s">
        <v>1998</v>
      </c>
      <c r="AI1416" t="s">
        <v>1997</v>
      </c>
      <c r="AJ1416" t="s">
        <v>1996</v>
      </c>
      <c r="AK1416" t="s">
        <v>1995</v>
      </c>
      <c r="AL1416">
        <v>10</v>
      </c>
      <c r="AM1416" s="5">
        <f t="shared" si="179"/>
        <v>0.58823529411764708</v>
      </c>
      <c r="AN1416" s="4">
        <f t="shared" si="180"/>
        <v>8.9092812437356617E-4</v>
      </c>
      <c r="AO1416" s="3"/>
      <c r="AP1416">
        <v>0</v>
      </c>
      <c r="AR1416" t="s">
        <v>1</v>
      </c>
      <c r="AT1416" s="2" t="s">
        <v>0</v>
      </c>
      <c r="AU1416" s="1">
        <f t="shared" si="181"/>
        <v>3.1136715985695722</v>
      </c>
      <c r="AV1416" s="1">
        <f t="shared" si="182"/>
        <v>2.2495062311032248</v>
      </c>
      <c r="AW1416" s="1">
        <f t="shared" si="183"/>
        <v>1.3853408636368774</v>
      </c>
    </row>
    <row r="1417" spans="1:49" x14ac:dyDescent="0.2">
      <c r="A1417">
        <v>1415</v>
      </c>
      <c r="B1417" t="s">
        <v>1994</v>
      </c>
      <c r="C1417" t="s">
        <v>1993</v>
      </c>
      <c r="F1417" t="s">
        <v>1992</v>
      </c>
      <c r="G1417" t="s">
        <v>10</v>
      </c>
      <c r="H1417" t="s">
        <v>9</v>
      </c>
      <c r="I1417" t="s">
        <v>1991</v>
      </c>
      <c r="J1417" t="s">
        <v>1990</v>
      </c>
      <c r="K1417" t="s">
        <v>1989</v>
      </c>
      <c r="L1417" t="s">
        <v>1988</v>
      </c>
      <c r="M1417" t="s">
        <v>634</v>
      </c>
      <c r="N1417">
        <v>3</v>
      </c>
      <c r="O1417" t="s">
        <v>1987</v>
      </c>
      <c r="P1417" t="s">
        <v>1986</v>
      </c>
      <c r="Q1417" t="s">
        <v>1985</v>
      </c>
      <c r="R1417" s="7">
        <v>38534</v>
      </c>
      <c r="S1417" s="8">
        <f t="shared" si="176"/>
        <v>2005</v>
      </c>
      <c r="T1417" s="8">
        <v>2005</v>
      </c>
      <c r="U1417" s="8">
        <f t="shared" si="177"/>
        <v>17</v>
      </c>
      <c r="V1417" s="7">
        <v>38534</v>
      </c>
      <c r="W1417" t="s">
        <v>151</v>
      </c>
      <c r="X1417" s="2">
        <v>1.6519999999999999</v>
      </c>
      <c r="Y1417" s="6">
        <f t="shared" si="178"/>
        <v>4.409919649769093E-2</v>
      </c>
      <c r="AA1417" t="s">
        <v>150</v>
      </c>
      <c r="AB1417">
        <v>17337</v>
      </c>
      <c r="AD1417" t="s">
        <v>2</v>
      </c>
      <c r="AE1417">
        <v>53</v>
      </c>
      <c r="AF1417">
        <v>7</v>
      </c>
      <c r="AH1417" t="s">
        <v>1984</v>
      </c>
      <c r="AI1417" t="s">
        <v>1983</v>
      </c>
      <c r="AJ1417" t="s">
        <v>1982</v>
      </c>
      <c r="AK1417" t="s">
        <v>1981</v>
      </c>
      <c r="AL1417">
        <v>20</v>
      </c>
      <c r="AM1417" s="5">
        <f t="shared" si="179"/>
        <v>1.1764705882352942</v>
      </c>
      <c r="AN1417" s="4">
        <f t="shared" si="180"/>
        <v>1.7818562487471323E-3</v>
      </c>
      <c r="AO1417" s="3"/>
      <c r="AP1417">
        <v>0</v>
      </c>
      <c r="AQ1417" t="s">
        <v>1980</v>
      </c>
      <c r="AR1417" t="s">
        <v>1</v>
      </c>
      <c r="AS1417" t="s">
        <v>584</v>
      </c>
      <c r="AT1417" s="2" t="s">
        <v>0</v>
      </c>
      <c r="AU1417" s="1">
        <f t="shared" si="181"/>
        <v>3.1403994423007795</v>
      </c>
      <c r="AV1417" s="1">
        <f t="shared" si="182"/>
        <v>2.294052637321903</v>
      </c>
      <c r="AW1417" s="1">
        <f t="shared" si="183"/>
        <v>1.447705832343027</v>
      </c>
    </row>
    <row r="1418" spans="1:49" x14ac:dyDescent="0.2">
      <c r="A1418">
        <v>1416</v>
      </c>
      <c r="B1418" t="s">
        <v>1979</v>
      </c>
      <c r="C1418" t="s">
        <v>1978</v>
      </c>
      <c r="F1418" t="s">
        <v>1977</v>
      </c>
      <c r="G1418" t="s">
        <v>10</v>
      </c>
      <c r="H1418" t="s">
        <v>9</v>
      </c>
      <c r="I1418" t="s">
        <v>1976</v>
      </c>
      <c r="J1418">
        <v>60015331</v>
      </c>
      <c r="K1418" t="s">
        <v>1151</v>
      </c>
      <c r="L1418" t="s">
        <v>1150</v>
      </c>
      <c r="M1418" t="s">
        <v>595</v>
      </c>
      <c r="N1418">
        <v>3</v>
      </c>
      <c r="O1418" t="s">
        <v>1975</v>
      </c>
      <c r="P1418" t="s">
        <v>1974</v>
      </c>
      <c r="Q1418" t="s">
        <v>1973</v>
      </c>
      <c r="R1418" s="7">
        <v>38534</v>
      </c>
      <c r="S1418" s="8">
        <f t="shared" si="176"/>
        <v>2005</v>
      </c>
      <c r="T1418" s="8">
        <v>2005</v>
      </c>
      <c r="U1418" s="8">
        <f t="shared" si="177"/>
        <v>17</v>
      </c>
      <c r="V1418" s="7">
        <v>38534</v>
      </c>
      <c r="W1418" t="s">
        <v>151</v>
      </c>
      <c r="X1418" s="2">
        <v>1.6519999999999999</v>
      </c>
      <c r="Y1418" s="6">
        <f t="shared" si="178"/>
        <v>4.409919649769093E-2</v>
      </c>
      <c r="AA1418" t="s">
        <v>150</v>
      </c>
      <c r="AB1418">
        <v>17337</v>
      </c>
      <c r="AD1418" t="s">
        <v>2</v>
      </c>
      <c r="AE1418">
        <v>53</v>
      </c>
      <c r="AF1418">
        <v>7</v>
      </c>
      <c r="AH1418" t="s">
        <v>1972</v>
      </c>
      <c r="AI1418" t="s">
        <v>1971</v>
      </c>
      <c r="AJ1418" t="s">
        <v>1970</v>
      </c>
      <c r="AK1418" t="s">
        <v>1969</v>
      </c>
      <c r="AL1418">
        <v>30</v>
      </c>
      <c r="AM1418" s="5">
        <f t="shared" si="179"/>
        <v>1.7647058823529411</v>
      </c>
      <c r="AN1418" s="4">
        <f t="shared" si="180"/>
        <v>2.6727843731206985E-3</v>
      </c>
      <c r="AO1418" s="3"/>
      <c r="AP1418">
        <v>0</v>
      </c>
      <c r="AR1418" t="s">
        <v>1</v>
      </c>
      <c r="AT1418" s="2" t="s">
        <v>0</v>
      </c>
      <c r="AU1418" s="1">
        <f t="shared" si="181"/>
        <v>3.1671272860319859</v>
      </c>
      <c r="AV1418" s="1">
        <f t="shared" si="182"/>
        <v>2.3385990435405812</v>
      </c>
      <c r="AW1418" s="1">
        <f t="shared" si="183"/>
        <v>1.5100708010491766</v>
      </c>
    </row>
    <row r="1419" spans="1:49" x14ac:dyDescent="0.2">
      <c r="A1419">
        <v>1417</v>
      </c>
      <c r="B1419" t="s">
        <v>1968</v>
      </c>
      <c r="F1419" t="s">
        <v>1967</v>
      </c>
      <c r="G1419" t="s">
        <v>10</v>
      </c>
      <c r="H1419" t="s">
        <v>9</v>
      </c>
      <c r="I1419" t="s">
        <v>470</v>
      </c>
      <c r="J1419">
        <v>60002445</v>
      </c>
      <c r="K1419" t="s">
        <v>1073</v>
      </c>
      <c r="L1419" t="s">
        <v>1072</v>
      </c>
      <c r="M1419" t="s">
        <v>305</v>
      </c>
      <c r="N1419">
        <v>4</v>
      </c>
      <c r="O1419" t="s">
        <v>1966</v>
      </c>
      <c r="P1419" t="s">
        <v>1965</v>
      </c>
      <c r="Q1419" t="s">
        <v>1964</v>
      </c>
      <c r="R1419" s="7">
        <v>38534</v>
      </c>
      <c r="S1419" s="8">
        <f t="shared" si="176"/>
        <v>2005</v>
      </c>
      <c r="T1419" s="8">
        <v>2005</v>
      </c>
      <c r="U1419" s="8">
        <f t="shared" si="177"/>
        <v>17</v>
      </c>
      <c r="V1419" s="7">
        <v>38534</v>
      </c>
      <c r="W1419" t="s">
        <v>412</v>
      </c>
      <c r="X1419" s="2">
        <v>0.11</v>
      </c>
      <c r="Y1419" s="6">
        <f t="shared" si="178"/>
        <v>2.9363871759963698E-3</v>
      </c>
      <c r="AA1419">
        <v>11092742</v>
      </c>
      <c r="AB1419">
        <v>1900147401</v>
      </c>
      <c r="AD1419" t="s">
        <v>2</v>
      </c>
      <c r="AE1419">
        <v>4</v>
      </c>
      <c r="AF1419">
        <v>7</v>
      </c>
      <c r="AH1419" t="s">
        <v>1963</v>
      </c>
      <c r="AI1419" t="s">
        <v>1962</v>
      </c>
      <c r="AJ1419" t="s">
        <v>1961</v>
      </c>
      <c r="AK1419" t="s">
        <v>1960</v>
      </c>
      <c r="AL1419">
        <v>2</v>
      </c>
      <c r="AM1419" s="5">
        <f t="shared" si="179"/>
        <v>0.11764705882352941</v>
      </c>
      <c r="AN1419" s="4">
        <f t="shared" si="180"/>
        <v>1.7818562487471323E-4</v>
      </c>
      <c r="AO1419" s="3"/>
      <c r="AP1419">
        <v>0</v>
      </c>
      <c r="AR1419" t="s">
        <v>1</v>
      </c>
      <c r="AT1419" s="2" t="s">
        <v>0</v>
      </c>
      <c r="AU1419" s="1">
        <f t="shared" si="181"/>
        <v>0.21089267106598727</v>
      </c>
      <c r="AV1419" s="1">
        <f t="shared" si="182"/>
        <v>0.15572864004355413</v>
      </c>
      <c r="AW1419" s="1">
        <f t="shared" si="183"/>
        <v>0.10056460902112102</v>
      </c>
    </row>
    <row r="1420" spans="1:49" x14ac:dyDescent="0.2">
      <c r="A1420">
        <v>1418</v>
      </c>
      <c r="B1420" t="s">
        <v>1959</v>
      </c>
      <c r="C1420" t="s">
        <v>1958</v>
      </c>
      <c r="F1420" t="s">
        <v>1957</v>
      </c>
      <c r="G1420" t="s">
        <v>10</v>
      </c>
      <c r="H1420" t="s">
        <v>9</v>
      </c>
      <c r="I1420" t="s">
        <v>1956</v>
      </c>
      <c r="J1420" t="s">
        <v>1955</v>
      </c>
      <c r="K1420" t="s">
        <v>1954</v>
      </c>
      <c r="L1420" t="s">
        <v>1953</v>
      </c>
      <c r="M1420" t="s">
        <v>1952</v>
      </c>
      <c r="N1420">
        <v>7</v>
      </c>
      <c r="O1420" t="s">
        <v>1951</v>
      </c>
      <c r="P1420" t="s">
        <v>1950</v>
      </c>
      <c r="Q1420" t="s">
        <v>1949</v>
      </c>
      <c r="R1420" s="7">
        <v>38534</v>
      </c>
      <c r="S1420" s="8">
        <f t="shared" si="176"/>
        <v>2005</v>
      </c>
      <c r="T1420" s="8">
        <v>2005</v>
      </c>
      <c r="U1420" s="8">
        <f t="shared" si="177"/>
        <v>17</v>
      </c>
      <c r="V1420" s="7">
        <v>38534</v>
      </c>
      <c r="W1420" t="s">
        <v>1329</v>
      </c>
      <c r="X1420" s="2">
        <v>0.69899999999999995</v>
      </c>
      <c r="Y1420" s="6">
        <f t="shared" si="178"/>
        <v>1.8659405782013295E-2</v>
      </c>
      <c r="AA1420">
        <v>218979</v>
      </c>
      <c r="AB1420">
        <v>28132</v>
      </c>
      <c r="AD1420" t="s">
        <v>2</v>
      </c>
      <c r="AE1420">
        <v>98</v>
      </c>
      <c r="AF1420">
        <v>1</v>
      </c>
      <c r="AG1420">
        <v>13711</v>
      </c>
      <c r="AI1420" t="s">
        <v>1948</v>
      </c>
      <c r="AK1420" t="s">
        <v>1947</v>
      </c>
      <c r="AL1420">
        <v>9</v>
      </c>
      <c r="AM1420" s="5">
        <f t="shared" si="179"/>
        <v>0.52941176470588236</v>
      </c>
      <c r="AN1420" s="4">
        <f t="shared" si="180"/>
        <v>8.0183531193620959E-4</v>
      </c>
      <c r="AO1420" s="3"/>
      <c r="AP1420">
        <v>0</v>
      </c>
      <c r="AQ1420" t="s">
        <v>40</v>
      </c>
      <c r="AR1420" t="s">
        <v>1</v>
      </c>
      <c r="AS1420" t="s">
        <v>39</v>
      </c>
      <c r="AT1420" s="2">
        <v>2.5459999999999998</v>
      </c>
      <c r="AU1420" s="1">
        <f t="shared" si="181"/>
        <v>1.3302134640990166</v>
      </c>
      <c r="AV1420" s="1">
        <f t="shared" si="182"/>
        <v>0.97306205469747531</v>
      </c>
      <c r="AW1420" s="1">
        <f t="shared" si="183"/>
        <v>0.61591064529593353</v>
      </c>
    </row>
    <row r="1421" spans="1:49" x14ac:dyDescent="0.2">
      <c r="A1421">
        <v>1419</v>
      </c>
      <c r="B1421" t="s">
        <v>1946</v>
      </c>
      <c r="C1421" t="s">
        <v>1945</v>
      </c>
      <c r="F1421" t="s">
        <v>1944</v>
      </c>
      <c r="G1421" t="s">
        <v>10</v>
      </c>
      <c r="H1421" t="s">
        <v>9</v>
      </c>
      <c r="I1421" t="s">
        <v>1943</v>
      </c>
      <c r="J1421" t="s">
        <v>1942</v>
      </c>
      <c r="K1421" t="s">
        <v>1941</v>
      </c>
      <c r="L1421" t="s">
        <v>1940</v>
      </c>
      <c r="M1421" t="s">
        <v>1939</v>
      </c>
      <c r="N1421">
        <v>5</v>
      </c>
      <c r="O1421" t="s">
        <v>1938</v>
      </c>
      <c r="P1421" t="s">
        <v>1937</v>
      </c>
      <c r="Q1421" t="s">
        <v>1936</v>
      </c>
      <c r="R1421" s="7">
        <v>38534</v>
      </c>
      <c r="S1421" s="8">
        <f t="shared" si="176"/>
        <v>2005</v>
      </c>
      <c r="T1421" s="8">
        <v>2005</v>
      </c>
      <c r="U1421" s="8">
        <f t="shared" si="177"/>
        <v>17</v>
      </c>
      <c r="V1421" s="7">
        <v>38534</v>
      </c>
      <c r="W1421" t="s">
        <v>1329</v>
      </c>
      <c r="X1421" s="2">
        <v>0.69899999999999995</v>
      </c>
      <c r="Y1421" s="6">
        <f t="shared" si="178"/>
        <v>1.8659405782013295E-2</v>
      </c>
      <c r="AA1421">
        <v>218979</v>
      </c>
      <c r="AB1421">
        <v>28132</v>
      </c>
      <c r="AD1421" t="s">
        <v>2</v>
      </c>
      <c r="AE1421">
        <v>98</v>
      </c>
      <c r="AF1421">
        <v>1</v>
      </c>
      <c r="AG1421">
        <v>14910</v>
      </c>
      <c r="AI1421" t="s">
        <v>1935</v>
      </c>
      <c r="AK1421" t="s">
        <v>1934</v>
      </c>
      <c r="AL1421">
        <v>63</v>
      </c>
      <c r="AM1421" s="5">
        <f t="shared" si="179"/>
        <v>3.7058823529411766</v>
      </c>
      <c r="AN1421" s="4">
        <f t="shared" si="180"/>
        <v>5.6128471835534674E-3</v>
      </c>
      <c r="AO1421" s="3"/>
      <c r="AP1421">
        <v>0</v>
      </c>
      <c r="AR1421" t="s">
        <v>1</v>
      </c>
      <c r="AT1421" s="2">
        <v>2.5459999999999998</v>
      </c>
      <c r="AU1421" s="1">
        <f t="shared" si="181"/>
        <v>1.4745438202475345</v>
      </c>
      <c r="AV1421" s="1">
        <f t="shared" si="182"/>
        <v>1.2136126482783383</v>
      </c>
      <c r="AW1421" s="1">
        <f t="shared" si="183"/>
        <v>0.95268147630914146</v>
      </c>
    </row>
    <row r="1422" spans="1:49" x14ac:dyDescent="0.2">
      <c r="A1422">
        <v>1420</v>
      </c>
      <c r="B1422" t="s">
        <v>1933</v>
      </c>
      <c r="C1422" t="s">
        <v>1932</v>
      </c>
      <c r="F1422" t="s">
        <v>1931</v>
      </c>
      <c r="G1422" t="s">
        <v>10</v>
      </c>
      <c r="H1422" t="s">
        <v>9</v>
      </c>
      <c r="I1422" t="s">
        <v>1930</v>
      </c>
      <c r="J1422" t="s">
        <v>1929</v>
      </c>
      <c r="K1422" t="s">
        <v>1928</v>
      </c>
      <c r="L1422" t="s">
        <v>1927</v>
      </c>
      <c r="M1422" t="s">
        <v>1926</v>
      </c>
      <c r="N1422">
        <v>4</v>
      </c>
      <c r="O1422" t="s">
        <v>1925</v>
      </c>
      <c r="P1422" t="s">
        <v>1924</v>
      </c>
      <c r="Q1422" t="s">
        <v>1923</v>
      </c>
      <c r="R1422" s="7">
        <v>38534</v>
      </c>
      <c r="S1422" s="8">
        <f t="shared" si="176"/>
        <v>2005</v>
      </c>
      <c r="T1422" s="8">
        <v>2005</v>
      </c>
      <c r="U1422" s="8">
        <f t="shared" si="177"/>
        <v>17</v>
      </c>
      <c r="V1422" s="7">
        <v>38534</v>
      </c>
      <c r="W1422" t="s">
        <v>1922</v>
      </c>
      <c r="X1422" s="2">
        <v>0.52100000000000002</v>
      </c>
      <c r="Y1422" s="6">
        <f t="shared" si="178"/>
        <v>1.3907797442673715E-2</v>
      </c>
      <c r="AA1422">
        <v>8931321</v>
      </c>
      <c r="AB1422">
        <v>16252</v>
      </c>
      <c r="AD1422" t="s">
        <v>2</v>
      </c>
      <c r="AE1422">
        <v>18</v>
      </c>
      <c r="AF1422">
        <v>3</v>
      </c>
      <c r="AH1422" t="s">
        <v>1921</v>
      </c>
      <c r="AI1422" t="s">
        <v>1920</v>
      </c>
      <c r="AJ1422" t="s">
        <v>1919</v>
      </c>
      <c r="AK1422" t="s">
        <v>1918</v>
      </c>
      <c r="AL1422">
        <v>33</v>
      </c>
      <c r="AM1422" s="5">
        <f t="shared" si="179"/>
        <v>1.9411764705882353</v>
      </c>
      <c r="AN1422" s="4">
        <f t="shared" si="180"/>
        <v>2.9400628104327684E-3</v>
      </c>
      <c r="AO1422" s="3"/>
      <c r="AP1422">
        <v>0</v>
      </c>
      <c r="AR1422" t="s">
        <v>1</v>
      </c>
      <c r="AT1422" s="2">
        <v>1.9039999999999999</v>
      </c>
      <c r="AU1422" s="1">
        <f t="shared" si="181"/>
        <v>1.061747705300143</v>
      </c>
      <c r="AV1422" s="1">
        <f t="shared" si="182"/>
        <v>0.84239301265532418</v>
      </c>
      <c r="AW1422" s="1">
        <f t="shared" si="183"/>
        <v>0.62303832001050519</v>
      </c>
    </row>
    <row r="1423" spans="1:49" x14ac:dyDescent="0.2">
      <c r="A1423">
        <v>1421</v>
      </c>
      <c r="B1423" t="s">
        <v>1917</v>
      </c>
      <c r="C1423" t="s">
        <v>1916</v>
      </c>
      <c r="E1423">
        <v>15986055</v>
      </c>
      <c r="F1423" t="s">
        <v>1915</v>
      </c>
      <c r="G1423" t="s">
        <v>10</v>
      </c>
      <c r="H1423" t="s">
        <v>9</v>
      </c>
      <c r="I1423" t="s">
        <v>1914</v>
      </c>
      <c r="J1423">
        <v>60003103</v>
      </c>
      <c r="K1423" t="s">
        <v>1913</v>
      </c>
      <c r="L1423" t="s">
        <v>427</v>
      </c>
      <c r="M1423" t="s">
        <v>38</v>
      </c>
      <c r="N1423">
        <v>4</v>
      </c>
      <c r="O1423" t="s">
        <v>1912</v>
      </c>
      <c r="P1423" t="s">
        <v>1911</v>
      </c>
      <c r="Q1423" t="s">
        <v>1910</v>
      </c>
      <c r="R1423" s="7">
        <v>38534</v>
      </c>
      <c r="S1423" s="8">
        <f t="shared" si="176"/>
        <v>2005</v>
      </c>
      <c r="T1423" s="8">
        <v>2005</v>
      </c>
      <c r="U1423" s="8">
        <f t="shared" si="177"/>
        <v>17</v>
      </c>
      <c r="V1423" s="7">
        <v>38534</v>
      </c>
      <c r="W1423" t="s">
        <v>1909</v>
      </c>
      <c r="X1423" s="2" t="s">
        <v>0</v>
      </c>
      <c r="Y1423" s="6" t="e">
        <f t="shared" si="178"/>
        <v>#VALUE!</v>
      </c>
      <c r="AA1423">
        <v>14640325</v>
      </c>
      <c r="AB1423">
        <v>24040</v>
      </c>
      <c r="AD1423" t="s">
        <v>2</v>
      </c>
      <c r="AE1423">
        <v>7</v>
      </c>
      <c r="AF1423">
        <v>7</v>
      </c>
      <c r="AH1423" t="s">
        <v>1908</v>
      </c>
      <c r="AI1423" t="s">
        <v>1907</v>
      </c>
      <c r="AK1423" t="s">
        <v>1906</v>
      </c>
      <c r="AL1423">
        <v>3</v>
      </c>
      <c r="AM1423" s="5">
        <f t="shared" si="179"/>
        <v>0.17647058823529413</v>
      </c>
      <c r="AN1423" s="4">
        <f t="shared" si="180"/>
        <v>2.6727843731206988E-4</v>
      </c>
      <c r="AO1423" s="3"/>
      <c r="AP1423">
        <v>0</v>
      </c>
      <c r="AR1423" t="s">
        <v>1</v>
      </c>
      <c r="AT1423" s="2" t="s">
        <v>0</v>
      </c>
      <c r="AU1423" s="1" t="e">
        <f t="shared" si="181"/>
        <v>#VALUE!</v>
      </c>
      <c r="AV1423" s="1" t="e">
        <f t="shared" si="182"/>
        <v>#VALUE!</v>
      </c>
      <c r="AW1423" s="1" t="e">
        <f t="shared" si="183"/>
        <v>#VALUE!</v>
      </c>
    </row>
    <row r="1424" spans="1:49" x14ac:dyDescent="0.2">
      <c r="A1424">
        <v>1422</v>
      </c>
      <c r="B1424" t="s">
        <v>1905</v>
      </c>
      <c r="C1424" t="s">
        <v>1904</v>
      </c>
      <c r="D1424" t="s">
        <v>1903</v>
      </c>
      <c r="F1424" t="s">
        <v>1902</v>
      </c>
      <c r="G1424" t="s">
        <v>10</v>
      </c>
      <c r="H1424" t="s">
        <v>9</v>
      </c>
      <c r="I1424" t="s">
        <v>1901</v>
      </c>
      <c r="J1424" t="s">
        <v>1900</v>
      </c>
      <c r="K1424" t="s">
        <v>1899</v>
      </c>
      <c r="L1424" t="s">
        <v>1898</v>
      </c>
      <c r="M1424" t="s">
        <v>1897</v>
      </c>
      <c r="N1424">
        <v>100</v>
      </c>
      <c r="O1424" t="s">
        <v>1896</v>
      </c>
      <c r="P1424" t="s">
        <v>1895</v>
      </c>
      <c r="Q1424" t="s">
        <v>1894</v>
      </c>
      <c r="R1424" s="7">
        <v>38534</v>
      </c>
      <c r="S1424" s="8">
        <f t="shared" si="176"/>
        <v>2005</v>
      </c>
      <c r="T1424" s="8">
        <v>2005</v>
      </c>
      <c r="U1424" s="8">
        <f t="shared" si="177"/>
        <v>17</v>
      </c>
      <c r="V1424" s="7">
        <v>38534</v>
      </c>
      <c r="W1424" t="s">
        <v>30</v>
      </c>
      <c r="X1424" s="2">
        <v>1.129</v>
      </c>
      <c r="Y1424" s="6">
        <f t="shared" si="178"/>
        <v>3.0138010197271831E-2</v>
      </c>
      <c r="AA1424">
        <v>9276505</v>
      </c>
      <c r="AB1424">
        <v>26764</v>
      </c>
      <c r="AD1424" t="s">
        <v>2</v>
      </c>
      <c r="AE1424">
        <v>23</v>
      </c>
      <c r="AF1424">
        <v>6</v>
      </c>
      <c r="AH1424" t="s">
        <v>1893</v>
      </c>
      <c r="AI1424" t="s">
        <v>1892</v>
      </c>
      <c r="AK1424" t="s">
        <v>1891</v>
      </c>
      <c r="AL1424">
        <v>73</v>
      </c>
      <c r="AM1424" s="5">
        <f t="shared" si="179"/>
        <v>4.2941176470588234</v>
      </c>
      <c r="AN1424" s="4">
        <f t="shared" si="180"/>
        <v>6.5037753079270327E-3</v>
      </c>
      <c r="AO1424" s="3"/>
      <c r="AP1424">
        <v>0</v>
      </c>
      <c r="AR1424" t="s">
        <v>1</v>
      </c>
      <c r="AT1424" s="2">
        <v>2.7240000000000002</v>
      </c>
      <c r="AU1424" s="1">
        <f t="shared" si="181"/>
        <v>2.3047739730468386</v>
      </c>
      <c r="AV1424" s="1">
        <f t="shared" si="182"/>
        <v>1.8320892752599431</v>
      </c>
      <c r="AW1424" s="1">
        <f t="shared" si="183"/>
        <v>1.359404577473047</v>
      </c>
    </row>
    <row r="1425" spans="1:49" x14ac:dyDescent="0.2">
      <c r="A1425">
        <v>1423</v>
      </c>
      <c r="B1425" t="s">
        <v>1890</v>
      </c>
      <c r="C1425" t="s">
        <v>1889</v>
      </c>
      <c r="D1425" t="s">
        <v>1888</v>
      </c>
      <c r="F1425" t="s">
        <v>1887</v>
      </c>
      <c r="G1425" t="s">
        <v>10</v>
      </c>
      <c r="H1425" t="s">
        <v>9</v>
      </c>
      <c r="I1425" t="s">
        <v>1886</v>
      </c>
      <c r="J1425">
        <v>60068524</v>
      </c>
      <c r="K1425" t="s">
        <v>1885</v>
      </c>
      <c r="L1425" t="s">
        <v>1163</v>
      </c>
      <c r="M1425" t="s">
        <v>692</v>
      </c>
      <c r="N1425">
        <v>1</v>
      </c>
      <c r="O1425" t="s">
        <v>1884</v>
      </c>
      <c r="P1425">
        <v>6602523577</v>
      </c>
      <c r="Q1425">
        <v>60068524</v>
      </c>
      <c r="R1425" s="7">
        <v>38534</v>
      </c>
      <c r="S1425" s="8">
        <f t="shared" si="176"/>
        <v>2005</v>
      </c>
      <c r="T1425" s="8">
        <v>2005</v>
      </c>
      <c r="U1425" s="8">
        <f t="shared" si="177"/>
        <v>17</v>
      </c>
      <c r="V1425" s="7">
        <v>38534</v>
      </c>
      <c r="W1425" t="s">
        <v>765</v>
      </c>
      <c r="X1425" s="2">
        <v>1.774</v>
      </c>
      <c r="Y1425" s="6">
        <f t="shared" si="178"/>
        <v>4.7355916820159633E-2</v>
      </c>
      <c r="AA1425">
        <v>295515</v>
      </c>
      <c r="AB1425">
        <v>29066</v>
      </c>
      <c r="AD1425" t="s">
        <v>2</v>
      </c>
      <c r="AE1425">
        <v>45</v>
      </c>
      <c r="AF1425">
        <v>7</v>
      </c>
      <c r="AH1425" t="s">
        <v>1883</v>
      </c>
      <c r="AI1425" t="s">
        <v>1882</v>
      </c>
      <c r="AK1425" t="s">
        <v>1881</v>
      </c>
      <c r="AL1425">
        <v>1</v>
      </c>
      <c r="AM1425" s="5">
        <f t="shared" si="179"/>
        <v>5.8823529411764705E-2</v>
      </c>
      <c r="AN1425" s="4">
        <f t="shared" si="180"/>
        <v>8.9092812437356614E-5</v>
      </c>
      <c r="AO1425" s="3"/>
      <c r="AP1425">
        <v>0</v>
      </c>
      <c r="AR1425" t="s">
        <v>1</v>
      </c>
      <c r="AT1425" s="2">
        <v>3.1789999999999998</v>
      </c>
      <c r="AU1425" s="1">
        <f t="shared" si="181"/>
        <v>3.3175869617842948</v>
      </c>
      <c r="AV1425" s="1">
        <f t="shared" si="182"/>
        <v>2.3722504816298495</v>
      </c>
      <c r="AW1425" s="1">
        <f t="shared" si="183"/>
        <v>1.4269140014754038</v>
      </c>
    </row>
    <row r="1426" spans="1:49" x14ac:dyDescent="0.2">
      <c r="A1426">
        <v>1424</v>
      </c>
      <c r="B1426" t="s">
        <v>1880</v>
      </c>
      <c r="C1426" t="s">
        <v>1879</v>
      </c>
      <c r="D1426" t="s">
        <v>1878</v>
      </c>
      <c r="F1426" t="s">
        <v>1877</v>
      </c>
      <c r="G1426" t="s">
        <v>10</v>
      </c>
      <c r="H1426" t="s">
        <v>9</v>
      </c>
      <c r="I1426" t="s">
        <v>1210</v>
      </c>
      <c r="J1426" t="s">
        <v>1876</v>
      </c>
      <c r="K1426" t="s">
        <v>1875</v>
      </c>
      <c r="L1426" t="s">
        <v>1874</v>
      </c>
      <c r="M1426" t="s">
        <v>1873</v>
      </c>
      <c r="N1426">
        <v>31</v>
      </c>
      <c r="O1426" t="s">
        <v>1872</v>
      </c>
      <c r="P1426" t="s">
        <v>1871</v>
      </c>
      <c r="Q1426" t="s">
        <v>1870</v>
      </c>
      <c r="R1426" s="7">
        <v>38534</v>
      </c>
      <c r="S1426" s="8">
        <f t="shared" si="176"/>
        <v>2005</v>
      </c>
      <c r="T1426" s="8">
        <v>2005</v>
      </c>
      <c r="U1426" s="8">
        <f t="shared" si="177"/>
        <v>17</v>
      </c>
      <c r="V1426" s="7">
        <v>38534</v>
      </c>
      <c r="W1426" t="s">
        <v>765</v>
      </c>
      <c r="X1426" s="2">
        <v>1.774</v>
      </c>
      <c r="Y1426" s="6">
        <f t="shared" si="178"/>
        <v>4.7355916820159633E-2</v>
      </c>
      <c r="AA1426">
        <v>295515</v>
      </c>
      <c r="AB1426">
        <v>29066</v>
      </c>
      <c r="AD1426" t="s">
        <v>2</v>
      </c>
      <c r="AE1426">
        <v>45</v>
      </c>
      <c r="AF1426">
        <v>7</v>
      </c>
      <c r="AH1426" t="s">
        <v>1869</v>
      </c>
      <c r="AI1426" t="s">
        <v>1868</v>
      </c>
      <c r="AK1426" t="s">
        <v>1867</v>
      </c>
      <c r="AL1426">
        <v>14</v>
      </c>
      <c r="AM1426" s="5">
        <f t="shared" si="179"/>
        <v>0.82352941176470584</v>
      </c>
      <c r="AN1426" s="4">
        <f t="shared" si="180"/>
        <v>1.2472993741229927E-3</v>
      </c>
      <c r="AO1426" s="3"/>
      <c r="AP1426">
        <v>0</v>
      </c>
      <c r="AR1426" t="s">
        <v>1</v>
      </c>
      <c r="AT1426" s="2">
        <v>3.1789999999999998</v>
      </c>
      <c r="AU1426" s="1">
        <f t="shared" si="181"/>
        <v>3.3523331586348641</v>
      </c>
      <c r="AV1426" s="1">
        <f t="shared" si="182"/>
        <v>2.4301608097141312</v>
      </c>
      <c r="AW1426" s="1">
        <f t="shared" si="183"/>
        <v>1.5079884607933984</v>
      </c>
    </row>
    <row r="1427" spans="1:49" x14ac:dyDescent="0.2">
      <c r="A1427">
        <v>1425</v>
      </c>
      <c r="B1427" t="s">
        <v>1866</v>
      </c>
      <c r="C1427" t="s">
        <v>1865</v>
      </c>
      <c r="F1427" t="s">
        <v>1864</v>
      </c>
      <c r="G1427" t="s">
        <v>10</v>
      </c>
      <c r="H1427" t="s">
        <v>9</v>
      </c>
      <c r="I1427" t="s">
        <v>1863</v>
      </c>
      <c r="J1427" t="s">
        <v>1862</v>
      </c>
      <c r="K1427" t="s">
        <v>1861</v>
      </c>
      <c r="L1427" t="s">
        <v>1860</v>
      </c>
      <c r="M1427" t="s">
        <v>493</v>
      </c>
      <c r="N1427">
        <v>6</v>
      </c>
      <c r="O1427" t="s">
        <v>1859</v>
      </c>
      <c r="P1427" t="s">
        <v>1858</v>
      </c>
      <c r="Q1427" t="s">
        <v>1857</v>
      </c>
      <c r="R1427" s="7">
        <v>38534</v>
      </c>
      <c r="S1427" s="8">
        <f t="shared" si="176"/>
        <v>2005</v>
      </c>
      <c r="T1427" s="8">
        <v>2005</v>
      </c>
      <c r="U1427" s="8">
        <f t="shared" si="177"/>
        <v>17</v>
      </c>
      <c r="V1427" s="7">
        <v>38534</v>
      </c>
      <c r="W1427" t="s">
        <v>1105</v>
      </c>
      <c r="X1427" s="2">
        <v>0.13900000000000001</v>
      </c>
      <c r="Y1427" s="6">
        <f t="shared" si="178"/>
        <v>3.7105256133045036E-3</v>
      </c>
      <c r="AA1427" t="s">
        <v>1104</v>
      </c>
      <c r="AB1427">
        <v>24891</v>
      </c>
      <c r="AD1427" t="s">
        <v>2</v>
      </c>
      <c r="AE1427">
        <v>88</v>
      </c>
      <c r="AF1427">
        <v>7</v>
      </c>
      <c r="AH1427" t="s">
        <v>1856</v>
      </c>
      <c r="AI1427" t="s">
        <v>1855</v>
      </c>
      <c r="AJ1427" t="s">
        <v>1854</v>
      </c>
      <c r="AK1427" t="s">
        <v>1853</v>
      </c>
      <c r="AL1427">
        <v>0</v>
      </c>
      <c r="AM1427" s="5">
        <f t="shared" si="179"/>
        <v>0</v>
      </c>
      <c r="AN1427" s="4">
        <f t="shared" si="180"/>
        <v>0</v>
      </c>
      <c r="AO1427" s="3"/>
      <c r="AP1427">
        <v>0</v>
      </c>
      <c r="AR1427" t="s">
        <v>1</v>
      </c>
      <c r="AT1427" s="2" t="s">
        <v>0</v>
      </c>
      <c r="AU1427" s="1">
        <f t="shared" si="181"/>
        <v>0.25973679293131524</v>
      </c>
      <c r="AV1427" s="1">
        <f t="shared" si="182"/>
        <v>0.1855262806652252</v>
      </c>
      <c r="AW1427" s="1">
        <f t="shared" si="183"/>
        <v>0.1113157683991351</v>
      </c>
    </row>
    <row r="1428" spans="1:49" x14ac:dyDescent="0.2">
      <c r="A1428">
        <v>1426</v>
      </c>
      <c r="B1428" t="s">
        <v>1852</v>
      </c>
      <c r="C1428" t="s">
        <v>1851</v>
      </c>
      <c r="F1428" t="s">
        <v>1850</v>
      </c>
      <c r="G1428" t="s">
        <v>10</v>
      </c>
      <c r="H1428" t="s">
        <v>9</v>
      </c>
      <c r="I1428" t="s">
        <v>1849</v>
      </c>
      <c r="J1428">
        <v>60028263</v>
      </c>
      <c r="K1428" t="s">
        <v>1848</v>
      </c>
      <c r="L1428" t="s">
        <v>1847</v>
      </c>
      <c r="M1428" t="s">
        <v>68</v>
      </c>
      <c r="N1428">
        <v>3</v>
      </c>
      <c r="O1428" t="s">
        <v>1846</v>
      </c>
      <c r="P1428" t="s">
        <v>1845</v>
      </c>
      <c r="Q1428" t="s">
        <v>1844</v>
      </c>
      <c r="R1428" s="7">
        <v>38534</v>
      </c>
      <c r="S1428" s="8">
        <f t="shared" si="176"/>
        <v>2005</v>
      </c>
      <c r="T1428" s="8">
        <v>2005</v>
      </c>
      <c r="U1428" s="8">
        <f t="shared" si="177"/>
        <v>17</v>
      </c>
      <c r="V1428" s="7">
        <v>38534</v>
      </c>
      <c r="W1428" t="s">
        <v>1105</v>
      </c>
      <c r="X1428" s="2">
        <v>0.13900000000000001</v>
      </c>
      <c r="Y1428" s="6">
        <f t="shared" si="178"/>
        <v>3.7105256133045036E-3</v>
      </c>
      <c r="AA1428" t="s">
        <v>1104</v>
      </c>
      <c r="AB1428">
        <v>24891</v>
      </c>
      <c r="AD1428" t="s">
        <v>2</v>
      </c>
      <c r="AE1428">
        <v>88</v>
      </c>
      <c r="AF1428">
        <v>7</v>
      </c>
      <c r="AH1428" s="9">
        <v>44470</v>
      </c>
      <c r="AI1428" t="s">
        <v>1843</v>
      </c>
      <c r="AJ1428" t="s">
        <v>1842</v>
      </c>
      <c r="AK1428" t="s">
        <v>1841</v>
      </c>
      <c r="AL1428">
        <v>2</v>
      </c>
      <c r="AM1428" s="5">
        <f t="shared" si="179"/>
        <v>0.11764705882352941</v>
      </c>
      <c r="AN1428" s="4">
        <f t="shared" si="180"/>
        <v>1.7818562487471323E-4</v>
      </c>
      <c r="AO1428" s="3"/>
      <c r="AP1428">
        <v>0</v>
      </c>
      <c r="AR1428" t="s">
        <v>1</v>
      </c>
      <c r="AT1428" s="2" t="s">
        <v>0</v>
      </c>
      <c r="AU1428" s="1">
        <f t="shared" si="181"/>
        <v>0.26508236167755661</v>
      </c>
      <c r="AV1428" s="1">
        <f t="shared" si="182"/>
        <v>0.19443556190896083</v>
      </c>
      <c r="AW1428" s="1">
        <f t="shared" si="183"/>
        <v>0.12378876214036504</v>
      </c>
    </row>
    <row r="1429" spans="1:49" x14ac:dyDescent="0.2">
      <c r="A1429">
        <v>1427</v>
      </c>
      <c r="B1429" t="s">
        <v>1840</v>
      </c>
      <c r="C1429" t="s">
        <v>1839</v>
      </c>
      <c r="F1429" t="s">
        <v>1838</v>
      </c>
      <c r="G1429" t="s">
        <v>10</v>
      </c>
      <c r="H1429" t="s">
        <v>9</v>
      </c>
      <c r="I1429" t="s">
        <v>1837</v>
      </c>
      <c r="J1429">
        <v>60011047</v>
      </c>
      <c r="K1429" t="s">
        <v>475</v>
      </c>
      <c r="L1429" t="s">
        <v>474</v>
      </c>
      <c r="M1429" t="s">
        <v>68</v>
      </c>
      <c r="N1429">
        <v>4</v>
      </c>
      <c r="O1429" t="s">
        <v>1836</v>
      </c>
      <c r="P1429" t="s">
        <v>1835</v>
      </c>
      <c r="Q1429" t="s">
        <v>1834</v>
      </c>
      <c r="R1429" s="7">
        <v>38534</v>
      </c>
      <c r="S1429" s="8">
        <f t="shared" si="176"/>
        <v>2005</v>
      </c>
      <c r="T1429" s="8">
        <v>2005</v>
      </c>
      <c r="U1429" s="8">
        <f t="shared" si="177"/>
        <v>17</v>
      </c>
      <c r="V1429" s="7">
        <v>38534</v>
      </c>
      <c r="W1429" t="s">
        <v>1105</v>
      </c>
      <c r="X1429" s="2">
        <v>0.13900000000000001</v>
      </c>
      <c r="Y1429" s="6">
        <f t="shared" si="178"/>
        <v>3.7105256133045036E-3</v>
      </c>
      <c r="AA1429" t="s">
        <v>1104</v>
      </c>
      <c r="AB1429">
        <v>24891</v>
      </c>
      <c r="AD1429" t="s">
        <v>2</v>
      </c>
      <c r="AE1429">
        <v>88</v>
      </c>
      <c r="AF1429">
        <v>7</v>
      </c>
      <c r="AH1429" t="s">
        <v>1833</v>
      </c>
      <c r="AI1429" t="s">
        <v>1832</v>
      </c>
      <c r="AJ1429" t="s">
        <v>1831</v>
      </c>
      <c r="AK1429" t="s">
        <v>1830</v>
      </c>
      <c r="AL1429">
        <v>7</v>
      </c>
      <c r="AM1429" s="5">
        <f t="shared" si="179"/>
        <v>0.41176470588235292</v>
      </c>
      <c r="AN1429" s="4">
        <f t="shared" si="180"/>
        <v>6.2364968706149634E-4</v>
      </c>
      <c r="AO1429" s="3"/>
      <c r="AP1429">
        <v>0</v>
      </c>
      <c r="AR1429" t="s">
        <v>1</v>
      </c>
      <c r="AT1429" s="2" t="s">
        <v>0</v>
      </c>
      <c r="AU1429" s="1">
        <f t="shared" si="181"/>
        <v>0.27844628354316014</v>
      </c>
      <c r="AV1429" s="1">
        <f t="shared" si="182"/>
        <v>0.21670876501830003</v>
      </c>
      <c r="AW1429" s="1">
        <f t="shared" si="183"/>
        <v>0.15497124649343985</v>
      </c>
    </row>
    <row r="1430" spans="1:49" x14ac:dyDescent="0.2">
      <c r="A1430">
        <v>1428</v>
      </c>
      <c r="B1430" t="s">
        <v>1829</v>
      </c>
      <c r="C1430" t="s">
        <v>1828</v>
      </c>
      <c r="F1430" t="s">
        <v>1827</v>
      </c>
      <c r="G1430" t="s">
        <v>10</v>
      </c>
      <c r="H1430" t="s">
        <v>9</v>
      </c>
      <c r="I1430" t="s">
        <v>1826</v>
      </c>
      <c r="N1430">
        <v>1</v>
      </c>
      <c r="O1430" t="s">
        <v>1825</v>
      </c>
      <c r="P1430">
        <v>56693878000</v>
      </c>
      <c r="R1430" s="7">
        <v>38534</v>
      </c>
      <c r="S1430" s="8">
        <f t="shared" si="176"/>
        <v>2005</v>
      </c>
      <c r="T1430" s="8">
        <v>2005</v>
      </c>
      <c r="U1430" s="8">
        <f t="shared" si="177"/>
        <v>17</v>
      </c>
      <c r="V1430" s="7">
        <v>38534</v>
      </c>
      <c r="W1430" t="s">
        <v>1824</v>
      </c>
      <c r="X1430" s="2" t="s">
        <v>0</v>
      </c>
      <c r="Y1430" s="6" t="e">
        <f t="shared" si="178"/>
        <v>#VALUE!</v>
      </c>
      <c r="AA1430">
        <v>9535683</v>
      </c>
      <c r="AB1430">
        <v>17422</v>
      </c>
      <c r="AD1430" t="s">
        <v>2</v>
      </c>
      <c r="AE1430">
        <v>51</v>
      </c>
      <c r="AF1430">
        <v>7</v>
      </c>
      <c r="AH1430" t="s">
        <v>1823</v>
      </c>
      <c r="AI1430" t="s">
        <v>1822</v>
      </c>
      <c r="AK1430" t="s">
        <v>1821</v>
      </c>
      <c r="AL1430">
        <v>0</v>
      </c>
      <c r="AM1430" s="5">
        <f t="shared" si="179"/>
        <v>0</v>
      </c>
      <c r="AN1430" s="4">
        <f t="shared" si="180"/>
        <v>0</v>
      </c>
      <c r="AO1430" s="3"/>
      <c r="AP1430">
        <v>0</v>
      </c>
      <c r="AR1430" t="s">
        <v>1</v>
      </c>
      <c r="AT1430" s="2" t="s">
        <v>0</v>
      </c>
      <c r="AU1430" s="1" t="e">
        <f t="shared" si="181"/>
        <v>#VALUE!</v>
      </c>
      <c r="AV1430" s="1" t="e">
        <f t="shared" si="182"/>
        <v>#VALUE!</v>
      </c>
      <c r="AW1430" s="1" t="e">
        <f t="shared" si="183"/>
        <v>#VALUE!</v>
      </c>
    </row>
    <row r="1431" spans="1:49" x14ac:dyDescent="0.2">
      <c r="A1431">
        <v>1429</v>
      </c>
      <c r="B1431" t="s">
        <v>1820</v>
      </c>
      <c r="F1431" t="s">
        <v>1819</v>
      </c>
      <c r="G1431" t="s">
        <v>10</v>
      </c>
      <c r="H1431" t="s">
        <v>9</v>
      </c>
      <c r="I1431" t="s">
        <v>1818</v>
      </c>
      <c r="J1431">
        <v>60020825</v>
      </c>
      <c r="K1431" t="s">
        <v>1817</v>
      </c>
      <c r="L1431" t="s">
        <v>1816</v>
      </c>
      <c r="M1431" t="s">
        <v>82</v>
      </c>
      <c r="N1431">
        <v>3</v>
      </c>
      <c r="O1431" t="s">
        <v>1815</v>
      </c>
      <c r="P1431" t="s">
        <v>1814</v>
      </c>
      <c r="Q1431" t="s">
        <v>1813</v>
      </c>
      <c r="R1431" s="7">
        <v>38534</v>
      </c>
      <c r="S1431" s="8">
        <f t="shared" si="176"/>
        <v>2005</v>
      </c>
      <c r="T1431" s="8">
        <v>2005</v>
      </c>
      <c r="U1431" s="8">
        <f t="shared" si="177"/>
        <v>17</v>
      </c>
      <c r="V1431" s="7">
        <v>38534</v>
      </c>
      <c r="W1431" t="s">
        <v>1812</v>
      </c>
      <c r="X1431" s="2">
        <v>0.25</v>
      </c>
      <c r="Y1431" s="6">
        <f t="shared" si="178"/>
        <v>6.6736072181735676E-3</v>
      </c>
      <c r="AA1431">
        <v>224456</v>
      </c>
      <c r="AB1431">
        <v>23649</v>
      </c>
      <c r="AD1431" t="s">
        <v>2</v>
      </c>
      <c r="AE1431">
        <v>64</v>
      </c>
      <c r="AF1431">
        <v>7</v>
      </c>
      <c r="AH1431" t="s">
        <v>1811</v>
      </c>
      <c r="AI1431" t="s">
        <v>1810</v>
      </c>
      <c r="AJ1431" t="s">
        <v>1809</v>
      </c>
      <c r="AK1431" t="s">
        <v>1808</v>
      </c>
      <c r="AL1431">
        <v>10</v>
      </c>
      <c r="AM1431" s="5">
        <f t="shared" si="179"/>
        <v>0.58823529411764708</v>
      </c>
      <c r="AN1431" s="4">
        <f t="shared" si="180"/>
        <v>8.9092812437356617E-4</v>
      </c>
      <c r="AO1431" s="3"/>
      <c r="AP1431">
        <v>0</v>
      </c>
      <c r="AR1431" t="s">
        <v>1</v>
      </c>
      <c r="AT1431" s="2" t="s">
        <v>0</v>
      </c>
      <c r="AU1431" s="1">
        <f t="shared" si="181"/>
        <v>0.49388034900335659</v>
      </c>
      <c r="AV1431" s="1">
        <f t="shared" si="182"/>
        <v>0.3782267671273567</v>
      </c>
      <c r="AW1431" s="1">
        <f t="shared" si="183"/>
        <v>0.26257318525135664</v>
      </c>
    </row>
    <row r="1432" spans="1:49" x14ac:dyDescent="0.2">
      <c r="A1432">
        <v>1430</v>
      </c>
      <c r="B1432" t="s">
        <v>1807</v>
      </c>
      <c r="C1432" t="s">
        <v>1806</v>
      </c>
      <c r="F1432" t="s">
        <v>1805</v>
      </c>
      <c r="G1432" t="s">
        <v>10</v>
      </c>
      <c r="H1432" t="s">
        <v>9</v>
      </c>
      <c r="I1432" t="s">
        <v>1804</v>
      </c>
      <c r="J1432" t="s">
        <v>1803</v>
      </c>
      <c r="K1432" t="s">
        <v>1802</v>
      </c>
      <c r="L1432" t="s">
        <v>1801</v>
      </c>
      <c r="M1432" t="s">
        <v>405</v>
      </c>
      <c r="N1432">
        <v>3</v>
      </c>
      <c r="O1432" t="s">
        <v>1800</v>
      </c>
      <c r="P1432" t="s">
        <v>1799</v>
      </c>
      <c r="Q1432" t="s">
        <v>1798</v>
      </c>
      <c r="R1432" s="7">
        <v>38534</v>
      </c>
      <c r="S1432" s="8">
        <f t="shared" si="176"/>
        <v>2005</v>
      </c>
      <c r="T1432" s="8">
        <v>2005</v>
      </c>
      <c r="U1432" s="8">
        <f t="shared" si="177"/>
        <v>17</v>
      </c>
      <c r="V1432" s="7">
        <v>38534</v>
      </c>
      <c r="W1432" t="s">
        <v>725</v>
      </c>
      <c r="X1432" s="2">
        <v>2.0579999999999998</v>
      </c>
      <c r="Y1432" s="6">
        <f t="shared" si="178"/>
        <v>5.4937134620004803E-2</v>
      </c>
      <c r="AA1432">
        <v>358711</v>
      </c>
      <c r="AB1432">
        <v>28218</v>
      </c>
      <c r="AD1432" t="s">
        <v>2</v>
      </c>
      <c r="AE1432">
        <v>360</v>
      </c>
      <c r="AF1432">
        <v>3</v>
      </c>
      <c r="AH1432" t="s">
        <v>1797</v>
      </c>
      <c r="AI1432" t="s">
        <v>1796</v>
      </c>
      <c r="AJ1432" t="s">
        <v>1795</v>
      </c>
      <c r="AK1432" t="s">
        <v>1794</v>
      </c>
      <c r="AL1432">
        <v>13</v>
      </c>
      <c r="AM1432" s="5">
        <f t="shared" si="179"/>
        <v>0.76470588235294112</v>
      </c>
      <c r="AN1432" s="4">
        <f t="shared" si="180"/>
        <v>1.1582065616856359E-3</v>
      </c>
      <c r="AO1432" s="3"/>
      <c r="AP1432">
        <v>1</v>
      </c>
      <c r="AR1432" t="s">
        <v>1</v>
      </c>
      <c r="AT1432" s="2" t="s">
        <v>0</v>
      </c>
      <c r="AU1432" s="1">
        <f t="shared" si="181"/>
        <v>3.880345620250905</v>
      </c>
      <c r="AV1432" s="1">
        <f t="shared" si="182"/>
        <v>2.8047670590845222</v>
      </c>
      <c r="AW1432" s="1">
        <f t="shared" si="183"/>
        <v>1.7291884979181387</v>
      </c>
    </row>
    <row r="1433" spans="1:49" x14ac:dyDescent="0.2">
      <c r="A1433">
        <v>1431</v>
      </c>
      <c r="B1433" t="s">
        <v>1793</v>
      </c>
      <c r="C1433" t="s">
        <v>1792</v>
      </c>
      <c r="F1433" t="s">
        <v>1791</v>
      </c>
      <c r="G1433" t="s">
        <v>10</v>
      </c>
      <c r="H1433" t="s">
        <v>9</v>
      </c>
      <c r="I1433" t="s">
        <v>843</v>
      </c>
      <c r="J1433">
        <v>60003217</v>
      </c>
      <c r="K1433" t="s">
        <v>842</v>
      </c>
      <c r="L1433" t="s">
        <v>841</v>
      </c>
      <c r="M1433" t="s">
        <v>490</v>
      </c>
      <c r="N1433">
        <v>2</v>
      </c>
      <c r="O1433" t="s">
        <v>1790</v>
      </c>
      <c r="P1433" t="s">
        <v>1789</v>
      </c>
      <c r="Q1433" t="s">
        <v>1788</v>
      </c>
      <c r="R1433" s="7">
        <v>38534</v>
      </c>
      <c r="S1433" s="8">
        <f t="shared" si="176"/>
        <v>2005</v>
      </c>
      <c r="T1433" s="8">
        <v>2005</v>
      </c>
      <c r="U1433" s="8">
        <f t="shared" si="177"/>
        <v>17</v>
      </c>
      <c r="V1433" s="7">
        <v>38534</v>
      </c>
      <c r="W1433" t="s">
        <v>349</v>
      </c>
      <c r="X1433" s="2">
        <v>0.61499999999999999</v>
      </c>
      <c r="Y1433" s="6">
        <f t="shared" si="178"/>
        <v>1.6417073756706976E-2</v>
      </c>
      <c r="AA1433">
        <v>1959271</v>
      </c>
      <c r="AB1433">
        <v>12141</v>
      </c>
      <c r="AD1433" t="s">
        <v>2</v>
      </c>
      <c r="AE1433">
        <v>26</v>
      </c>
      <c r="AF1433">
        <v>7</v>
      </c>
      <c r="AH1433" t="s">
        <v>1787</v>
      </c>
      <c r="AI1433" t="s">
        <v>1786</v>
      </c>
      <c r="AJ1433" t="s">
        <v>1785</v>
      </c>
      <c r="AK1433" t="s">
        <v>1784</v>
      </c>
      <c r="AL1433">
        <v>3</v>
      </c>
      <c r="AM1433" s="5">
        <f t="shared" si="179"/>
        <v>0.17647058823529413</v>
      </c>
      <c r="AN1433" s="4">
        <f t="shared" si="180"/>
        <v>2.6727843731206988E-4</v>
      </c>
      <c r="AO1433" s="3"/>
      <c r="AP1433">
        <v>0</v>
      </c>
      <c r="AR1433" t="s">
        <v>1</v>
      </c>
      <c r="AT1433" s="2" t="s">
        <v>0</v>
      </c>
      <c r="AU1433" s="1">
        <f t="shared" si="181"/>
        <v>1.1572135160888504</v>
      </c>
      <c r="AV1433" s="1">
        <f t="shared" si="182"/>
        <v>0.83421760970095238</v>
      </c>
      <c r="AW1433" s="1">
        <f t="shared" si="183"/>
        <v>0.51122170331305417</v>
      </c>
    </row>
    <row r="1434" spans="1:49" x14ac:dyDescent="0.2">
      <c r="A1434">
        <v>1432</v>
      </c>
      <c r="B1434" t="s">
        <v>1783</v>
      </c>
      <c r="C1434" t="s">
        <v>1782</v>
      </c>
      <c r="F1434" t="s">
        <v>1781</v>
      </c>
      <c r="G1434" t="s">
        <v>10</v>
      </c>
      <c r="H1434" t="s">
        <v>9</v>
      </c>
      <c r="I1434" t="s">
        <v>1780</v>
      </c>
      <c r="J1434" t="s">
        <v>1779</v>
      </c>
      <c r="K1434" t="s">
        <v>1778</v>
      </c>
      <c r="L1434" t="s">
        <v>1777</v>
      </c>
      <c r="M1434" t="s">
        <v>1776</v>
      </c>
      <c r="N1434">
        <v>5</v>
      </c>
      <c r="O1434" t="s">
        <v>1775</v>
      </c>
      <c r="P1434" t="s">
        <v>1774</v>
      </c>
      <c r="Q1434" t="s">
        <v>1773</v>
      </c>
      <c r="R1434" s="7">
        <v>38534</v>
      </c>
      <c r="S1434" s="8">
        <f t="shared" si="176"/>
        <v>2005</v>
      </c>
      <c r="T1434" s="8">
        <v>2005</v>
      </c>
      <c r="U1434" s="8">
        <f t="shared" si="177"/>
        <v>17</v>
      </c>
      <c r="V1434" s="7">
        <v>38534</v>
      </c>
      <c r="W1434" t="s">
        <v>1101</v>
      </c>
      <c r="X1434" s="2">
        <v>0.93</v>
      </c>
      <c r="Y1434" s="6">
        <f t="shared" si="178"/>
        <v>2.4825818851605671E-2</v>
      </c>
      <c r="AA1434">
        <v>253162</v>
      </c>
      <c r="AB1434">
        <v>12165</v>
      </c>
      <c r="AD1434" t="s">
        <v>2</v>
      </c>
      <c r="AE1434">
        <v>147</v>
      </c>
      <c r="AF1434">
        <v>3</v>
      </c>
      <c r="AH1434" t="s">
        <v>1772</v>
      </c>
      <c r="AI1434" t="s">
        <v>1771</v>
      </c>
      <c r="AK1434" t="s">
        <v>1770</v>
      </c>
      <c r="AL1434">
        <v>17</v>
      </c>
      <c r="AM1434" s="5">
        <f t="shared" si="179"/>
        <v>1</v>
      </c>
      <c r="AN1434" s="4">
        <f t="shared" si="180"/>
        <v>1.5145778114350624E-3</v>
      </c>
      <c r="AO1434" s="3"/>
      <c r="AP1434">
        <v>0</v>
      </c>
      <c r="AR1434" t="s">
        <v>1</v>
      </c>
      <c r="AT1434" s="2">
        <v>2.573</v>
      </c>
      <c r="AU1434" s="1">
        <f t="shared" si="181"/>
        <v>1.7832446539554487</v>
      </c>
      <c r="AV1434" s="1">
        <f t="shared" si="182"/>
        <v>1.3170198331520366</v>
      </c>
      <c r="AW1434" s="1">
        <f t="shared" si="183"/>
        <v>0.85079501234862442</v>
      </c>
    </row>
    <row r="1435" spans="1:49" x14ac:dyDescent="0.2">
      <c r="A1435">
        <v>1433</v>
      </c>
      <c r="B1435" t="s">
        <v>1769</v>
      </c>
      <c r="C1435" t="s">
        <v>1768</v>
      </c>
      <c r="F1435" t="s">
        <v>1767</v>
      </c>
      <c r="G1435" t="s">
        <v>10</v>
      </c>
      <c r="H1435" t="s">
        <v>9</v>
      </c>
      <c r="I1435" t="s">
        <v>1766</v>
      </c>
      <c r="J1435">
        <v>60001754</v>
      </c>
      <c r="K1435" t="s">
        <v>1765</v>
      </c>
      <c r="L1435" t="s">
        <v>1764</v>
      </c>
      <c r="M1435" t="s">
        <v>51</v>
      </c>
      <c r="N1435">
        <v>2</v>
      </c>
      <c r="O1435" t="s">
        <v>1763</v>
      </c>
      <c r="P1435" t="s">
        <v>1762</v>
      </c>
      <c r="Q1435" t="s">
        <v>1761</v>
      </c>
      <c r="R1435" s="7">
        <v>38534</v>
      </c>
      <c r="S1435" s="8">
        <f t="shared" si="176"/>
        <v>2005</v>
      </c>
      <c r="T1435" s="8">
        <v>2005</v>
      </c>
      <c r="U1435" s="8">
        <f t="shared" si="177"/>
        <v>17</v>
      </c>
      <c r="V1435" s="7">
        <v>38534</v>
      </c>
      <c r="W1435" t="s">
        <v>11</v>
      </c>
      <c r="X1435" s="2">
        <v>2.137</v>
      </c>
      <c r="Y1435" s="6">
        <f t="shared" si="178"/>
        <v>5.7045994500947654E-2</v>
      </c>
      <c r="AA1435">
        <v>46361</v>
      </c>
      <c r="AB1435">
        <v>26750</v>
      </c>
      <c r="AD1435" t="s">
        <v>2</v>
      </c>
      <c r="AE1435">
        <v>437</v>
      </c>
      <c r="AF1435">
        <v>3</v>
      </c>
      <c r="AH1435" t="s">
        <v>1760</v>
      </c>
      <c r="AI1435" t="s">
        <v>1759</v>
      </c>
      <c r="AJ1435" t="s">
        <v>1758</v>
      </c>
      <c r="AK1435" t="s">
        <v>1757</v>
      </c>
      <c r="AL1435">
        <v>60</v>
      </c>
      <c r="AM1435" s="5">
        <f t="shared" si="179"/>
        <v>3.5294117647058822</v>
      </c>
      <c r="AN1435" s="4">
        <f t="shared" si="180"/>
        <v>5.345568746241397E-3</v>
      </c>
      <c r="AO1435" s="3"/>
      <c r="AP1435">
        <v>1</v>
      </c>
      <c r="AR1435" t="s">
        <v>1</v>
      </c>
      <c r="AT1435" s="2" t="s">
        <v>0</v>
      </c>
      <c r="AU1435" s="1">
        <f t="shared" si="181"/>
        <v>4.1535866774535775</v>
      </c>
      <c r="AV1435" s="1">
        <f t="shared" si="182"/>
        <v>3.1195781623594527</v>
      </c>
      <c r="AW1435" s="1">
        <f t="shared" si="183"/>
        <v>2.0855696472653271</v>
      </c>
    </row>
    <row r="1436" spans="1:49" x14ac:dyDescent="0.2">
      <c r="A1436">
        <v>1434</v>
      </c>
      <c r="B1436" t="s">
        <v>1756</v>
      </c>
      <c r="C1436" t="s">
        <v>1755</v>
      </c>
      <c r="E1436">
        <v>15995841</v>
      </c>
      <c r="F1436" t="s">
        <v>1754</v>
      </c>
      <c r="G1436" t="s">
        <v>10</v>
      </c>
      <c r="H1436" t="s">
        <v>9</v>
      </c>
      <c r="I1436" t="s">
        <v>1753</v>
      </c>
      <c r="J1436" t="s">
        <v>1752</v>
      </c>
      <c r="K1436" t="s">
        <v>1751</v>
      </c>
      <c r="L1436" t="s">
        <v>1750</v>
      </c>
      <c r="M1436" t="s">
        <v>1749</v>
      </c>
      <c r="N1436">
        <v>7</v>
      </c>
      <c r="O1436" t="s">
        <v>1748</v>
      </c>
      <c r="P1436" t="s">
        <v>1747</v>
      </c>
      <c r="Q1436" t="s">
        <v>1746</v>
      </c>
      <c r="R1436" s="7">
        <v>38534</v>
      </c>
      <c r="S1436" s="8">
        <f t="shared" si="176"/>
        <v>2005</v>
      </c>
      <c r="T1436" s="8">
        <v>2005</v>
      </c>
      <c r="U1436" s="8">
        <f t="shared" si="177"/>
        <v>17</v>
      </c>
      <c r="V1436" s="7">
        <v>38534</v>
      </c>
      <c r="W1436" t="s">
        <v>1745</v>
      </c>
      <c r="X1436" s="2">
        <v>0.80100000000000005</v>
      </c>
      <c r="Y1436" s="6">
        <f t="shared" si="178"/>
        <v>2.1382237527028111E-2</v>
      </c>
      <c r="AA1436">
        <v>1797158</v>
      </c>
      <c r="AB1436">
        <v>17911</v>
      </c>
      <c r="AD1436" t="s">
        <v>2</v>
      </c>
      <c r="AE1436">
        <v>181</v>
      </c>
      <c r="AF1436">
        <v>7</v>
      </c>
      <c r="AH1436" t="s">
        <v>1744</v>
      </c>
      <c r="AI1436" t="s">
        <v>1743</v>
      </c>
      <c r="AJ1436" t="s">
        <v>1742</v>
      </c>
      <c r="AK1436" t="s">
        <v>1741</v>
      </c>
      <c r="AL1436">
        <v>62</v>
      </c>
      <c r="AM1436" s="5">
        <f t="shared" si="179"/>
        <v>3.6470588235294117</v>
      </c>
      <c r="AN1436" s="4">
        <f t="shared" si="180"/>
        <v>5.5237543711161097E-3</v>
      </c>
      <c r="AO1436" s="3"/>
      <c r="AP1436">
        <v>0</v>
      </c>
      <c r="AR1436" t="s">
        <v>1</v>
      </c>
      <c r="AT1436" s="2">
        <v>3.621</v>
      </c>
      <c r="AU1436" s="1">
        <f t="shared" si="181"/>
        <v>1.6624692580254508</v>
      </c>
      <c r="AV1436" s="1">
        <f t="shared" si="182"/>
        <v>1.3452995949072111</v>
      </c>
      <c r="AW1436" s="1">
        <f t="shared" si="183"/>
        <v>1.0281299317889709</v>
      </c>
    </row>
    <row r="1437" spans="1:49" x14ac:dyDescent="0.2">
      <c r="A1437">
        <v>1435</v>
      </c>
      <c r="B1437" t="s">
        <v>1740</v>
      </c>
      <c r="F1437" t="s">
        <v>1739</v>
      </c>
      <c r="G1437" t="s">
        <v>10</v>
      </c>
      <c r="H1437" t="s">
        <v>9</v>
      </c>
      <c r="I1437" t="s">
        <v>1738</v>
      </c>
      <c r="J1437" t="s">
        <v>1737</v>
      </c>
      <c r="K1437" t="s">
        <v>1736</v>
      </c>
      <c r="L1437" t="s">
        <v>1735</v>
      </c>
      <c r="M1437" t="s">
        <v>1096</v>
      </c>
      <c r="N1437">
        <v>4</v>
      </c>
      <c r="O1437" t="s">
        <v>1734</v>
      </c>
      <c r="P1437" t="s">
        <v>1733</v>
      </c>
      <c r="Q1437" t="s">
        <v>1732</v>
      </c>
      <c r="R1437" s="7">
        <v>38534</v>
      </c>
      <c r="S1437" s="8">
        <f t="shared" si="176"/>
        <v>2005</v>
      </c>
      <c r="T1437" s="8">
        <v>2005</v>
      </c>
      <c r="U1437" s="8">
        <f t="shared" si="177"/>
        <v>17</v>
      </c>
      <c r="V1437" s="7">
        <v>38534</v>
      </c>
      <c r="W1437" t="s">
        <v>80</v>
      </c>
      <c r="X1437" s="2">
        <v>0.26700000000000002</v>
      </c>
      <c r="Y1437" s="6">
        <f t="shared" si="178"/>
        <v>7.1274125090093707E-3</v>
      </c>
      <c r="AA1437">
        <v>10224653</v>
      </c>
      <c r="AB1437">
        <v>24184</v>
      </c>
      <c r="AD1437" t="s">
        <v>2</v>
      </c>
      <c r="AE1437">
        <v>14</v>
      </c>
      <c r="AF1437">
        <v>3</v>
      </c>
      <c r="AH1437" t="s">
        <v>1731</v>
      </c>
      <c r="AI1437" t="s">
        <v>1730</v>
      </c>
      <c r="AJ1437" t="s">
        <v>1729</v>
      </c>
      <c r="AK1437" t="s">
        <v>1728</v>
      </c>
      <c r="AL1437">
        <v>2</v>
      </c>
      <c r="AM1437" s="5">
        <f t="shared" si="179"/>
        <v>0.11764705882352941</v>
      </c>
      <c r="AN1437" s="4">
        <f t="shared" si="180"/>
        <v>1.7818562487471323E-4</v>
      </c>
      <c r="AO1437" s="3"/>
      <c r="AP1437">
        <v>0</v>
      </c>
      <c r="AR1437" t="s">
        <v>1</v>
      </c>
      <c r="AT1437" s="2">
        <v>1.014</v>
      </c>
      <c r="AU1437" s="1">
        <f t="shared" si="181"/>
        <v>0.50426444437689733</v>
      </c>
      <c r="AV1437" s="1">
        <f t="shared" si="182"/>
        <v>0.36527990669420424</v>
      </c>
      <c r="AW1437" s="1">
        <f t="shared" si="183"/>
        <v>0.22629536901151104</v>
      </c>
    </row>
    <row r="1438" spans="1:49" x14ac:dyDescent="0.2">
      <c r="A1438">
        <v>1436</v>
      </c>
      <c r="B1438" t="s">
        <v>1727</v>
      </c>
      <c r="F1438" t="s">
        <v>1726</v>
      </c>
      <c r="G1438" t="s">
        <v>10</v>
      </c>
      <c r="H1438" t="s">
        <v>9</v>
      </c>
      <c r="I1438" t="s">
        <v>390</v>
      </c>
      <c r="J1438">
        <v>60025578</v>
      </c>
      <c r="K1438" t="s">
        <v>507</v>
      </c>
      <c r="L1438" t="s">
        <v>341</v>
      </c>
      <c r="M1438" t="s">
        <v>71</v>
      </c>
      <c r="N1438">
        <v>3</v>
      </c>
      <c r="O1438" t="s">
        <v>1725</v>
      </c>
      <c r="P1438" t="s">
        <v>1724</v>
      </c>
      <c r="Q1438" t="s">
        <v>504</v>
      </c>
      <c r="R1438" s="7">
        <v>38534</v>
      </c>
      <c r="S1438" s="8">
        <f t="shared" si="176"/>
        <v>2005</v>
      </c>
      <c r="T1438" s="8">
        <v>2005</v>
      </c>
      <c r="U1438" s="8">
        <f t="shared" si="177"/>
        <v>17</v>
      </c>
      <c r="V1438" s="7">
        <v>38534</v>
      </c>
      <c r="W1438" t="s">
        <v>80</v>
      </c>
      <c r="X1438" s="2">
        <v>0.26700000000000002</v>
      </c>
      <c r="Y1438" s="6">
        <f t="shared" si="178"/>
        <v>7.1274125090093707E-3</v>
      </c>
      <c r="AA1438">
        <v>10224653</v>
      </c>
      <c r="AB1438">
        <v>24184</v>
      </c>
      <c r="AD1438" t="s">
        <v>2</v>
      </c>
      <c r="AE1438">
        <v>14</v>
      </c>
      <c r="AF1438">
        <v>3</v>
      </c>
      <c r="AH1438" t="s">
        <v>1723</v>
      </c>
      <c r="AI1438" t="s">
        <v>1722</v>
      </c>
      <c r="AJ1438" t="s">
        <v>1721</v>
      </c>
      <c r="AK1438" t="s">
        <v>1720</v>
      </c>
      <c r="AL1438">
        <v>0</v>
      </c>
      <c r="AM1438" s="5">
        <f t="shared" si="179"/>
        <v>0</v>
      </c>
      <c r="AN1438" s="4">
        <f t="shared" si="180"/>
        <v>0</v>
      </c>
      <c r="AO1438" s="3"/>
      <c r="AP1438">
        <v>0</v>
      </c>
      <c r="AR1438" t="s">
        <v>1</v>
      </c>
      <c r="AT1438" s="2">
        <v>1.014</v>
      </c>
      <c r="AU1438" s="1">
        <f t="shared" si="181"/>
        <v>0.49891887563065596</v>
      </c>
      <c r="AV1438" s="1">
        <f t="shared" si="182"/>
        <v>0.35637062545046855</v>
      </c>
      <c r="AW1438" s="1">
        <f t="shared" si="183"/>
        <v>0.21382237527028108</v>
      </c>
    </row>
    <row r="1439" spans="1:49" x14ac:dyDescent="0.2">
      <c r="A1439">
        <v>1437</v>
      </c>
      <c r="B1439" t="s">
        <v>1719</v>
      </c>
      <c r="C1439" t="s">
        <v>1718</v>
      </c>
      <c r="E1439">
        <v>15673550</v>
      </c>
      <c r="F1439" t="s">
        <v>1717</v>
      </c>
      <c r="G1439" t="s">
        <v>10</v>
      </c>
      <c r="H1439" t="s">
        <v>9</v>
      </c>
      <c r="I1439" t="s">
        <v>1716</v>
      </c>
      <c r="J1439" t="s">
        <v>1715</v>
      </c>
      <c r="K1439" t="s">
        <v>1714</v>
      </c>
      <c r="L1439" t="s">
        <v>1713</v>
      </c>
      <c r="M1439" t="s">
        <v>1712</v>
      </c>
      <c r="N1439">
        <v>3</v>
      </c>
      <c r="O1439" t="s">
        <v>1711</v>
      </c>
      <c r="P1439" t="s">
        <v>1710</v>
      </c>
      <c r="Q1439" t="s">
        <v>1709</v>
      </c>
      <c r="R1439" s="7">
        <v>38534</v>
      </c>
      <c r="S1439" s="8">
        <f t="shared" si="176"/>
        <v>2005</v>
      </c>
      <c r="T1439" s="8">
        <v>2005</v>
      </c>
      <c r="U1439" s="8">
        <f t="shared" si="177"/>
        <v>17</v>
      </c>
      <c r="V1439" s="7">
        <v>38534</v>
      </c>
      <c r="W1439" t="s">
        <v>1084</v>
      </c>
      <c r="X1439" s="2">
        <v>1.302</v>
      </c>
      <c r="Y1439" s="6">
        <f t="shared" si="178"/>
        <v>3.4756146392247937E-2</v>
      </c>
      <c r="AA1439">
        <v>223077</v>
      </c>
      <c r="AB1439">
        <v>23475</v>
      </c>
      <c r="AD1439" t="s">
        <v>2</v>
      </c>
      <c r="AE1439">
        <v>94</v>
      </c>
      <c r="AF1439">
        <v>1</v>
      </c>
      <c r="AH1439" t="s">
        <v>1708</v>
      </c>
      <c r="AI1439" t="s">
        <v>1707</v>
      </c>
      <c r="AK1439" t="s">
        <v>1706</v>
      </c>
      <c r="AL1439">
        <v>27</v>
      </c>
      <c r="AM1439" s="5">
        <f t="shared" si="179"/>
        <v>1.588235294117647</v>
      </c>
      <c r="AN1439" s="4">
        <f t="shared" si="180"/>
        <v>2.4055059358086286E-3</v>
      </c>
      <c r="AO1439" s="3"/>
      <c r="AP1439">
        <v>0</v>
      </c>
      <c r="AR1439" t="s">
        <v>1</v>
      </c>
      <c r="AT1439" s="2">
        <v>2.714</v>
      </c>
      <c r="AU1439" s="1">
        <f t="shared" si="181"/>
        <v>2.5050954255316142</v>
      </c>
      <c r="AV1439" s="1">
        <f t="shared" si="182"/>
        <v>1.8580826164028281</v>
      </c>
      <c r="AW1439" s="1">
        <f t="shared" si="183"/>
        <v>1.211069807274042</v>
      </c>
    </row>
    <row r="1440" spans="1:49" x14ac:dyDescent="0.2">
      <c r="A1440">
        <v>1438</v>
      </c>
      <c r="B1440" t="s">
        <v>1705</v>
      </c>
      <c r="C1440" t="s">
        <v>1704</v>
      </c>
      <c r="F1440" t="s">
        <v>1703</v>
      </c>
      <c r="G1440" t="s">
        <v>10</v>
      </c>
      <c r="H1440" t="s">
        <v>9</v>
      </c>
      <c r="I1440" t="s">
        <v>1702</v>
      </c>
      <c r="J1440" t="s">
        <v>1701</v>
      </c>
      <c r="K1440" t="s">
        <v>1700</v>
      </c>
      <c r="L1440" t="s">
        <v>1699</v>
      </c>
      <c r="M1440" t="s">
        <v>97</v>
      </c>
      <c r="N1440">
        <v>9</v>
      </c>
      <c r="O1440" t="s">
        <v>1698</v>
      </c>
      <c r="P1440" t="s">
        <v>1697</v>
      </c>
      <c r="Q1440" t="s">
        <v>1696</v>
      </c>
      <c r="R1440" s="7">
        <v>38534</v>
      </c>
      <c r="S1440" s="8">
        <f t="shared" si="176"/>
        <v>2005</v>
      </c>
      <c r="T1440" s="8">
        <v>2005</v>
      </c>
      <c r="U1440" s="8">
        <f t="shared" si="177"/>
        <v>17</v>
      </c>
      <c r="V1440" s="7">
        <v>38534</v>
      </c>
      <c r="W1440" t="s">
        <v>1574</v>
      </c>
      <c r="X1440" s="2">
        <v>0.77400000000000002</v>
      </c>
      <c r="Y1440" s="6">
        <f t="shared" si="178"/>
        <v>2.0661487947465366E-2</v>
      </c>
      <c r="AA1440">
        <v>7390572</v>
      </c>
      <c r="AB1440">
        <v>13549</v>
      </c>
      <c r="AD1440" t="s">
        <v>2</v>
      </c>
      <c r="AE1440">
        <v>22</v>
      </c>
      <c r="AF1440">
        <v>7</v>
      </c>
      <c r="AH1440" t="s">
        <v>1695</v>
      </c>
      <c r="AI1440" t="s">
        <v>1694</v>
      </c>
      <c r="AK1440" t="s">
        <v>1693</v>
      </c>
      <c r="AL1440">
        <v>28</v>
      </c>
      <c r="AM1440" s="5">
        <f t="shared" si="179"/>
        <v>1.6470588235294117</v>
      </c>
      <c r="AN1440" s="4">
        <f t="shared" si="180"/>
        <v>2.4945987482459854E-3</v>
      </c>
      <c r="AO1440" s="3"/>
      <c r="AP1440">
        <v>1</v>
      </c>
      <c r="AR1440" t="s">
        <v>1</v>
      </c>
      <c r="AT1440" s="2" t="s">
        <v>0</v>
      </c>
      <c r="AU1440" s="1">
        <f t="shared" si="181"/>
        <v>1.5211421187699552</v>
      </c>
      <c r="AV1440" s="1">
        <f t="shared" si="182"/>
        <v>1.1578043347855675</v>
      </c>
      <c r="AW1440" s="1">
        <f t="shared" si="183"/>
        <v>0.79446655080117989</v>
      </c>
    </row>
    <row r="1441" spans="1:49" x14ac:dyDescent="0.2">
      <c r="A1441">
        <v>1439</v>
      </c>
      <c r="B1441" t="s">
        <v>1692</v>
      </c>
      <c r="C1441" t="s">
        <v>1691</v>
      </c>
      <c r="D1441" t="s">
        <v>1690</v>
      </c>
      <c r="F1441" t="s">
        <v>1689</v>
      </c>
      <c r="G1441" t="s">
        <v>10</v>
      </c>
      <c r="H1441" t="s">
        <v>9</v>
      </c>
      <c r="I1441" t="s">
        <v>1688</v>
      </c>
      <c r="J1441" t="s">
        <v>1687</v>
      </c>
      <c r="K1441" t="s">
        <v>1686</v>
      </c>
      <c r="L1441" t="s">
        <v>1685</v>
      </c>
      <c r="M1441" t="s">
        <v>1684</v>
      </c>
      <c r="N1441">
        <v>3</v>
      </c>
      <c r="O1441" t="s">
        <v>1683</v>
      </c>
      <c r="P1441" t="s">
        <v>1682</v>
      </c>
      <c r="Q1441" t="s">
        <v>1681</v>
      </c>
      <c r="R1441" s="7">
        <v>38534</v>
      </c>
      <c r="S1441" s="8">
        <f t="shared" si="176"/>
        <v>2005</v>
      </c>
      <c r="T1441" s="8">
        <v>2005</v>
      </c>
      <c r="U1441" s="8">
        <f t="shared" si="177"/>
        <v>17</v>
      </c>
      <c r="V1441" s="7">
        <v>38534</v>
      </c>
      <c r="W1441" t="s">
        <v>1680</v>
      </c>
      <c r="X1441" s="2">
        <v>1.3280000000000001</v>
      </c>
      <c r="Y1441" s="6">
        <f t="shared" si="178"/>
        <v>3.5450201542937994E-2</v>
      </c>
      <c r="AA1441">
        <v>7413335</v>
      </c>
      <c r="AB1441">
        <v>29251</v>
      </c>
      <c r="AD1441" t="s">
        <v>2</v>
      </c>
      <c r="AE1441">
        <v>47</v>
      </c>
      <c r="AF1441">
        <v>7</v>
      </c>
      <c r="AI1441" t="s">
        <v>1679</v>
      </c>
      <c r="AK1441" t="s">
        <v>1678</v>
      </c>
      <c r="AL1441">
        <v>13</v>
      </c>
      <c r="AM1441" s="5">
        <f t="shared" si="179"/>
        <v>0.76470588235294112</v>
      </c>
      <c r="AN1441" s="4">
        <f t="shared" si="180"/>
        <v>1.1582065616856359E-3</v>
      </c>
      <c r="AO1441" s="3"/>
      <c r="AP1441">
        <v>0</v>
      </c>
      <c r="AR1441" t="s">
        <v>1</v>
      </c>
      <c r="AT1441" s="2">
        <v>2.4580000000000002</v>
      </c>
      <c r="AU1441" s="1">
        <f t="shared" si="181"/>
        <v>2.5162603048562286</v>
      </c>
      <c r="AV1441" s="1">
        <f t="shared" si="182"/>
        <v>1.8304204052311817</v>
      </c>
      <c r="AW1441" s="1">
        <f t="shared" si="183"/>
        <v>1.1445805056061342</v>
      </c>
    </row>
    <row r="1442" spans="1:49" x14ac:dyDescent="0.2">
      <c r="A1442">
        <v>1440</v>
      </c>
      <c r="B1442" t="s">
        <v>1677</v>
      </c>
      <c r="C1442" t="s">
        <v>1676</v>
      </c>
      <c r="D1442" t="s">
        <v>1675</v>
      </c>
      <c r="F1442" t="s">
        <v>1674</v>
      </c>
      <c r="G1442" t="s">
        <v>10</v>
      </c>
      <c r="H1442" t="s">
        <v>9</v>
      </c>
      <c r="I1442" t="s">
        <v>1673</v>
      </c>
      <c r="J1442" t="s">
        <v>1672</v>
      </c>
      <c r="K1442" t="s">
        <v>1671</v>
      </c>
      <c r="L1442" t="s">
        <v>1670</v>
      </c>
      <c r="M1442" t="s">
        <v>19</v>
      </c>
      <c r="N1442">
        <v>4</v>
      </c>
      <c r="O1442" t="s">
        <v>1669</v>
      </c>
      <c r="P1442" t="s">
        <v>1668</v>
      </c>
      <c r="Q1442" t="s">
        <v>1667</v>
      </c>
      <c r="R1442" s="7">
        <v>38534</v>
      </c>
      <c r="S1442" s="8">
        <f t="shared" si="176"/>
        <v>2005</v>
      </c>
      <c r="T1442" s="8">
        <v>2005</v>
      </c>
      <c r="U1442" s="8">
        <f t="shared" si="177"/>
        <v>17</v>
      </c>
      <c r="V1442" s="7">
        <v>38534</v>
      </c>
      <c r="W1442" t="s">
        <v>1609</v>
      </c>
      <c r="X1442" s="2">
        <v>0.71199999999999997</v>
      </c>
      <c r="Y1442" s="6">
        <f t="shared" si="178"/>
        <v>1.900643335735832E-2</v>
      </c>
      <c r="AA1442">
        <v>2681242</v>
      </c>
      <c r="AB1442">
        <v>27191</v>
      </c>
      <c r="AD1442" t="s">
        <v>2</v>
      </c>
      <c r="AE1442">
        <v>20</v>
      </c>
      <c r="AF1442">
        <v>7</v>
      </c>
      <c r="AI1442" t="s">
        <v>1666</v>
      </c>
      <c r="AK1442" t="s">
        <v>1665</v>
      </c>
      <c r="AL1442">
        <v>46</v>
      </c>
      <c r="AM1442" s="5">
        <f t="shared" si="179"/>
        <v>2.7058823529411766</v>
      </c>
      <c r="AN1442" s="4">
        <f t="shared" si="180"/>
        <v>4.0982693721184045E-3</v>
      </c>
      <c r="AO1442" s="3"/>
      <c r="AP1442">
        <v>0</v>
      </c>
      <c r="AR1442" t="s">
        <v>1</v>
      </c>
      <c r="AT1442" s="2">
        <v>2.3519999999999999</v>
      </c>
      <c r="AU1442" s="1">
        <f t="shared" si="181"/>
        <v>1.4533984161786344</v>
      </c>
      <c r="AV1442" s="1">
        <f t="shared" si="182"/>
        <v>1.1552351364738362</v>
      </c>
      <c r="AW1442" s="1">
        <f t="shared" si="183"/>
        <v>0.85707185676903785</v>
      </c>
    </row>
    <row r="1443" spans="1:49" x14ac:dyDescent="0.2">
      <c r="A1443">
        <v>1441</v>
      </c>
      <c r="B1443" t="s">
        <v>1664</v>
      </c>
      <c r="C1443" t="s">
        <v>1663</v>
      </c>
      <c r="D1443" t="s">
        <v>1662</v>
      </c>
      <c r="F1443" t="s">
        <v>1661</v>
      </c>
      <c r="G1443" t="s">
        <v>10</v>
      </c>
      <c r="H1443" t="s">
        <v>9</v>
      </c>
      <c r="I1443" t="s">
        <v>1660</v>
      </c>
      <c r="J1443" t="s">
        <v>1659</v>
      </c>
      <c r="K1443" t="s">
        <v>1658</v>
      </c>
      <c r="L1443" t="s">
        <v>1657</v>
      </c>
      <c r="M1443" t="s">
        <v>493</v>
      </c>
      <c r="N1443">
        <v>4</v>
      </c>
      <c r="O1443" t="s">
        <v>1656</v>
      </c>
      <c r="P1443" t="s">
        <v>1655</v>
      </c>
      <c r="Q1443" t="s">
        <v>1654</v>
      </c>
      <c r="R1443" s="7">
        <v>38534</v>
      </c>
      <c r="S1443" s="8">
        <f t="shared" si="176"/>
        <v>2005</v>
      </c>
      <c r="T1443" s="8">
        <v>2005</v>
      </c>
      <c r="U1443" s="8">
        <f t="shared" si="177"/>
        <v>17</v>
      </c>
      <c r="V1443" s="7">
        <v>38534</v>
      </c>
      <c r="W1443" t="s">
        <v>1609</v>
      </c>
      <c r="X1443" s="2">
        <v>0.71199999999999997</v>
      </c>
      <c r="Y1443" s="6">
        <f t="shared" si="178"/>
        <v>1.900643335735832E-2</v>
      </c>
      <c r="AA1443">
        <v>2681242</v>
      </c>
      <c r="AB1443">
        <v>27191</v>
      </c>
      <c r="AD1443" t="s">
        <v>2</v>
      </c>
      <c r="AE1443">
        <v>20</v>
      </c>
      <c r="AF1443">
        <v>7</v>
      </c>
      <c r="AI1443" t="s">
        <v>1653</v>
      </c>
      <c r="AK1443" t="s">
        <v>1652</v>
      </c>
      <c r="AL1443">
        <v>121</v>
      </c>
      <c r="AM1443" s="5">
        <f t="shared" si="179"/>
        <v>7.117647058823529</v>
      </c>
      <c r="AN1443" s="4">
        <f t="shared" si="180"/>
        <v>1.078023030492015E-2</v>
      </c>
      <c r="AO1443" s="3"/>
      <c r="AP1443">
        <v>0</v>
      </c>
      <c r="AR1443" t="s">
        <v>1</v>
      </c>
      <c r="AT1443" s="2">
        <v>2.3519999999999999</v>
      </c>
      <c r="AU1443" s="1">
        <f t="shared" si="181"/>
        <v>1.6538572441626869</v>
      </c>
      <c r="AV1443" s="1">
        <f t="shared" si="182"/>
        <v>1.4893331831139234</v>
      </c>
      <c r="AW1443" s="1">
        <f t="shared" si="183"/>
        <v>1.3248091220651601</v>
      </c>
    </row>
    <row r="1444" spans="1:49" x14ac:dyDescent="0.2">
      <c r="A1444">
        <v>1442</v>
      </c>
      <c r="B1444" t="s">
        <v>1651</v>
      </c>
      <c r="C1444" t="s">
        <v>1650</v>
      </c>
      <c r="D1444" t="s">
        <v>1649</v>
      </c>
      <c r="F1444" t="s">
        <v>1648</v>
      </c>
      <c r="G1444" t="s">
        <v>10</v>
      </c>
      <c r="H1444" t="s">
        <v>9</v>
      </c>
      <c r="I1444" t="s">
        <v>1647</v>
      </c>
      <c r="J1444" t="s">
        <v>1646</v>
      </c>
      <c r="K1444" t="s">
        <v>1645</v>
      </c>
      <c r="L1444" t="s">
        <v>1644</v>
      </c>
      <c r="M1444" t="s">
        <v>1643</v>
      </c>
      <c r="N1444">
        <v>9</v>
      </c>
      <c r="O1444" t="s">
        <v>1642</v>
      </c>
      <c r="P1444" t="s">
        <v>1641</v>
      </c>
      <c r="Q1444" t="s">
        <v>1640</v>
      </c>
      <c r="R1444" s="7">
        <v>38534</v>
      </c>
      <c r="S1444" s="8">
        <f t="shared" si="176"/>
        <v>2005</v>
      </c>
      <c r="T1444" s="8">
        <v>2005</v>
      </c>
      <c r="U1444" s="8">
        <f t="shared" si="177"/>
        <v>17</v>
      </c>
      <c r="V1444" s="7">
        <v>38534</v>
      </c>
      <c r="W1444" t="s">
        <v>1619</v>
      </c>
      <c r="X1444" s="2">
        <v>0.49399999999999999</v>
      </c>
      <c r="Y1444" s="6">
        <f t="shared" si="178"/>
        <v>1.3187047863110968E-2</v>
      </c>
      <c r="AA1444">
        <v>9601317</v>
      </c>
      <c r="AB1444">
        <v>20983</v>
      </c>
      <c r="AD1444" t="s">
        <v>2</v>
      </c>
      <c r="AE1444">
        <v>15</v>
      </c>
      <c r="AF1444">
        <v>7</v>
      </c>
      <c r="AI1444" t="s">
        <v>1639</v>
      </c>
      <c r="AK1444" t="s">
        <v>1638</v>
      </c>
      <c r="AL1444">
        <v>8</v>
      </c>
      <c r="AM1444" s="5">
        <f t="shared" si="179"/>
        <v>0.47058823529411764</v>
      </c>
      <c r="AN1444" s="4">
        <f t="shared" si="180"/>
        <v>7.1274249949885291E-4</v>
      </c>
      <c r="AO1444" s="3"/>
      <c r="AP1444">
        <v>0</v>
      </c>
      <c r="AR1444" t="s">
        <v>1</v>
      </c>
      <c r="AT1444" s="2" t="s">
        <v>0</v>
      </c>
      <c r="AU1444" s="1">
        <f t="shared" si="181"/>
        <v>0.94447562540273322</v>
      </c>
      <c r="AV1444" s="1">
        <f t="shared" si="182"/>
        <v>0.69498951813049104</v>
      </c>
      <c r="AW1444" s="1">
        <f t="shared" si="183"/>
        <v>0.44550341085824879</v>
      </c>
    </row>
    <row r="1445" spans="1:49" x14ac:dyDescent="0.2">
      <c r="A1445">
        <v>1443</v>
      </c>
      <c r="B1445" t="s">
        <v>1637</v>
      </c>
      <c r="F1445" t="s">
        <v>1636</v>
      </c>
      <c r="G1445" t="s">
        <v>10</v>
      </c>
      <c r="H1445" t="s">
        <v>9</v>
      </c>
      <c r="I1445" t="s">
        <v>972</v>
      </c>
      <c r="J1445">
        <v>60013402</v>
      </c>
      <c r="K1445" t="s">
        <v>904</v>
      </c>
      <c r="L1445" t="s">
        <v>903</v>
      </c>
      <c r="M1445" t="s">
        <v>38</v>
      </c>
      <c r="N1445">
        <v>1</v>
      </c>
      <c r="O1445" t="s">
        <v>971</v>
      </c>
      <c r="P1445">
        <v>36792176800</v>
      </c>
      <c r="Q1445">
        <v>60013402</v>
      </c>
      <c r="R1445" s="7">
        <v>38534</v>
      </c>
      <c r="S1445" s="8">
        <f t="shared" si="176"/>
        <v>2005</v>
      </c>
      <c r="T1445" s="8">
        <v>2005</v>
      </c>
      <c r="U1445" s="8">
        <f t="shared" si="177"/>
        <v>17</v>
      </c>
      <c r="V1445" s="7">
        <v>38534</v>
      </c>
      <c r="W1445" t="s">
        <v>69</v>
      </c>
      <c r="X1445" s="2">
        <v>0.41299999999999998</v>
      </c>
      <c r="Y1445" s="6">
        <f t="shared" si="178"/>
        <v>1.1024799124422733E-2</v>
      </c>
      <c r="AA1445">
        <v>138797</v>
      </c>
      <c r="AB1445">
        <v>19840</v>
      </c>
      <c r="AD1445" t="s">
        <v>2</v>
      </c>
      <c r="AE1445">
        <v>107</v>
      </c>
      <c r="AF1445">
        <v>3</v>
      </c>
      <c r="AH1445" t="s">
        <v>1635</v>
      </c>
      <c r="AI1445" t="s">
        <v>1634</v>
      </c>
      <c r="AJ1445" t="s">
        <v>1633</v>
      </c>
      <c r="AK1445" t="s">
        <v>1632</v>
      </c>
      <c r="AL1445">
        <v>16</v>
      </c>
      <c r="AM1445" s="5">
        <f t="shared" si="179"/>
        <v>0.94117647058823528</v>
      </c>
      <c r="AN1445" s="4">
        <f t="shared" si="180"/>
        <v>1.4254849989977058E-3</v>
      </c>
      <c r="AO1445" s="3"/>
      <c r="AP1445">
        <v>0</v>
      </c>
      <c r="AR1445" t="s">
        <v>1</v>
      </c>
      <c r="AT1445" s="2" t="s">
        <v>0</v>
      </c>
      <c r="AU1445" s="1">
        <f t="shared" si="181"/>
        <v>0.81450048867952252</v>
      </c>
      <c r="AV1445" s="1">
        <f t="shared" si="182"/>
        <v>0.62251420617102193</v>
      </c>
      <c r="AW1445" s="1">
        <f t="shared" si="183"/>
        <v>0.43052792366252135</v>
      </c>
    </row>
    <row r="1446" spans="1:49" x14ac:dyDescent="0.2">
      <c r="A1446">
        <v>1444</v>
      </c>
      <c r="B1446" t="s">
        <v>1631</v>
      </c>
      <c r="C1446" t="s">
        <v>1630</v>
      </c>
      <c r="D1446" t="s">
        <v>1629</v>
      </c>
      <c r="F1446" t="s">
        <v>1628</v>
      </c>
      <c r="G1446" t="s">
        <v>10</v>
      </c>
      <c r="H1446" t="s">
        <v>9</v>
      </c>
      <c r="I1446" t="s">
        <v>1627</v>
      </c>
      <c r="J1446" t="s">
        <v>1626</v>
      </c>
      <c r="K1446" t="s">
        <v>1625</v>
      </c>
      <c r="L1446" t="s">
        <v>1624</v>
      </c>
      <c r="M1446" t="s">
        <v>1623</v>
      </c>
      <c r="N1446">
        <v>11</v>
      </c>
      <c r="O1446" t="s">
        <v>1622</v>
      </c>
      <c r="P1446" t="s">
        <v>1621</v>
      </c>
      <c r="Q1446" t="s">
        <v>1620</v>
      </c>
      <c r="R1446" s="7">
        <v>38534</v>
      </c>
      <c r="S1446" s="8">
        <f t="shared" si="176"/>
        <v>2005</v>
      </c>
      <c r="T1446" s="8">
        <v>2005</v>
      </c>
      <c r="U1446" s="8">
        <f t="shared" si="177"/>
        <v>17</v>
      </c>
      <c r="V1446" s="7">
        <v>38534</v>
      </c>
      <c r="W1446" t="s">
        <v>1619</v>
      </c>
      <c r="X1446" s="2">
        <v>0.49399999999999999</v>
      </c>
      <c r="Y1446" s="6">
        <f t="shared" si="178"/>
        <v>1.3187047863110968E-2</v>
      </c>
      <c r="AA1446">
        <v>9601317</v>
      </c>
      <c r="AB1446">
        <v>20983</v>
      </c>
      <c r="AD1446" t="s">
        <v>2</v>
      </c>
      <c r="AE1446">
        <v>15</v>
      </c>
      <c r="AF1446">
        <v>7</v>
      </c>
      <c r="AI1446" t="s">
        <v>1618</v>
      </c>
      <c r="AK1446" t="s">
        <v>1617</v>
      </c>
      <c r="AL1446">
        <v>9</v>
      </c>
      <c r="AM1446" s="5">
        <f t="shared" si="179"/>
        <v>0.52941176470588236</v>
      </c>
      <c r="AN1446" s="4">
        <f t="shared" si="180"/>
        <v>8.0183531193620959E-4</v>
      </c>
      <c r="AO1446" s="3"/>
      <c r="AP1446">
        <v>0</v>
      </c>
      <c r="AR1446" t="s">
        <v>1</v>
      </c>
      <c r="AT1446" s="2" t="s">
        <v>0</v>
      </c>
      <c r="AU1446" s="1">
        <f t="shared" si="181"/>
        <v>0.94714840977585402</v>
      </c>
      <c r="AV1446" s="1">
        <f t="shared" si="182"/>
        <v>0.69944415875235899</v>
      </c>
      <c r="AW1446" s="1">
        <f t="shared" si="183"/>
        <v>0.45173990772886374</v>
      </c>
    </row>
    <row r="1447" spans="1:49" x14ac:dyDescent="0.2">
      <c r="A1447">
        <v>1445</v>
      </c>
      <c r="B1447" t="s">
        <v>1616</v>
      </c>
      <c r="C1447" t="s">
        <v>1615</v>
      </c>
      <c r="D1447" t="s">
        <v>1614</v>
      </c>
      <c r="F1447" t="s">
        <v>1613</v>
      </c>
      <c r="G1447" t="s">
        <v>10</v>
      </c>
      <c r="H1447" t="s">
        <v>9</v>
      </c>
      <c r="I1447" t="s">
        <v>1612</v>
      </c>
      <c r="J1447">
        <v>60025555</v>
      </c>
      <c r="K1447" t="s">
        <v>473</v>
      </c>
      <c r="L1447" t="s">
        <v>242</v>
      </c>
      <c r="M1447" t="s">
        <v>68</v>
      </c>
      <c r="N1447">
        <v>4</v>
      </c>
      <c r="O1447" t="s">
        <v>1611</v>
      </c>
      <c r="P1447" t="s">
        <v>1610</v>
      </c>
      <c r="Q1447" t="s">
        <v>1238</v>
      </c>
      <c r="R1447" s="7">
        <v>38534</v>
      </c>
      <c r="S1447" s="8">
        <f t="shared" si="176"/>
        <v>2005</v>
      </c>
      <c r="T1447" s="8">
        <v>2005</v>
      </c>
      <c r="U1447" s="8">
        <f t="shared" si="177"/>
        <v>17</v>
      </c>
      <c r="V1447" s="7">
        <v>38534</v>
      </c>
      <c r="W1447" t="s">
        <v>1609</v>
      </c>
      <c r="X1447" s="2">
        <v>0.71199999999999997</v>
      </c>
      <c r="Y1447" s="6">
        <f t="shared" si="178"/>
        <v>1.900643335735832E-2</v>
      </c>
      <c r="AA1447">
        <v>2681242</v>
      </c>
      <c r="AB1447">
        <v>27191</v>
      </c>
      <c r="AD1447" t="s">
        <v>2</v>
      </c>
      <c r="AE1447">
        <v>20</v>
      </c>
      <c r="AF1447">
        <v>7</v>
      </c>
      <c r="AI1447" t="s">
        <v>1608</v>
      </c>
      <c r="AK1447" t="s">
        <v>1607</v>
      </c>
      <c r="AL1447">
        <v>138</v>
      </c>
      <c r="AM1447" s="5">
        <f t="shared" si="179"/>
        <v>8.117647058823529</v>
      </c>
      <c r="AN1447" s="4">
        <f t="shared" si="180"/>
        <v>1.2294808116355213E-2</v>
      </c>
      <c r="AO1447" s="3"/>
      <c r="AP1447">
        <v>0</v>
      </c>
      <c r="AR1447" t="s">
        <v>1</v>
      </c>
      <c r="AT1447" s="2">
        <v>2.3519999999999999</v>
      </c>
      <c r="AU1447" s="1">
        <f t="shared" si="181"/>
        <v>1.6992945785057385</v>
      </c>
      <c r="AV1447" s="1">
        <f t="shared" si="182"/>
        <v>1.5650620736856766</v>
      </c>
      <c r="AW1447" s="1">
        <f t="shared" si="183"/>
        <v>1.4308295688656145</v>
      </c>
    </row>
    <row r="1448" spans="1:49" x14ac:dyDescent="0.2">
      <c r="A1448">
        <v>1446</v>
      </c>
      <c r="B1448" t="s">
        <v>1606</v>
      </c>
      <c r="C1448" t="s">
        <v>1605</v>
      </c>
      <c r="E1448">
        <v>15987969</v>
      </c>
      <c r="F1448" t="s">
        <v>1604</v>
      </c>
      <c r="G1448" t="s">
        <v>10</v>
      </c>
      <c r="H1448" t="s">
        <v>9</v>
      </c>
      <c r="I1448" t="s">
        <v>1603</v>
      </c>
      <c r="J1448">
        <v>60032179</v>
      </c>
      <c r="K1448" t="s">
        <v>429</v>
      </c>
      <c r="L1448" t="s">
        <v>428</v>
      </c>
      <c r="M1448" t="s">
        <v>38</v>
      </c>
      <c r="N1448">
        <v>5</v>
      </c>
      <c r="O1448" t="s">
        <v>1602</v>
      </c>
      <c r="P1448" t="s">
        <v>1601</v>
      </c>
      <c r="Q1448" t="s">
        <v>1600</v>
      </c>
      <c r="R1448" s="7">
        <v>38534</v>
      </c>
      <c r="S1448" s="8">
        <f t="shared" si="176"/>
        <v>2005</v>
      </c>
      <c r="T1448" s="8">
        <v>2005</v>
      </c>
      <c r="U1448" s="8">
        <f t="shared" si="177"/>
        <v>17</v>
      </c>
      <c r="V1448" s="7">
        <v>38534</v>
      </c>
      <c r="W1448" t="s">
        <v>1599</v>
      </c>
      <c r="X1448" s="2">
        <v>3.1179999999999999</v>
      </c>
      <c r="Y1448" s="6">
        <f t="shared" si="178"/>
        <v>8.3233229225060726E-2</v>
      </c>
      <c r="AA1448">
        <v>338419</v>
      </c>
      <c r="AB1448">
        <v>17864</v>
      </c>
      <c r="AD1448" t="s">
        <v>2</v>
      </c>
      <c r="AE1448">
        <v>236</v>
      </c>
      <c r="AF1448">
        <v>1</v>
      </c>
      <c r="AH1448" t="s">
        <v>1598</v>
      </c>
      <c r="AI1448" t="s">
        <v>1597</v>
      </c>
      <c r="AK1448" t="s">
        <v>1596</v>
      </c>
      <c r="AL1448">
        <v>377</v>
      </c>
      <c r="AM1448" s="5">
        <f t="shared" si="179"/>
        <v>22.176470588235293</v>
      </c>
      <c r="AN1448" s="4">
        <f t="shared" si="180"/>
        <v>3.3587990288883443E-2</v>
      </c>
      <c r="AO1448" s="3"/>
      <c r="AP1448">
        <v>0</v>
      </c>
      <c r="AR1448" t="s">
        <v>1</v>
      </c>
      <c r="AT1448" s="2">
        <v>11.105</v>
      </c>
      <c r="AU1448" s="1">
        <f t="shared" si="181"/>
        <v>6.8339657544207535</v>
      </c>
      <c r="AV1448" s="1">
        <f t="shared" si="182"/>
        <v>5.8410609756972081</v>
      </c>
      <c r="AW1448" s="1">
        <f t="shared" si="183"/>
        <v>4.8481561969736635</v>
      </c>
    </row>
    <row r="1449" spans="1:49" x14ac:dyDescent="0.2">
      <c r="A1449">
        <v>1447</v>
      </c>
      <c r="B1449" t="s">
        <v>1595</v>
      </c>
      <c r="C1449" t="s">
        <v>1594</v>
      </c>
      <c r="E1449">
        <v>16222781</v>
      </c>
      <c r="F1449" t="s">
        <v>1593</v>
      </c>
      <c r="G1449" t="s">
        <v>10</v>
      </c>
      <c r="H1449" t="s">
        <v>9</v>
      </c>
      <c r="I1449" t="s">
        <v>1592</v>
      </c>
      <c r="J1449" t="s">
        <v>1591</v>
      </c>
      <c r="K1449" t="s">
        <v>1590</v>
      </c>
      <c r="L1449" t="s">
        <v>1589</v>
      </c>
      <c r="M1449" t="s">
        <v>350</v>
      </c>
      <c r="N1449">
        <v>4</v>
      </c>
      <c r="O1449" t="s">
        <v>1588</v>
      </c>
      <c r="P1449" t="s">
        <v>1587</v>
      </c>
      <c r="Q1449" t="s">
        <v>1586</v>
      </c>
      <c r="R1449" s="7">
        <v>38534</v>
      </c>
      <c r="S1449" s="8">
        <f t="shared" si="176"/>
        <v>2005</v>
      </c>
      <c r="T1449" s="8">
        <v>2005</v>
      </c>
      <c r="U1449" s="8">
        <f t="shared" si="177"/>
        <v>17</v>
      </c>
      <c r="V1449" s="7">
        <v>38534</v>
      </c>
      <c r="W1449" t="s">
        <v>296</v>
      </c>
      <c r="X1449" s="2">
        <v>0.85499999999999998</v>
      </c>
      <c r="Y1449" s="6">
        <f t="shared" si="178"/>
        <v>2.28237366861536E-2</v>
      </c>
      <c r="AA1449">
        <v>980331</v>
      </c>
      <c r="AB1449">
        <v>23342</v>
      </c>
      <c r="AD1449" t="s">
        <v>2</v>
      </c>
      <c r="AE1449">
        <v>31</v>
      </c>
      <c r="AF1449">
        <v>6</v>
      </c>
      <c r="AH1449" t="s">
        <v>1585</v>
      </c>
      <c r="AI1449" t="s">
        <v>1584</v>
      </c>
      <c r="AJ1449" t="s">
        <v>1583</v>
      </c>
      <c r="AK1449" t="s">
        <v>1582</v>
      </c>
      <c r="AL1449">
        <v>18</v>
      </c>
      <c r="AM1449" s="5">
        <f t="shared" si="179"/>
        <v>1.0588235294117647</v>
      </c>
      <c r="AN1449" s="4">
        <f t="shared" si="180"/>
        <v>1.6036706238724192E-3</v>
      </c>
      <c r="AO1449" s="3"/>
      <c r="AP1449">
        <v>0</v>
      </c>
      <c r="AR1449" t="s">
        <v>1</v>
      </c>
      <c r="AT1449" s="2">
        <v>2.6259999999999999</v>
      </c>
      <c r="AU1449" s="1">
        <f t="shared" si="181"/>
        <v>1.6457716867469243</v>
      </c>
      <c r="AV1449" s="1">
        <f t="shared" si="182"/>
        <v>1.2213703655013011</v>
      </c>
      <c r="AW1449" s="1">
        <f t="shared" si="183"/>
        <v>0.79696904425567738</v>
      </c>
    </row>
    <row r="1450" spans="1:49" x14ac:dyDescent="0.2">
      <c r="A1450">
        <v>1448</v>
      </c>
      <c r="B1450" t="s">
        <v>1581</v>
      </c>
      <c r="C1450" t="s">
        <v>1580</v>
      </c>
      <c r="F1450" t="s">
        <v>1579</v>
      </c>
      <c r="G1450" t="s">
        <v>10</v>
      </c>
      <c r="H1450" t="s">
        <v>9</v>
      </c>
      <c r="I1450" t="s">
        <v>1578</v>
      </c>
      <c r="J1450">
        <v>60015481</v>
      </c>
      <c r="K1450" t="s">
        <v>764</v>
      </c>
      <c r="L1450" t="s">
        <v>763</v>
      </c>
      <c r="M1450" t="s">
        <v>38</v>
      </c>
      <c r="N1450">
        <v>3</v>
      </c>
      <c r="O1450" t="s">
        <v>1577</v>
      </c>
      <c r="P1450" t="s">
        <v>1576</v>
      </c>
      <c r="Q1450" t="s">
        <v>1575</v>
      </c>
      <c r="R1450" s="7">
        <v>38534</v>
      </c>
      <c r="S1450" s="8">
        <f t="shared" si="176"/>
        <v>2005</v>
      </c>
      <c r="T1450" s="8">
        <v>2005</v>
      </c>
      <c r="U1450" s="8">
        <f t="shared" si="177"/>
        <v>17</v>
      </c>
      <c r="V1450" s="7">
        <v>38534</v>
      </c>
      <c r="W1450" t="s">
        <v>1574</v>
      </c>
      <c r="X1450" s="2">
        <v>0.77400000000000002</v>
      </c>
      <c r="Y1450" s="6">
        <f t="shared" si="178"/>
        <v>2.0661487947465366E-2</v>
      </c>
      <c r="AA1450">
        <v>7390572</v>
      </c>
      <c r="AB1450">
        <v>13549</v>
      </c>
      <c r="AD1450" t="s">
        <v>2</v>
      </c>
      <c r="AE1450">
        <v>22</v>
      </c>
      <c r="AF1450">
        <v>7</v>
      </c>
      <c r="AH1450" t="s">
        <v>1573</v>
      </c>
      <c r="AI1450" t="s">
        <v>1572</v>
      </c>
      <c r="AK1450" t="s">
        <v>1571</v>
      </c>
      <c r="AL1450">
        <v>20</v>
      </c>
      <c r="AM1450" s="5">
        <f t="shared" si="179"/>
        <v>1.1764705882352942</v>
      </c>
      <c r="AN1450" s="4">
        <f t="shared" si="180"/>
        <v>1.7818562487471323E-3</v>
      </c>
      <c r="AO1450" s="3"/>
      <c r="AP1450">
        <v>1</v>
      </c>
      <c r="AR1450" t="s">
        <v>1</v>
      </c>
      <c r="AT1450" s="2" t="s">
        <v>0</v>
      </c>
      <c r="AU1450" s="1">
        <f t="shared" si="181"/>
        <v>1.4997598437849895</v>
      </c>
      <c r="AV1450" s="1">
        <f t="shared" si="182"/>
        <v>1.122167209810625</v>
      </c>
      <c r="AW1450" s="1">
        <f t="shared" si="183"/>
        <v>0.74457457583626019</v>
      </c>
    </row>
    <row r="1451" spans="1:49" x14ac:dyDescent="0.2">
      <c r="A1451">
        <v>1449</v>
      </c>
      <c r="B1451" t="s">
        <v>1570</v>
      </c>
      <c r="C1451" t="s">
        <v>1569</v>
      </c>
      <c r="D1451" t="s">
        <v>1568</v>
      </c>
      <c r="F1451" t="s">
        <v>1567</v>
      </c>
      <c r="G1451" t="s">
        <v>10</v>
      </c>
      <c r="H1451" t="s">
        <v>9</v>
      </c>
      <c r="I1451" t="s">
        <v>1566</v>
      </c>
      <c r="J1451">
        <v>60024185</v>
      </c>
      <c r="K1451" t="s">
        <v>1565</v>
      </c>
      <c r="L1451" t="s">
        <v>1564</v>
      </c>
      <c r="M1451" t="s">
        <v>38</v>
      </c>
      <c r="N1451">
        <v>4</v>
      </c>
      <c r="O1451" t="s">
        <v>1563</v>
      </c>
      <c r="P1451" t="s">
        <v>1562</v>
      </c>
      <c r="Q1451" t="s">
        <v>1561</v>
      </c>
      <c r="R1451" s="7">
        <v>38534</v>
      </c>
      <c r="S1451" s="8">
        <f t="shared" si="176"/>
        <v>2005</v>
      </c>
      <c r="T1451" s="8">
        <v>2005</v>
      </c>
      <c r="U1451" s="8">
        <f t="shared" si="177"/>
        <v>17</v>
      </c>
      <c r="V1451" s="7">
        <v>38534</v>
      </c>
      <c r="W1451" t="s">
        <v>1560</v>
      </c>
      <c r="X1451" s="2">
        <v>1.1040000000000001</v>
      </c>
      <c r="Y1451" s="6">
        <f t="shared" si="178"/>
        <v>2.9470649475454476E-2</v>
      </c>
      <c r="AA1451">
        <v>1416359</v>
      </c>
      <c r="AB1451">
        <v>13790</v>
      </c>
      <c r="AD1451" t="s">
        <v>2</v>
      </c>
      <c r="AE1451">
        <v>29</v>
      </c>
      <c r="AF1451">
        <v>3</v>
      </c>
      <c r="AH1451" t="s">
        <v>1559</v>
      </c>
      <c r="AI1451" t="s">
        <v>1558</v>
      </c>
      <c r="AJ1451" t="s">
        <v>1557</v>
      </c>
      <c r="AK1451" t="s">
        <v>1556</v>
      </c>
      <c r="AL1451">
        <v>14</v>
      </c>
      <c r="AM1451" s="5">
        <f t="shared" si="179"/>
        <v>0.82352941176470584</v>
      </c>
      <c r="AN1451" s="4">
        <f t="shared" si="180"/>
        <v>1.2472993741229927E-3</v>
      </c>
      <c r="AO1451" s="3"/>
      <c r="AP1451">
        <v>0</v>
      </c>
      <c r="AQ1451" t="s">
        <v>110</v>
      </c>
      <c r="AR1451" t="s">
        <v>1</v>
      </c>
      <c r="AS1451" t="s">
        <v>109</v>
      </c>
      <c r="AT1451" s="2" t="s">
        <v>0</v>
      </c>
      <c r="AU1451" s="1">
        <f t="shared" si="181"/>
        <v>2.100364444505503</v>
      </c>
      <c r="AV1451" s="1">
        <f t="shared" si="182"/>
        <v>1.5358974424788734</v>
      </c>
      <c r="AW1451" s="1">
        <f t="shared" si="183"/>
        <v>0.9714304404522438</v>
      </c>
    </row>
    <row r="1452" spans="1:49" x14ac:dyDescent="0.2">
      <c r="A1452">
        <v>1450</v>
      </c>
      <c r="B1452" t="s">
        <v>1555</v>
      </c>
      <c r="C1452" t="s">
        <v>1554</v>
      </c>
      <c r="E1452">
        <v>15977056</v>
      </c>
      <c r="F1452" t="s">
        <v>1553</v>
      </c>
      <c r="G1452" t="s">
        <v>10</v>
      </c>
      <c r="H1452" t="s">
        <v>9</v>
      </c>
      <c r="I1452" t="s">
        <v>1552</v>
      </c>
      <c r="J1452">
        <v>60020952</v>
      </c>
      <c r="K1452" t="s">
        <v>1551</v>
      </c>
      <c r="L1452" t="s">
        <v>1550</v>
      </c>
      <c r="M1452" t="s">
        <v>51</v>
      </c>
      <c r="N1452">
        <v>2</v>
      </c>
      <c r="O1452" t="s">
        <v>1549</v>
      </c>
      <c r="P1452" t="s">
        <v>1548</v>
      </c>
      <c r="Q1452" t="s">
        <v>1547</v>
      </c>
      <c r="R1452" s="7">
        <v>38534</v>
      </c>
      <c r="S1452" s="8">
        <f t="shared" si="176"/>
        <v>2005</v>
      </c>
      <c r="T1452" s="8">
        <v>2005</v>
      </c>
      <c r="U1452" s="8">
        <f t="shared" si="177"/>
        <v>17</v>
      </c>
      <c r="V1452" s="7">
        <v>38534</v>
      </c>
      <c r="W1452" t="s">
        <v>1546</v>
      </c>
      <c r="X1452" s="2">
        <v>1.1579999999999999</v>
      </c>
      <c r="Y1452" s="6">
        <f t="shared" si="178"/>
        <v>3.0912148634579962E-2</v>
      </c>
      <c r="AA1452">
        <v>1668595</v>
      </c>
      <c r="AB1452">
        <v>14223</v>
      </c>
      <c r="AD1452" t="s">
        <v>2</v>
      </c>
      <c r="AE1452">
        <v>85</v>
      </c>
      <c r="AF1452">
        <v>1</v>
      </c>
      <c r="AH1452" s="10">
        <v>41334</v>
      </c>
      <c r="AI1452" t="s">
        <v>1545</v>
      </c>
      <c r="AJ1452" t="s">
        <v>1544</v>
      </c>
      <c r="AK1452" t="s">
        <v>1543</v>
      </c>
      <c r="AL1452">
        <v>14</v>
      </c>
      <c r="AM1452" s="5">
        <f t="shared" si="179"/>
        <v>0.82352941176470584</v>
      </c>
      <c r="AN1452" s="4">
        <f t="shared" si="180"/>
        <v>1.2472993741229927E-3</v>
      </c>
      <c r="AO1452" s="3"/>
      <c r="AP1452">
        <v>0</v>
      </c>
      <c r="AQ1452" t="s">
        <v>25</v>
      </c>
      <c r="AR1452" t="s">
        <v>1542</v>
      </c>
      <c r="AS1452" t="s">
        <v>24</v>
      </c>
      <c r="AT1452" s="2">
        <v>3.573</v>
      </c>
      <c r="AU1452" s="1">
        <f t="shared" si="181"/>
        <v>2.2012693856442866</v>
      </c>
      <c r="AV1452" s="1">
        <f t="shared" si="182"/>
        <v>1.6079724004351477</v>
      </c>
      <c r="AW1452" s="1">
        <f t="shared" si="183"/>
        <v>1.0146754152260085</v>
      </c>
    </row>
    <row r="1453" spans="1:49" x14ac:dyDescent="0.2">
      <c r="A1453">
        <v>1451</v>
      </c>
      <c r="B1453" t="s">
        <v>1541</v>
      </c>
      <c r="C1453" t="s">
        <v>1540</v>
      </c>
      <c r="D1453" t="s">
        <v>1539</v>
      </c>
      <c r="E1453">
        <v>15911399</v>
      </c>
      <c r="F1453" t="s">
        <v>1538</v>
      </c>
      <c r="G1453" t="s">
        <v>10</v>
      </c>
      <c r="H1453" t="s">
        <v>9</v>
      </c>
      <c r="I1453" t="s">
        <v>1537</v>
      </c>
      <c r="J1453" t="s">
        <v>1536</v>
      </c>
      <c r="K1453" t="s">
        <v>1535</v>
      </c>
      <c r="L1453" t="s">
        <v>1534</v>
      </c>
      <c r="M1453" t="s">
        <v>536</v>
      </c>
      <c r="N1453">
        <v>4</v>
      </c>
      <c r="O1453" t="s">
        <v>1533</v>
      </c>
      <c r="P1453" t="s">
        <v>1532</v>
      </c>
      <c r="Q1453" t="s">
        <v>1531</v>
      </c>
      <c r="R1453" s="7">
        <v>38534</v>
      </c>
      <c r="S1453" s="8">
        <f t="shared" si="176"/>
        <v>2005</v>
      </c>
      <c r="T1453" s="8">
        <v>2005</v>
      </c>
      <c r="U1453" s="8">
        <f t="shared" si="177"/>
        <v>17</v>
      </c>
      <c r="V1453" s="7">
        <v>38534</v>
      </c>
      <c r="W1453" t="s">
        <v>1080</v>
      </c>
      <c r="X1453" s="2">
        <v>0.60599999999999998</v>
      </c>
      <c r="Y1453" s="6">
        <f t="shared" si="178"/>
        <v>1.6176823896852727E-2</v>
      </c>
      <c r="AA1453">
        <v>13861425</v>
      </c>
      <c r="AB1453">
        <v>24530</v>
      </c>
      <c r="AD1453" t="s">
        <v>2</v>
      </c>
      <c r="AE1453">
        <v>61</v>
      </c>
      <c r="AF1453">
        <v>9</v>
      </c>
      <c r="AH1453" t="s">
        <v>1530</v>
      </c>
      <c r="AI1453" t="s">
        <v>1529</v>
      </c>
      <c r="AJ1453" t="s">
        <v>1528</v>
      </c>
      <c r="AK1453" t="s">
        <v>1527</v>
      </c>
      <c r="AL1453">
        <v>2</v>
      </c>
      <c r="AM1453" s="5">
        <f t="shared" si="179"/>
        <v>0.11764705882352941</v>
      </c>
      <c r="AN1453" s="4">
        <f t="shared" si="180"/>
        <v>1.7818562487471323E-4</v>
      </c>
      <c r="AO1453" s="3"/>
      <c r="AP1453">
        <v>0</v>
      </c>
      <c r="AR1453" t="s">
        <v>1</v>
      </c>
      <c r="AT1453" s="2" t="s">
        <v>0</v>
      </c>
      <c r="AU1453" s="1">
        <f t="shared" si="181"/>
        <v>1.1377232415259322</v>
      </c>
      <c r="AV1453" s="1">
        <f t="shared" si="182"/>
        <v>0.81775047608637197</v>
      </c>
      <c r="AW1453" s="1">
        <f t="shared" si="183"/>
        <v>0.49777771064681176</v>
      </c>
    </row>
    <row r="1454" spans="1:49" x14ac:dyDescent="0.2">
      <c r="A1454">
        <v>1452</v>
      </c>
      <c r="B1454" t="s">
        <v>1526</v>
      </c>
      <c r="C1454" t="s">
        <v>1525</v>
      </c>
      <c r="F1454" t="s">
        <v>1524</v>
      </c>
      <c r="G1454" t="s">
        <v>10</v>
      </c>
      <c r="H1454" t="s">
        <v>9</v>
      </c>
      <c r="I1454" t="s">
        <v>981</v>
      </c>
      <c r="J1454" t="s">
        <v>1523</v>
      </c>
      <c r="K1454" t="s">
        <v>1522</v>
      </c>
      <c r="L1454" t="s">
        <v>1521</v>
      </c>
      <c r="M1454" t="s">
        <v>358</v>
      </c>
      <c r="N1454">
        <v>5</v>
      </c>
      <c r="O1454" t="s">
        <v>1520</v>
      </c>
      <c r="P1454" t="s">
        <v>1519</v>
      </c>
      <c r="Q1454" t="s">
        <v>1518</v>
      </c>
      <c r="R1454" s="7">
        <v>38534</v>
      </c>
      <c r="S1454" s="8">
        <f t="shared" si="176"/>
        <v>2005</v>
      </c>
      <c r="T1454" s="8">
        <v>2005</v>
      </c>
      <c r="U1454" s="8">
        <f t="shared" si="177"/>
        <v>17</v>
      </c>
      <c r="V1454" s="7">
        <v>38534</v>
      </c>
      <c r="W1454" t="s">
        <v>1124</v>
      </c>
      <c r="X1454" s="2">
        <v>1.3720000000000001</v>
      </c>
      <c r="Y1454" s="6">
        <f t="shared" si="178"/>
        <v>3.662475641333654E-2</v>
      </c>
      <c r="AA1454" t="s">
        <v>1123</v>
      </c>
      <c r="AB1454">
        <v>17259</v>
      </c>
      <c r="AD1454" t="s">
        <v>2</v>
      </c>
      <c r="AE1454">
        <v>2</v>
      </c>
      <c r="AF1454">
        <v>3</v>
      </c>
      <c r="AH1454" t="s">
        <v>1517</v>
      </c>
      <c r="AI1454" t="s">
        <v>1516</v>
      </c>
      <c r="AJ1454" t="s">
        <v>1515</v>
      </c>
      <c r="AK1454" t="s">
        <v>1514</v>
      </c>
      <c r="AL1454">
        <v>36</v>
      </c>
      <c r="AM1454" s="5">
        <f t="shared" si="179"/>
        <v>2.1176470588235294</v>
      </c>
      <c r="AN1454" s="4">
        <f t="shared" si="180"/>
        <v>3.2073412477448384E-3</v>
      </c>
      <c r="AO1454" s="3"/>
      <c r="AP1454">
        <v>0</v>
      </c>
      <c r="AQ1454" t="s">
        <v>352</v>
      </c>
      <c r="AR1454" t="s">
        <v>1513</v>
      </c>
      <c r="AS1454" t="s">
        <v>351</v>
      </c>
      <c r="AT1454" s="2">
        <v>3.9660000000000002</v>
      </c>
      <c r="AU1454" s="1">
        <f t="shared" si="181"/>
        <v>2.6599531863659029</v>
      </c>
      <c r="AV1454" s="1">
        <f t="shared" si="182"/>
        <v>1.9916048830540691</v>
      </c>
      <c r="AW1454" s="1">
        <f t="shared" si="183"/>
        <v>1.3232565797422349</v>
      </c>
    </row>
    <row r="1455" spans="1:49" x14ac:dyDescent="0.2">
      <c r="A1455">
        <v>1453</v>
      </c>
      <c r="B1455" t="s">
        <v>1512</v>
      </c>
      <c r="C1455" t="s">
        <v>1511</v>
      </c>
      <c r="F1455" t="s">
        <v>1510</v>
      </c>
      <c r="G1455" t="s">
        <v>10</v>
      </c>
      <c r="H1455" t="s">
        <v>9</v>
      </c>
      <c r="I1455" t="s">
        <v>1509</v>
      </c>
      <c r="J1455" t="s">
        <v>1508</v>
      </c>
      <c r="K1455" t="s">
        <v>1507</v>
      </c>
      <c r="L1455" t="s">
        <v>1506</v>
      </c>
      <c r="M1455" t="s">
        <v>101</v>
      </c>
      <c r="N1455">
        <v>4</v>
      </c>
      <c r="O1455" t="s">
        <v>1505</v>
      </c>
      <c r="P1455" t="s">
        <v>1504</v>
      </c>
      <c r="Q1455" t="s">
        <v>1503</v>
      </c>
      <c r="R1455" s="7">
        <v>38534</v>
      </c>
      <c r="S1455" s="8">
        <f t="shared" si="176"/>
        <v>2005</v>
      </c>
      <c r="T1455" s="8">
        <v>2005</v>
      </c>
      <c r="U1455" s="8">
        <f t="shared" si="177"/>
        <v>17</v>
      </c>
      <c r="V1455" s="7">
        <v>38534</v>
      </c>
      <c r="W1455" t="s">
        <v>1502</v>
      </c>
      <c r="X1455" s="2">
        <v>0.51300000000000001</v>
      </c>
      <c r="Y1455" s="6">
        <f t="shared" si="178"/>
        <v>1.369424201169216E-2</v>
      </c>
      <c r="AA1455">
        <v>2724324</v>
      </c>
      <c r="AB1455">
        <v>13689</v>
      </c>
      <c r="AD1455" t="s">
        <v>2</v>
      </c>
      <c r="AE1455">
        <v>25</v>
      </c>
      <c r="AF1455">
        <v>3</v>
      </c>
      <c r="AH1455" t="s">
        <v>1501</v>
      </c>
      <c r="AI1455" t="s">
        <v>1500</v>
      </c>
      <c r="AJ1455" t="s">
        <v>1499</v>
      </c>
      <c r="AK1455" t="s">
        <v>1498</v>
      </c>
      <c r="AL1455">
        <v>16</v>
      </c>
      <c r="AM1455" s="5">
        <f t="shared" si="179"/>
        <v>0.94117647058823528</v>
      </c>
      <c r="AN1455" s="4">
        <f t="shared" si="180"/>
        <v>1.4254849989977058E-3</v>
      </c>
      <c r="AO1455" s="3"/>
      <c r="AP1455">
        <v>0</v>
      </c>
      <c r="AQ1455" t="s">
        <v>40</v>
      </c>
      <c r="AR1455" t="s">
        <v>1497</v>
      </c>
      <c r="AS1455" t="s">
        <v>39</v>
      </c>
      <c r="AT1455" s="2" t="s">
        <v>0</v>
      </c>
      <c r="AU1455" s="1">
        <f t="shared" si="181"/>
        <v>1.0013614907883823</v>
      </c>
      <c r="AV1455" s="1">
        <f t="shared" si="182"/>
        <v>0.75598635053449326</v>
      </c>
      <c r="AW1455" s="1">
        <f t="shared" si="183"/>
        <v>0.51061121028060419</v>
      </c>
    </row>
    <row r="1456" spans="1:49" x14ac:dyDescent="0.2">
      <c r="A1456">
        <v>1454</v>
      </c>
      <c r="B1456" t="s">
        <v>1496</v>
      </c>
      <c r="C1456" t="s">
        <v>1495</v>
      </c>
      <c r="F1456" t="s">
        <v>1494</v>
      </c>
      <c r="G1456" t="s">
        <v>10</v>
      </c>
      <c r="H1456" t="s">
        <v>9</v>
      </c>
      <c r="I1456" t="s">
        <v>1493</v>
      </c>
      <c r="J1456" t="s">
        <v>1492</v>
      </c>
      <c r="K1456" t="s">
        <v>1491</v>
      </c>
      <c r="L1456" t="s">
        <v>1490</v>
      </c>
      <c r="M1456" t="s">
        <v>350</v>
      </c>
      <c r="N1456">
        <v>4</v>
      </c>
      <c r="O1456" t="s">
        <v>1489</v>
      </c>
      <c r="P1456" t="s">
        <v>1488</v>
      </c>
      <c r="Q1456" t="s">
        <v>1487</v>
      </c>
      <c r="R1456" s="7">
        <v>38534</v>
      </c>
      <c r="S1456" s="8">
        <f t="shared" si="176"/>
        <v>2005</v>
      </c>
      <c r="T1456" s="8">
        <v>2005</v>
      </c>
      <c r="U1456" s="8">
        <f t="shared" si="177"/>
        <v>17</v>
      </c>
      <c r="V1456" s="7">
        <v>38534</v>
      </c>
      <c r="W1456" t="s">
        <v>608</v>
      </c>
      <c r="X1456" s="2">
        <v>0.111</v>
      </c>
      <c r="Y1456" s="6">
        <f t="shared" si="178"/>
        <v>2.9630816048690639E-3</v>
      </c>
      <c r="AA1456">
        <v>87566621</v>
      </c>
      <c r="AB1456">
        <v>24890</v>
      </c>
      <c r="AD1456" t="s">
        <v>2</v>
      </c>
      <c r="AE1456">
        <v>88</v>
      </c>
      <c r="AF1456">
        <v>7</v>
      </c>
      <c r="AH1456" t="s">
        <v>1486</v>
      </c>
      <c r="AI1456" t="s">
        <v>1485</v>
      </c>
      <c r="AJ1456" t="s">
        <v>1484</v>
      </c>
      <c r="AK1456" t="s">
        <v>1483</v>
      </c>
      <c r="AL1456">
        <v>2</v>
      </c>
      <c r="AM1456" s="5">
        <f t="shared" si="179"/>
        <v>0.11764705882352941</v>
      </c>
      <c r="AN1456" s="4">
        <f t="shared" si="180"/>
        <v>1.7818562487471323E-4</v>
      </c>
      <c r="AO1456" s="3"/>
      <c r="AP1456">
        <v>0</v>
      </c>
      <c r="AR1456" t="s">
        <v>1</v>
      </c>
      <c r="AT1456" s="2" t="s">
        <v>0</v>
      </c>
      <c r="AU1456" s="1">
        <f t="shared" si="181"/>
        <v>0.21276128108707582</v>
      </c>
      <c r="AV1456" s="1">
        <f t="shared" si="182"/>
        <v>0.15706336148718886</v>
      </c>
      <c r="AW1456" s="1">
        <f t="shared" si="183"/>
        <v>0.10136544188730184</v>
      </c>
    </row>
    <row r="1457" spans="1:49" x14ac:dyDescent="0.2">
      <c r="A1457">
        <v>1455</v>
      </c>
      <c r="B1457" t="s">
        <v>1482</v>
      </c>
      <c r="C1457" t="s">
        <v>1481</v>
      </c>
      <c r="F1457" t="s">
        <v>1480</v>
      </c>
      <c r="G1457" t="s">
        <v>10</v>
      </c>
      <c r="H1457" t="s">
        <v>9</v>
      </c>
      <c r="I1457" t="s">
        <v>1479</v>
      </c>
      <c r="J1457">
        <v>60011944</v>
      </c>
      <c r="K1457" t="s">
        <v>1478</v>
      </c>
      <c r="L1457" t="s">
        <v>242</v>
      </c>
      <c r="M1457" t="s">
        <v>68</v>
      </c>
      <c r="N1457">
        <v>2</v>
      </c>
      <c r="O1457" t="s">
        <v>1477</v>
      </c>
      <c r="P1457" t="s">
        <v>1476</v>
      </c>
      <c r="Q1457" t="s">
        <v>1475</v>
      </c>
      <c r="R1457" s="7">
        <v>38534</v>
      </c>
      <c r="S1457" s="8">
        <f t="shared" si="176"/>
        <v>2005</v>
      </c>
      <c r="T1457" s="8">
        <v>2005</v>
      </c>
      <c r="U1457" s="8">
        <f t="shared" si="177"/>
        <v>17</v>
      </c>
      <c r="V1457" s="7">
        <v>38534</v>
      </c>
      <c r="W1457" t="s">
        <v>608</v>
      </c>
      <c r="X1457" s="2">
        <v>0.111</v>
      </c>
      <c r="Y1457" s="6">
        <f t="shared" si="178"/>
        <v>2.9630816048690639E-3</v>
      </c>
      <c r="AA1457">
        <v>87566621</v>
      </c>
      <c r="AB1457">
        <v>24890</v>
      </c>
      <c r="AD1457" t="s">
        <v>2</v>
      </c>
      <c r="AE1457">
        <v>88</v>
      </c>
      <c r="AF1457">
        <v>7</v>
      </c>
      <c r="AH1457" s="10">
        <v>43770</v>
      </c>
      <c r="AI1457" t="s">
        <v>1474</v>
      </c>
      <c r="AJ1457" t="s">
        <v>1473</v>
      </c>
      <c r="AK1457" t="s">
        <v>1472</v>
      </c>
      <c r="AL1457">
        <v>3</v>
      </c>
      <c r="AM1457" s="5">
        <f t="shared" si="179"/>
        <v>0.17647058823529413</v>
      </c>
      <c r="AN1457" s="4">
        <f t="shared" si="180"/>
        <v>2.6727843731206988E-4</v>
      </c>
      <c r="AO1457" s="3"/>
      <c r="AP1457">
        <v>0</v>
      </c>
      <c r="AR1457" t="s">
        <v>1</v>
      </c>
      <c r="AT1457" s="2" t="s">
        <v>0</v>
      </c>
      <c r="AU1457" s="1">
        <f t="shared" si="181"/>
        <v>0.21543406546019653</v>
      </c>
      <c r="AV1457" s="1">
        <f t="shared" si="182"/>
        <v>0.1615180021090567</v>
      </c>
      <c r="AW1457" s="1">
        <f t="shared" si="183"/>
        <v>0.10760193875791681</v>
      </c>
    </row>
    <row r="1458" spans="1:49" x14ac:dyDescent="0.2">
      <c r="A1458">
        <v>1456</v>
      </c>
      <c r="B1458" t="s">
        <v>1471</v>
      </c>
      <c r="C1458" t="s">
        <v>1470</v>
      </c>
      <c r="F1458" t="s">
        <v>1469</v>
      </c>
      <c r="G1458" t="s">
        <v>10</v>
      </c>
      <c r="H1458" t="s">
        <v>9</v>
      </c>
      <c r="I1458" t="s">
        <v>1468</v>
      </c>
      <c r="J1458">
        <v>60025555</v>
      </c>
      <c r="K1458" t="s">
        <v>473</v>
      </c>
      <c r="L1458" t="s">
        <v>242</v>
      </c>
      <c r="M1458" t="s">
        <v>68</v>
      </c>
      <c r="N1458">
        <v>5</v>
      </c>
      <c r="O1458" t="s">
        <v>1467</v>
      </c>
      <c r="P1458" t="s">
        <v>1466</v>
      </c>
      <c r="Q1458" t="s">
        <v>472</v>
      </c>
      <c r="R1458" s="7">
        <v>38534</v>
      </c>
      <c r="S1458" s="8">
        <f t="shared" si="176"/>
        <v>2005</v>
      </c>
      <c r="T1458" s="8">
        <v>2005</v>
      </c>
      <c r="U1458" s="8">
        <f t="shared" si="177"/>
        <v>17</v>
      </c>
      <c r="V1458" s="7">
        <v>38534</v>
      </c>
      <c r="W1458" t="s">
        <v>608</v>
      </c>
      <c r="X1458" s="2">
        <v>0.111</v>
      </c>
      <c r="Y1458" s="6">
        <f t="shared" si="178"/>
        <v>2.9630816048690639E-3</v>
      </c>
      <c r="AA1458">
        <v>87566621</v>
      </c>
      <c r="AB1458">
        <v>24890</v>
      </c>
      <c r="AD1458" t="s">
        <v>2</v>
      </c>
      <c r="AE1458">
        <v>88</v>
      </c>
      <c r="AF1458">
        <v>7</v>
      </c>
      <c r="AH1458" s="9">
        <v>44470</v>
      </c>
      <c r="AI1458" t="s">
        <v>1465</v>
      </c>
      <c r="AJ1458" t="s">
        <v>1464</v>
      </c>
      <c r="AK1458" t="s">
        <v>1463</v>
      </c>
      <c r="AL1458">
        <v>0</v>
      </c>
      <c r="AM1458" s="5">
        <f t="shared" si="179"/>
        <v>0</v>
      </c>
      <c r="AN1458" s="4">
        <f t="shared" si="180"/>
        <v>0</v>
      </c>
      <c r="AO1458" s="3"/>
      <c r="AP1458">
        <v>0</v>
      </c>
      <c r="AR1458" t="s">
        <v>1</v>
      </c>
      <c r="AT1458" s="2" t="s">
        <v>0</v>
      </c>
      <c r="AU1458" s="1">
        <f t="shared" si="181"/>
        <v>0.20741571234083445</v>
      </c>
      <c r="AV1458" s="1">
        <f t="shared" si="182"/>
        <v>0.1481540802434532</v>
      </c>
      <c r="AW1458" s="1">
        <f t="shared" si="183"/>
        <v>8.8892448146071903E-2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2021-11-09T16:52:22Z</dcterms:created>
  <dcterms:modified xsi:type="dcterms:W3CDTF">2022-01-19T20:36:19Z</dcterms:modified>
</cp:coreProperties>
</file>